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6925"/>
  <workbookPr defaultThemeVersion="124226"/>
  <mc:AlternateContent xmlns:mc="http://schemas.openxmlformats.org/markup-compatibility/2006">
    <mc:Choice Requires="x15">
      <x15ac:absPath xmlns:x15ac="http://schemas.microsoft.com/office/spreadsheetml/2010/11/ac" url="C:\Users\Lucian\Desktop\"/>
    </mc:Choice>
  </mc:AlternateContent>
  <bookViews>
    <workbookView xWindow="0" yWindow="0" windowWidth="19320" windowHeight="8145" tabRatio="840"/>
  </bookViews>
  <sheets>
    <sheet name="Indicatii" sheetId="49" r:id="rId1"/>
    <sheet name="I.1" sheetId="10" r:id="rId2"/>
    <sheet name="I.2" sheetId="45" r:id="rId3"/>
    <sheet name="I.3" sheetId="11" r:id="rId4"/>
    <sheet name="I.4" sheetId="12" r:id="rId5"/>
    <sheet name="I.5" sheetId="13" r:id="rId6"/>
    <sheet name="I.6" sheetId="14" r:id="rId7"/>
    <sheet name="I.7" sheetId="52" r:id="rId8"/>
    <sheet name="I.8" sheetId="51" r:id="rId9"/>
    <sheet name="I.9" sheetId="50" r:id="rId10"/>
    <sheet name="I.10" sheetId="18" r:id="rId11"/>
    <sheet name="I.11" sheetId="21" r:id="rId12"/>
    <sheet name="I.12" sheetId="22" r:id="rId13"/>
    <sheet name="I.13" sheetId="23" r:id="rId14"/>
    <sheet name="I.14" sheetId="24" r:id="rId15"/>
    <sheet name="I.15" sheetId="25" r:id="rId16"/>
    <sheet name="I.16" sheetId="26" r:id="rId17"/>
    <sheet name="I. 17." sheetId="27" r:id="rId18"/>
    <sheet name="I. 18" sheetId="28" r:id="rId19"/>
    <sheet name="I.19" sheetId="29" r:id="rId20"/>
    <sheet name="I.20" sheetId="30" r:id="rId21"/>
    <sheet name="I.21" sheetId="31" r:id="rId22"/>
    <sheet name="I.22" sheetId="32" r:id="rId23"/>
    <sheet name="I.23" sheetId="33" r:id="rId24"/>
    <sheet name="I.24" sheetId="34" r:id="rId25"/>
    <sheet name="I.25." sheetId="35" r:id="rId26"/>
    <sheet name="I.26" sheetId="36" r:id="rId27"/>
  </sheets>
  <definedNames>
    <definedName name="_xlnm._FilterDatabase" localSheetId="18" hidden="1">'I. 18'!$A$7:$I$710</definedName>
    <definedName name="_xlnm._FilterDatabase" localSheetId="1" hidden="1">I.1!$A$9:$P$104</definedName>
    <definedName name="_xlnm._FilterDatabase" localSheetId="19" hidden="1">I.19!$A$7:$I$166</definedName>
    <definedName name="_xlnm._FilterDatabase" localSheetId="2" hidden="1">I.2!$A$9:$O$38</definedName>
    <definedName name="_xlnm._FilterDatabase" localSheetId="21" hidden="1">I.21!$A$6:$G$56</definedName>
    <definedName name="_xlnm._FilterDatabase" localSheetId="22" hidden="1">I.22!$A$6:$I$103</definedName>
    <definedName name="_xlnm._FilterDatabase" localSheetId="3" hidden="1">I.3!$A$9:$N$47</definedName>
    <definedName name="_xlnm._FilterDatabase" localSheetId="4" hidden="1">I.4!$A$10:$M$249</definedName>
    <definedName name="_xlnm._FilterDatabase" localSheetId="5" hidden="1">I.5!$A$9:$O$10</definedName>
    <definedName name="_xlnm._FilterDatabase" localSheetId="7" hidden="1">I.7!$A$9:$J$42</definedName>
    <definedName name="_xlnm._FilterDatabase" localSheetId="8" hidden="1">I.8!$A$8:$J$66</definedName>
    <definedName name="_xlnm._FilterDatabase" localSheetId="9" hidden="1">I.9!$A$10:$J$269</definedName>
  </definedNames>
  <calcPr calcId="171027"/>
</workbook>
</file>

<file path=xl/calcChain.xml><?xml version="1.0" encoding="utf-8"?>
<calcChain xmlns="http://schemas.openxmlformats.org/spreadsheetml/2006/main">
  <c r="J239" i="50" l="1"/>
  <c r="J234" i="50"/>
  <c r="J225" i="50"/>
  <c r="J224" i="50"/>
  <c r="J185" i="50"/>
  <c r="J184" i="50"/>
  <c r="J160" i="50"/>
  <c r="I160" i="50"/>
  <c r="J155" i="50"/>
  <c r="J77" i="50"/>
  <c r="J76" i="50"/>
  <c r="J67" i="50"/>
  <c r="J66" i="50"/>
  <c r="J62" i="50"/>
  <c r="J21" i="50"/>
  <c r="J16" i="35"/>
  <c r="J17" i="35"/>
  <c r="J174" i="35"/>
  <c r="J175" i="35"/>
  <c r="J176" i="35"/>
  <c r="J177" i="35"/>
  <c r="J179" i="35"/>
  <c r="J194" i="35"/>
  <c r="J195" i="35"/>
  <c r="J209" i="35"/>
  <c r="J210" i="35"/>
  <c r="J211" i="35"/>
  <c r="J212" i="35"/>
  <c r="J213" i="35"/>
  <c r="J215" i="35"/>
  <c r="J216" i="35"/>
  <c r="J217" i="35"/>
  <c r="J218" i="35"/>
  <c r="J219" i="35"/>
  <c r="J220" i="35"/>
  <c r="J221" i="35"/>
  <c r="J222" i="35"/>
  <c r="J224" i="35"/>
  <c r="J225" i="35"/>
  <c r="J226" i="35"/>
  <c r="J227" i="35"/>
  <c r="J228" i="35"/>
  <c r="J229" i="35"/>
  <c r="J231" i="35"/>
  <c r="J260" i="35"/>
  <c r="J261" i="35"/>
  <c r="J316" i="35"/>
  <c r="J455" i="35"/>
  <c r="J481" i="35"/>
  <c r="J482" i="35"/>
  <c r="J483" i="35"/>
  <c r="J528" i="35"/>
  <c r="J538" i="35"/>
  <c r="J539" i="35"/>
  <c r="J540" i="35"/>
  <c r="J542" i="35"/>
  <c r="J543" i="35"/>
  <c r="J582" i="35"/>
  <c r="J690" i="35"/>
  <c r="J693" i="35"/>
  <c r="J720" i="35"/>
  <c r="J721" i="35"/>
  <c r="J723" i="35"/>
  <c r="J724" i="35"/>
  <c r="J725" i="35"/>
  <c r="J730" i="35"/>
  <c r="J1112" i="35"/>
  <c r="L72" i="34"/>
  <c r="I49" i="30"/>
  <c r="I58" i="30"/>
  <c r="I59" i="30"/>
  <c r="I157" i="28"/>
  <c r="I592" i="28"/>
  <c r="I593" i="28"/>
  <c r="I594" i="28"/>
  <c r="I595" i="28"/>
  <c r="I596" i="28"/>
  <c r="I597" i="28"/>
  <c r="I598" i="28"/>
  <c r="I599" i="28"/>
  <c r="I601" i="28"/>
  <c r="I602" i="28"/>
  <c r="I603" i="28"/>
  <c r="I48" i="27"/>
  <c r="I49" i="27"/>
  <c r="I50" i="27"/>
  <c r="I85" i="27"/>
  <c r="I89" i="27"/>
  <c r="G39" i="22"/>
  <c r="G306" i="22"/>
  <c r="G361" i="22"/>
  <c r="G362" i="22"/>
  <c r="G363" i="22"/>
  <c r="G364" i="22"/>
  <c r="G429" i="22"/>
  <c r="G454" i="22"/>
  <c r="G455" i="22"/>
  <c r="G456" i="22"/>
  <c r="G457" i="22"/>
  <c r="G458" i="22"/>
  <c r="G459" i="22"/>
  <c r="G460" i="22"/>
  <c r="G461" i="22"/>
  <c r="G462" i="22"/>
  <c r="G463" i="22"/>
  <c r="G464" i="22"/>
  <c r="G465" i="22"/>
  <c r="G466" i="22"/>
  <c r="G467" i="22"/>
  <c r="G468" i="22"/>
  <c r="G473" i="22"/>
  <c r="G474" i="22"/>
  <c r="G475" i="22"/>
  <c r="G476" i="22"/>
  <c r="G477" i="22"/>
  <c r="G479" i="22"/>
  <c r="G481" i="22"/>
  <c r="G482" i="22"/>
  <c r="G483" i="22"/>
  <c r="G484" i="22"/>
  <c r="G485" i="22"/>
  <c r="G486" i="22"/>
  <c r="G489" i="22"/>
  <c r="G490" i="22"/>
  <c r="G492" i="22"/>
  <c r="G493" i="22"/>
  <c r="G494" i="22"/>
  <c r="G520" i="22"/>
  <c r="G522" i="22"/>
  <c r="G523" i="22"/>
  <c r="G525" i="22"/>
  <c r="G527" i="22"/>
  <c r="G528" i="22"/>
  <c r="G530" i="22"/>
  <c r="G532" i="22"/>
  <c r="G534" i="22"/>
  <c r="G536" i="22"/>
  <c r="G537" i="22"/>
  <c r="G539" i="22"/>
  <c r="G541" i="22"/>
  <c r="G543" i="22"/>
  <c r="G545" i="22"/>
  <c r="G548" i="22"/>
  <c r="G552" i="22"/>
  <c r="G554" i="22"/>
  <c r="G556" i="22"/>
  <c r="G558" i="22"/>
  <c r="G560" i="22"/>
  <c r="G564" i="22"/>
  <c r="G566" i="22"/>
  <c r="G568" i="22"/>
  <c r="G570" i="22"/>
  <c r="G573" i="22"/>
  <c r="G575" i="22"/>
  <c r="G577" i="22"/>
  <c r="G579" i="22"/>
  <c r="G580" i="22"/>
  <c r="G583" i="22"/>
  <c r="G585" i="22"/>
  <c r="G587" i="22"/>
  <c r="G589" i="22"/>
  <c r="G591" i="22"/>
  <c r="G592" i="22"/>
  <c r="G593" i="22"/>
  <c r="G595" i="22"/>
  <c r="G599" i="22"/>
  <c r="G601" i="22"/>
  <c r="G602" i="22"/>
  <c r="G609" i="22"/>
  <c r="G610" i="22"/>
  <c r="G611" i="22"/>
  <c r="G612" i="22"/>
  <c r="G613" i="22"/>
  <c r="G614" i="22"/>
  <c r="G620" i="22"/>
  <c r="G621" i="22"/>
  <c r="G622" i="22"/>
  <c r="G623" i="22"/>
  <c r="G624" i="22"/>
  <c r="G625" i="22"/>
  <c r="G626" i="22"/>
  <c r="G627" i="22"/>
  <c r="G629" i="22"/>
  <c r="G630" i="22"/>
  <c r="G631" i="22"/>
  <c r="G632" i="22"/>
  <c r="G633" i="22"/>
  <c r="G634" i="22"/>
  <c r="G635" i="22"/>
  <c r="G636" i="22"/>
  <c r="G637" i="22"/>
  <c r="G638" i="22"/>
  <c r="G639" i="22"/>
  <c r="G640" i="22"/>
  <c r="G641" i="22"/>
  <c r="G642" i="22"/>
  <c r="G644" i="22"/>
  <c r="G645" i="22"/>
  <c r="G646" i="22"/>
  <c r="G718" i="22"/>
  <c r="G719" i="22"/>
  <c r="G720" i="22"/>
  <c r="G721" i="22"/>
  <c r="G722" i="22"/>
  <c r="G723" i="22"/>
  <c r="G724" i="22"/>
  <c r="G725" i="22"/>
  <c r="G726" i="22"/>
  <c r="G727" i="22"/>
  <c r="G728" i="22"/>
  <c r="G729" i="22"/>
  <c r="G730" i="22"/>
  <c r="G731" i="22"/>
  <c r="G732" i="22"/>
  <c r="G733" i="22"/>
  <c r="G734" i="22"/>
  <c r="G773" i="22"/>
  <c r="G774" i="22"/>
  <c r="G775" i="22"/>
  <c r="G776" i="22"/>
  <c r="G777" i="22"/>
  <c r="G778" i="22"/>
  <c r="G779" i="22"/>
  <c r="G780" i="22"/>
  <c r="G781" i="22"/>
  <c r="G782" i="22"/>
  <c r="G783" i="22"/>
  <c r="G784" i="22"/>
  <c r="G785" i="22"/>
  <c r="G786" i="22"/>
  <c r="G787" i="22"/>
  <c r="G788" i="22"/>
  <c r="G789" i="22"/>
  <c r="G790" i="22"/>
  <c r="G791" i="22"/>
  <c r="G792" i="22"/>
  <c r="G793" i="22"/>
  <c r="G794" i="22"/>
  <c r="G795" i="22"/>
  <c r="G796" i="22"/>
  <c r="G797" i="22"/>
  <c r="G798" i="22"/>
  <c r="G799" i="22"/>
  <c r="G800" i="22"/>
  <c r="G801" i="22"/>
  <c r="G802" i="22"/>
  <c r="G803" i="22"/>
  <c r="G804" i="22"/>
  <c r="G805" i="22"/>
  <c r="G806" i="22"/>
  <c r="G807" i="22"/>
  <c r="G808" i="22"/>
  <c r="G809" i="22"/>
  <c r="G810" i="22"/>
  <c r="G811" i="22"/>
  <c r="G812" i="22"/>
  <c r="G813" i="22"/>
  <c r="G814" i="22"/>
  <c r="G815" i="22"/>
  <c r="G816" i="22"/>
  <c r="G817" i="22"/>
  <c r="G818" i="22"/>
  <c r="G819" i="22"/>
  <c r="G820" i="22"/>
  <c r="G821" i="22"/>
  <c r="G822" i="22"/>
  <c r="G823" i="22"/>
  <c r="G824" i="22"/>
  <c r="G825" i="22"/>
  <c r="G826" i="22"/>
  <c r="G827" i="22"/>
  <c r="G828" i="22"/>
  <c r="G829" i="22"/>
  <c r="G830" i="22"/>
  <c r="G1484" i="22"/>
  <c r="G1489" i="22"/>
  <c r="G1490" i="22"/>
  <c r="G1491" i="22"/>
  <c r="G1492" i="22"/>
  <c r="G1493" i="22"/>
  <c r="G1494" i="22"/>
  <c r="G1495" i="22"/>
  <c r="G1496" i="22"/>
  <c r="G1497" i="22"/>
  <c r="G1498" i="22"/>
  <c r="G1499" i="22"/>
  <c r="G1500" i="22"/>
  <c r="G1501" i="22"/>
  <c r="G1502" i="22"/>
  <c r="G1503" i="22"/>
  <c r="G1504" i="22"/>
  <c r="G1505" i="22"/>
  <c r="G1506" i="22"/>
  <c r="G1507" i="22"/>
  <c r="G1511" i="22"/>
  <c r="G1512" i="22"/>
  <c r="G1513" i="22"/>
  <c r="G1514" i="22"/>
  <c r="G1515" i="22"/>
  <c r="G1516" i="22"/>
  <c r="G1517" i="22"/>
  <c r="G1518" i="22"/>
  <c r="G1519" i="22"/>
  <c r="G1520" i="22"/>
  <c r="G1522" i="22"/>
  <c r="G1595" i="22"/>
  <c r="G1596" i="22"/>
  <c r="G1597" i="22"/>
  <c r="G1598" i="22"/>
  <c r="G1599" i="22"/>
  <c r="G1667" i="22"/>
  <c r="G1669" i="22"/>
  <c r="G1670" i="22"/>
  <c r="G1671" i="22"/>
  <c r="G1672" i="22"/>
  <c r="G1673" i="22"/>
  <c r="G1674" i="22"/>
  <c r="G1675" i="22"/>
  <c r="G1676" i="22"/>
  <c r="G1677" i="22"/>
  <c r="G1678" i="22"/>
  <c r="G1683" i="22"/>
  <c r="G1684" i="22"/>
  <c r="G1685" i="22"/>
  <c r="G1686" i="22"/>
  <c r="G1687" i="22"/>
  <c r="G1688" i="22"/>
  <c r="G1821" i="22"/>
  <c r="G1822" i="22"/>
  <c r="G1823" i="22"/>
  <c r="C1863" i="22"/>
  <c r="G1886" i="22"/>
  <c r="G1887" i="22"/>
  <c r="G1888" i="22"/>
  <c r="G1889" i="22"/>
  <c r="G1890" i="22"/>
  <c r="G1891" i="22"/>
  <c r="G1892" i="22"/>
  <c r="G1893" i="22"/>
  <c r="G1894" i="22"/>
  <c r="G1895" i="22"/>
  <c r="G1896" i="22"/>
  <c r="G1897" i="22"/>
  <c r="G1898" i="22"/>
  <c r="G1899" i="22"/>
  <c r="G1900" i="22"/>
  <c r="G1901" i="22"/>
  <c r="G1902" i="22"/>
  <c r="G1903" i="22"/>
  <c r="J18" i="21"/>
  <c r="J33" i="18"/>
  <c r="J34" i="18"/>
  <c r="J122" i="18"/>
  <c r="J123" i="18"/>
  <c r="J124" i="18"/>
  <c r="J125" i="18"/>
  <c r="J170" i="18"/>
  <c r="J190" i="18"/>
  <c r="J191" i="18"/>
  <c r="J192" i="18"/>
  <c r="J193" i="18"/>
  <c r="J214" i="18"/>
  <c r="J219" i="18"/>
  <c r="J221" i="18"/>
  <c r="J222" i="18"/>
  <c r="J223" i="18"/>
  <c r="J224" i="18"/>
  <c r="J225" i="18"/>
  <c r="J226" i="18"/>
  <c r="O229" i="13"/>
  <c r="O230" i="13"/>
  <c r="O236" i="13"/>
  <c r="O237" i="13"/>
  <c r="O243" i="13"/>
  <c r="O244" i="13"/>
  <c r="O245" i="13"/>
  <c r="O246" i="13"/>
  <c r="O274" i="13"/>
  <c r="O275" i="13"/>
  <c r="O276" i="13"/>
  <c r="O277" i="13"/>
  <c r="O300" i="13"/>
  <c r="O301" i="13"/>
  <c r="O532" i="13"/>
  <c r="O533" i="13"/>
  <c r="O534" i="13"/>
  <c r="O535" i="13"/>
  <c r="O536" i="13"/>
  <c r="O537" i="13"/>
  <c r="O538" i="13"/>
  <c r="O539" i="13"/>
  <c r="O540" i="13"/>
  <c r="O541" i="13"/>
  <c r="O542" i="13"/>
  <c r="O543" i="13"/>
  <c r="O544" i="13"/>
  <c r="O545" i="13"/>
  <c r="O546" i="13"/>
  <c r="O563" i="13"/>
  <c r="O571" i="13"/>
  <c r="O572" i="13"/>
  <c r="O620" i="13"/>
  <c r="O621" i="13"/>
  <c r="O631" i="13"/>
  <c r="O632" i="13"/>
  <c r="O659" i="13"/>
  <c r="O721" i="13"/>
  <c r="O745" i="13"/>
  <c r="M12" i="12"/>
  <c r="M36" i="12"/>
  <c r="M46" i="12"/>
  <c r="M47" i="12"/>
  <c r="M48" i="12"/>
  <c r="M52" i="12"/>
  <c r="M64" i="12"/>
  <c r="M128" i="12"/>
  <c r="M138" i="12"/>
  <c r="M139" i="12"/>
  <c r="M141" i="12"/>
  <c r="M199" i="12"/>
  <c r="M200" i="12"/>
  <c r="M203" i="12"/>
  <c r="M204" i="12"/>
  <c r="M218" i="12"/>
  <c r="M249" i="12"/>
  <c r="N15" i="11"/>
  <c r="N28" i="11"/>
  <c r="P14" i="10"/>
  <c r="P15" i="10"/>
  <c r="P19" i="10"/>
  <c r="P20" i="10"/>
  <c r="P21" i="10"/>
  <c r="P25" i="10"/>
  <c r="P30" i="10"/>
  <c r="P31" i="10"/>
  <c r="P52" i="10"/>
  <c r="P81" i="10"/>
  <c r="P103" i="10"/>
</calcChain>
</file>

<file path=xl/comments1.xml><?xml version="1.0" encoding="utf-8"?>
<comments xmlns="http://schemas.openxmlformats.org/spreadsheetml/2006/main">
  <authors>
    <author>User</author>
  </authors>
  <commentList>
    <comment ref="G48" authorId="0" shapeId="0">
      <text>
        <r>
          <rPr>
            <b/>
            <sz val="9"/>
            <color indexed="81"/>
            <rFont val="Tahoma"/>
            <family val="2"/>
          </rPr>
          <t>User:</t>
        </r>
        <r>
          <rPr>
            <sz val="9"/>
            <color indexed="81"/>
            <rFont val="Tahoma"/>
            <family val="2"/>
          </rPr>
          <t xml:space="preserve">
copie dupa carte si capitol</t>
        </r>
      </text>
    </comment>
  </commentList>
</comments>
</file>

<file path=xl/comments2.xml><?xml version="1.0" encoding="utf-8"?>
<comments xmlns="http://schemas.openxmlformats.org/spreadsheetml/2006/main">
  <authors>
    <author>George Senior</author>
  </authors>
  <commentList>
    <comment ref="A500" authorId="0" shapeId="0">
      <text>
        <r>
          <rPr>
            <b/>
            <sz val="9"/>
            <color indexed="81"/>
            <rFont val="Tahoma"/>
            <family val="2"/>
          </rPr>
          <t>George Senior:</t>
        </r>
        <r>
          <rPr>
            <sz val="9"/>
            <color indexed="81"/>
            <rFont val="Tahoma"/>
            <family val="2"/>
          </rPr>
          <t xml:space="preserve">
</t>
        </r>
      </text>
    </comment>
    <comment ref="A501" authorId="0" shapeId="0">
      <text>
        <r>
          <rPr>
            <b/>
            <sz val="9"/>
            <color indexed="81"/>
            <rFont val="Tahoma"/>
            <family val="2"/>
          </rPr>
          <t>George Senior:</t>
        </r>
        <r>
          <rPr>
            <sz val="9"/>
            <color indexed="81"/>
            <rFont val="Tahoma"/>
            <family val="2"/>
          </rPr>
          <t xml:space="preserve">
</t>
        </r>
      </text>
    </comment>
    <comment ref="A502" authorId="0" shapeId="0">
      <text>
        <r>
          <rPr>
            <b/>
            <sz val="9"/>
            <color indexed="81"/>
            <rFont val="Tahoma"/>
            <family val="2"/>
          </rPr>
          <t>George Senior:</t>
        </r>
        <r>
          <rPr>
            <sz val="9"/>
            <color indexed="81"/>
            <rFont val="Tahoma"/>
            <family val="2"/>
          </rPr>
          <t xml:space="preserve">
</t>
        </r>
      </text>
    </comment>
    <comment ref="A503" authorId="0" shapeId="0">
      <text>
        <r>
          <rPr>
            <b/>
            <sz val="9"/>
            <color indexed="81"/>
            <rFont val="Tahoma"/>
            <family val="2"/>
          </rPr>
          <t>George Senior:</t>
        </r>
        <r>
          <rPr>
            <sz val="9"/>
            <color indexed="81"/>
            <rFont val="Tahoma"/>
            <family val="2"/>
          </rPr>
          <t xml:space="preserve">
</t>
        </r>
      </text>
    </comment>
    <comment ref="A504" authorId="0" shapeId="0">
      <text>
        <r>
          <rPr>
            <b/>
            <sz val="9"/>
            <color indexed="81"/>
            <rFont val="Tahoma"/>
            <family val="2"/>
          </rPr>
          <t>George Senior:</t>
        </r>
        <r>
          <rPr>
            <sz val="9"/>
            <color indexed="81"/>
            <rFont val="Tahoma"/>
            <family val="2"/>
          </rPr>
          <t xml:space="preserve">
</t>
        </r>
      </text>
    </comment>
    <comment ref="A505" authorId="0" shapeId="0">
      <text>
        <r>
          <rPr>
            <b/>
            <sz val="9"/>
            <color indexed="81"/>
            <rFont val="Tahoma"/>
            <family val="2"/>
          </rPr>
          <t>George Senior:</t>
        </r>
        <r>
          <rPr>
            <sz val="9"/>
            <color indexed="81"/>
            <rFont val="Tahoma"/>
            <family val="2"/>
          </rPr>
          <t xml:space="preserve">
</t>
        </r>
      </text>
    </comment>
    <comment ref="A506" authorId="0" shapeId="0">
      <text>
        <r>
          <rPr>
            <b/>
            <sz val="9"/>
            <color indexed="81"/>
            <rFont val="Tahoma"/>
            <family val="2"/>
          </rPr>
          <t>George Senior:</t>
        </r>
        <r>
          <rPr>
            <sz val="9"/>
            <color indexed="81"/>
            <rFont val="Tahoma"/>
            <family val="2"/>
          </rPr>
          <t xml:space="preserve">
</t>
        </r>
      </text>
    </comment>
    <comment ref="A507" authorId="0" shapeId="0">
      <text>
        <r>
          <rPr>
            <b/>
            <sz val="9"/>
            <color indexed="81"/>
            <rFont val="Tahoma"/>
            <family val="2"/>
          </rPr>
          <t>George Senior:</t>
        </r>
        <r>
          <rPr>
            <sz val="9"/>
            <color indexed="81"/>
            <rFont val="Tahoma"/>
            <family val="2"/>
          </rPr>
          <t xml:space="preserve">
</t>
        </r>
      </text>
    </comment>
    <comment ref="A508" authorId="0" shapeId="0">
      <text>
        <r>
          <rPr>
            <b/>
            <sz val="9"/>
            <color indexed="81"/>
            <rFont val="Tahoma"/>
            <family val="2"/>
          </rPr>
          <t>George Senior:</t>
        </r>
        <r>
          <rPr>
            <sz val="9"/>
            <color indexed="81"/>
            <rFont val="Tahoma"/>
            <family val="2"/>
          </rPr>
          <t xml:space="preserve">
</t>
        </r>
      </text>
    </comment>
    <comment ref="A509" authorId="0" shapeId="0">
      <text>
        <r>
          <rPr>
            <b/>
            <sz val="9"/>
            <color indexed="81"/>
            <rFont val="Tahoma"/>
            <family val="2"/>
          </rPr>
          <t>George Senior:</t>
        </r>
        <r>
          <rPr>
            <sz val="9"/>
            <color indexed="81"/>
            <rFont val="Tahoma"/>
            <family val="2"/>
          </rPr>
          <t xml:space="preserve">
</t>
        </r>
      </text>
    </comment>
    <comment ref="A510" authorId="0" shapeId="0">
      <text>
        <r>
          <rPr>
            <b/>
            <sz val="9"/>
            <color indexed="81"/>
            <rFont val="Tahoma"/>
            <family val="2"/>
          </rPr>
          <t>George Senior:</t>
        </r>
        <r>
          <rPr>
            <sz val="9"/>
            <color indexed="81"/>
            <rFont val="Tahoma"/>
            <family val="2"/>
          </rPr>
          <t xml:space="preserve">
</t>
        </r>
      </text>
    </comment>
    <comment ref="A512" authorId="0" shapeId="0">
      <text>
        <r>
          <rPr>
            <b/>
            <sz val="9"/>
            <color indexed="81"/>
            <rFont val="Tahoma"/>
            <family val="2"/>
          </rPr>
          <t>George Senior:</t>
        </r>
        <r>
          <rPr>
            <sz val="9"/>
            <color indexed="81"/>
            <rFont val="Tahoma"/>
            <family val="2"/>
          </rPr>
          <t xml:space="preserve">
</t>
        </r>
      </text>
    </comment>
    <comment ref="A513" authorId="0" shapeId="0">
      <text>
        <r>
          <rPr>
            <b/>
            <sz val="9"/>
            <color indexed="81"/>
            <rFont val="Tahoma"/>
            <family val="2"/>
          </rPr>
          <t>George Senior:</t>
        </r>
        <r>
          <rPr>
            <sz val="9"/>
            <color indexed="81"/>
            <rFont val="Tahoma"/>
            <family val="2"/>
          </rPr>
          <t xml:space="preserve">
</t>
        </r>
      </text>
    </comment>
    <comment ref="A514" authorId="0" shapeId="0">
      <text>
        <r>
          <rPr>
            <b/>
            <sz val="9"/>
            <color indexed="81"/>
            <rFont val="Tahoma"/>
            <family val="2"/>
          </rPr>
          <t>George Senior:</t>
        </r>
        <r>
          <rPr>
            <sz val="9"/>
            <color indexed="81"/>
            <rFont val="Tahoma"/>
            <family val="2"/>
          </rPr>
          <t xml:space="preserve">
</t>
        </r>
      </text>
    </comment>
  </commentList>
</comments>
</file>

<file path=xl/comments3.xml><?xml version="1.0" encoding="utf-8"?>
<comments xmlns="http://schemas.openxmlformats.org/spreadsheetml/2006/main">
  <authors>
    <author>Home</author>
  </authors>
  <commentList>
    <comment ref="A209" authorId="0" shapeId="0">
      <text>
        <r>
          <rPr>
            <b/>
            <sz val="9"/>
            <color indexed="81"/>
            <rFont val="Tahoma"/>
            <family val="2"/>
          </rPr>
          <t>Home:</t>
        </r>
        <r>
          <rPr>
            <sz val="9"/>
            <color indexed="81"/>
            <rFont val="Tahoma"/>
            <family val="2"/>
          </rPr>
          <t xml:space="preserve">
</t>
        </r>
      </text>
    </comment>
  </commentList>
</comments>
</file>

<file path=xl/sharedStrings.xml><?xml version="1.0" encoding="utf-8"?>
<sst xmlns="http://schemas.openxmlformats.org/spreadsheetml/2006/main" count="45802" uniqueCount="19684">
  <si>
    <t>Titlul articolului</t>
  </si>
  <si>
    <t>Numele si prenumele autorilor</t>
  </si>
  <si>
    <t>Editura</t>
  </si>
  <si>
    <t>ISBN-ul cartii</t>
  </si>
  <si>
    <t>Numele si prenumele</t>
  </si>
  <si>
    <t xml:space="preserve">Numele si prenumele </t>
  </si>
  <si>
    <t>Perioada</t>
  </si>
  <si>
    <t>Data depunerii</t>
  </si>
  <si>
    <t>TOTAL</t>
  </si>
  <si>
    <t>Nr. pag.</t>
  </si>
  <si>
    <t>Nr. pag. Capitole</t>
  </si>
  <si>
    <t>Titlul cartii, indicare capitol</t>
  </si>
  <si>
    <t>Denumirea revistei internationale</t>
  </si>
  <si>
    <t>Denumirea conferintei internationale</t>
  </si>
  <si>
    <t>Denumirea evenimentului national, locul si perioada desfasurarii</t>
  </si>
  <si>
    <t>Denumirea evenimentului international, locul si perioada desfasurarii</t>
  </si>
  <si>
    <t>Denumire proiect</t>
  </si>
  <si>
    <t>Denumire competitie</t>
  </si>
  <si>
    <t>Anul publicarii</t>
  </si>
  <si>
    <t>ISSN-/ ISBN</t>
  </si>
  <si>
    <t>Punctaj total**</t>
  </si>
  <si>
    <t>Titlul revistei</t>
  </si>
  <si>
    <t>Paginile (de la … pana la …)</t>
  </si>
  <si>
    <t>Volumul / numarul</t>
  </si>
  <si>
    <t>ISSN-ul revistei (format tiparit, electronic)</t>
  </si>
  <si>
    <t>Tipul articolulului (articol, abstract)</t>
  </si>
  <si>
    <t>Anul</t>
  </si>
  <si>
    <t>Site www al revistei</t>
  </si>
  <si>
    <t>Functia in cadrul comitetului editorial (editor sef sau editor asociat)</t>
  </si>
  <si>
    <t>Site www al revistei / conferintei</t>
  </si>
  <si>
    <t>Site www al conferintei</t>
  </si>
  <si>
    <t>Denumirea conferintei nationale</t>
  </si>
  <si>
    <t>Site www</t>
  </si>
  <si>
    <t>Informatiile incomplete / incorecte vor conduce la neluarea in calcul a indicatorului respectiv</t>
  </si>
  <si>
    <t>Data implementarii</t>
  </si>
  <si>
    <t>Beneficiar</t>
  </si>
  <si>
    <t>Site www al manifestarii (se recomanda)</t>
  </si>
  <si>
    <t>Organizatori</t>
  </si>
  <si>
    <t>Site www al manifestarii</t>
  </si>
  <si>
    <t>BDI in care este indexata revista (minim 2)</t>
  </si>
  <si>
    <t xml:space="preserve">Punctaj individual </t>
  </si>
  <si>
    <t>Functia in cadrul comitetului stiintific (Organizator principal sau membru)</t>
  </si>
  <si>
    <t>Functia in cadrul comitetului stiintific (organizator principal sau membru)</t>
  </si>
  <si>
    <t>Director de proiect</t>
  </si>
  <si>
    <t>Punctaj individual</t>
  </si>
  <si>
    <t>Instrucțiuni de completare</t>
  </si>
  <si>
    <t>Se va completa tabelul centralizator</t>
  </si>
  <si>
    <t>**Membru în comitetul științific sau recenzor</t>
  </si>
  <si>
    <t xml:space="preserve">Functia in cadrul comitetului stiintific </t>
  </si>
  <si>
    <t>Punctaj de referință***</t>
  </si>
  <si>
    <t>site www cu rezultatele competitiei</t>
  </si>
  <si>
    <t>Punctaj**</t>
  </si>
  <si>
    <t>I.1 Articole* publicate în reviste ISI Thomson cu SRI-scor relativ de influență (găsiți lista la http://www.uefiscdi.gov.ro)</t>
  </si>
  <si>
    <t>Paginile articolului (de la … pana la …)</t>
  </si>
  <si>
    <t>Link catre articol pe site - ul revistei</t>
  </si>
  <si>
    <t>Volumul</t>
  </si>
  <si>
    <t>Numarul</t>
  </si>
  <si>
    <t>Numele revistei</t>
  </si>
  <si>
    <t>DOI articol (Digital object identifier)</t>
  </si>
  <si>
    <t>SRI revista (la momentul completarii)</t>
  </si>
  <si>
    <t>FI revista (la momentul completarii)</t>
  </si>
  <si>
    <t>I.2 Articole* publicate în reviste cotate Thomson ISI cu factor de impact (FI)</t>
  </si>
  <si>
    <t xml:space="preserve">Titlul volumului, titlul conferintei, locul si perioada de desfasurare </t>
  </si>
  <si>
    <t xml:space="preserve">Baza de date in care este indexata revista </t>
  </si>
  <si>
    <t>Adresa web a bazei de date / articolului</t>
  </si>
  <si>
    <t>Luna publicarii</t>
  </si>
  <si>
    <t>Luna</t>
  </si>
  <si>
    <t>Anul desfasurarii conferintei</t>
  </si>
  <si>
    <t>Anul in care s-au afisat rezultatele</t>
  </si>
  <si>
    <t>Luna in care s-au afisat rezultatele</t>
  </si>
  <si>
    <t>Punctaj de referință**</t>
  </si>
  <si>
    <t>60/30</t>
  </si>
  <si>
    <t>200/100</t>
  </si>
  <si>
    <t>1000/5000/15000</t>
  </si>
  <si>
    <t>400/200</t>
  </si>
  <si>
    <t>50/10</t>
  </si>
  <si>
    <t>200/50</t>
  </si>
  <si>
    <t>300/150</t>
  </si>
  <si>
    <t>40/20</t>
  </si>
  <si>
    <t>Manager/responsabil pentru organizarea unui eveniment artistic: 100/40</t>
  </si>
  <si>
    <t>Regie/asistență de regie spectacol: 50/20</t>
  </si>
  <si>
    <t>Roluri în spectacole în țară / în Sibiu: 60/30</t>
  </si>
  <si>
    <t>Manager/responsabil pentru organizarea unui eveniment artistic: 200/80</t>
  </si>
  <si>
    <t>Regie/asistență de regie spectacol: 300/40</t>
  </si>
  <si>
    <t>Roluri în filme/spectacole : 1000/200</t>
  </si>
  <si>
    <t>*Se raportează inclusiv articolele susținute la conferințe, publicate ca rezumate în reviste cotate ISI și recenziile publicate în ISI - AHCI (pentru domeniul Științe Umaniste)</t>
  </si>
  <si>
    <t>800/ 300</t>
  </si>
  <si>
    <t>Numele si prenumele editorilor</t>
  </si>
  <si>
    <t>Punctaj individual (se imparte punctaj total la nr de editori din țară)**</t>
  </si>
  <si>
    <t>ISBN/ ISSN</t>
  </si>
  <si>
    <t>Punctaj individual (se imparte punctaj total la nr de autori din țară)</t>
  </si>
  <si>
    <t>Punctaj individual (se imparte punctaj total la numarul de editori + editori asociati)</t>
  </si>
  <si>
    <t>Luna desfasurarii conferintei</t>
  </si>
  <si>
    <t>Punctaj individual (se împarte la nr. autorilor din țară)</t>
  </si>
  <si>
    <t>Titlul volumului, denumirea conferintei și locul de desfășurare, site www</t>
  </si>
  <si>
    <t xml:space="preserve">**Punctaj de referință pentru un articol: 150 </t>
  </si>
  <si>
    <t>Departament</t>
  </si>
  <si>
    <t>Punctaj individual (se imparte punctaj total la nr de autori din țară ai capitolului)</t>
  </si>
  <si>
    <t>Denumirea revistei / conferintei internationale si locul de desfasurare</t>
  </si>
  <si>
    <t>Titlul brevetului/ Numarul</t>
  </si>
  <si>
    <t>Titlul inovatiei</t>
  </si>
  <si>
    <t>Numar editori asociati din tara</t>
  </si>
  <si>
    <t>Denumirea institutiei/Denumirea prelegerii sau cursului, respectiv a temei de cercetare</t>
  </si>
  <si>
    <t>Membri</t>
  </si>
  <si>
    <t xml:space="preserve">*Se iau în calcul doar proiectele pentru care există la Serviciul CDIPI o copie a contractului și dovada existenței banilor în evidența financiară a ULBS </t>
  </si>
  <si>
    <t>**Punctaj: 40/20 pentru lucrarea publicată/susținută  la o conferință desfășurată  în străinătate/în țară</t>
  </si>
  <si>
    <t>Data intrării în vigoare a contractului</t>
  </si>
  <si>
    <t>Data expirării contractului</t>
  </si>
  <si>
    <t>Titlul volumului</t>
  </si>
  <si>
    <t xml:space="preserve">*Se va verifica afilierea ULBS a autorului / autorilor. </t>
  </si>
  <si>
    <t xml:space="preserve">*Programe europene H2020, respectiv PN3 etc. - mimin 60%  din punctajul maxim. După caz, pot fi atasate alte dovezi dacă nu există liste cu punctaje afișate </t>
  </si>
  <si>
    <t>Punctaj total*</t>
  </si>
  <si>
    <t>I.25. Lucrări prezentate sau publicate în volumele conferințelor organizate în străinătate/în țară*</t>
  </si>
  <si>
    <t>Luna (Ian-Dec)</t>
  </si>
  <si>
    <t>FSEC2</t>
  </si>
  <si>
    <t>Mai</t>
  </si>
  <si>
    <t>Revista Economică</t>
  </si>
  <si>
    <t>2</t>
  </si>
  <si>
    <t>ISSN: 1582-6260</t>
  </si>
  <si>
    <t>Septembrie</t>
  </si>
  <si>
    <t>RePEc, EBSCO HOST, DOAJ, ULRICHSWEB</t>
  </si>
  <si>
    <t>1</t>
  </si>
  <si>
    <t>Octombrie</t>
  </si>
  <si>
    <t>190-198</t>
  </si>
  <si>
    <t>ISSN 1584-2339</t>
  </si>
  <si>
    <t>Decembrie</t>
  </si>
  <si>
    <t>Aprilie</t>
  </si>
  <si>
    <t>www.ulbs.ro</t>
  </si>
  <si>
    <t>Membru</t>
  </si>
  <si>
    <t>Iunie</t>
  </si>
  <si>
    <t>Noiembrie</t>
  </si>
  <si>
    <t>http://www.armyacademy.ro/</t>
  </si>
  <si>
    <t>1-10</t>
  </si>
  <si>
    <t>45-49</t>
  </si>
  <si>
    <t>decembrie</t>
  </si>
  <si>
    <t>Brătian Vasile</t>
  </si>
  <si>
    <t>FSEC 2</t>
  </si>
  <si>
    <t>ISSN: 2212-5671</t>
  </si>
  <si>
    <t>noiembrie</t>
  </si>
  <si>
    <t>http://iecs.ulbsibiu.ro/</t>
  </si>
  <si>
    <t>recenzor</t>
  </si>
  <si>
    <t>membru</t>
  </si>
  <si>
    <t>Ianuarie</t>
  </si>
  <si>
    <t>Bratu Renate</t>
  </si>
  <si>
    <t>Revista Economica</t>
  </si>
  <si>
    <t>mai</t>
  </si>
  <si>
    <t>Bunescu Liliana</t>
  </si>
  <si>
    <t>-</t>
  </si>
  <si>
    <t xml:space="preserve">iunie </t>
  </si>
  <si>
    <t>Bunescu Liliana, Comaniciu Carmen</t>
  </si>
  <si>
    <t>Studies in Business and Economics</t>
  </si>
  <si>
    <t>Nr. 1</t>
  </si>
  <si>
    <t>1842-4120</t>
  </si>
  <si>
    <t>aprilie</t>
  </si>
  <si>
    <t>ideas, EBSCO, DOAJ</t>
  </si>
  <si>
    <t>MAI</t>
  </si>
  <si>
    <t>Assessment of fiscal policy performance in countries with flat tax systems from the European Union</t>
  </si>
  <si>
    <t>dec</t>
  </si>
  <si>
    <t>http://anale.steconomiceuoradea.ro/en/</t>
  </si>
  <si>
    <t>ISSN 1582-6260</t>
  </si>
  <si>
    <t>http://economice.ulbsibiu.ro/revista.economica/artarchive.php</t>
  </si>
  <si>
    <t>Revista economica</t>
  </si>
  <si>
    <t>http://www.upet.ro/annals/economics/</t>
  </si>
  <si>
    <t>nov</t>
  </si>
  <si>
    <t>RePeC; Index Copernicus; Ulrich`s Periodicals Directory; EBSCO; DOAJ; Cabell’s Directories</t>
  </si>
  <si>
    <t>Comaniciu Carmen</t>
  </si>
  <si>
    <t>august</t>
  </si>
  <si>
    <t>32-40</t>
  </si>
  <si>
    <t>Procedia Economics and Finance</t>
  </si>
  <si>
    <t>2212-5671</t>
  </si>
  <si>
    <t>ELSEVIER</t>
  </si>
  <si>
    <t>EconPapers (RePEC), DOAJ (Directory of Open Access Journals), IDEAS</t>
  </si>
  <si>
    <t>iunie</t>
  </si>
  <si>
    <t>http://economice.ulbsibiu.ro/revista.economica/editorialboard.php</t>
  </si>
  <si>
    <t>40-44</t>
  </si>
  <si>
    <t>septembrie</t>
  </si>
  <si>
    <t>37-44</t>
  </si>
  <si>
    <t>ScienceDirect, Elsevier</t>
  </si>
  <si>
    <t>Editura Universitatii "Lucian Blaga" din Sibiu</t>
  </si>
  <si>
    <t>Cristescu Marian Pompiliu</t>
  </si>
  <si>
    <t>Revista Informatica Economica</t>
  </si>
  <si>
    <t>http://revistaie.ase.ro/editorial_board.html</t>
  </si>
  <si>
    <t>DOAJ, Cabell’s Directories of Publishing Oportunuities, EBSCO, ICAAP, Index Copernicus, Index of Information Systems Journals, Inspec, Open J-Gate, ProQuest Central, RePEc, Ulrich’s Periodicals Directory</t>
  </si>
  <si>
    <t>Editor asociat</t>
  </si>
  <si>
    <t>Journal of Applied Computer Science &amp; Mathematics</t>
  </si>
  <si>
    <t>http://jacs.usv.ro/</t>
  </si>
  <si>
    <t xml:space="preserve">DOAJ
ICAAP
Zentralblatt Math
EBSCO
Ulrich’s Periodical Directory™
Index Copernicus
</t>
  </si>
  <si>
    <t>http://iecs.ulbsibiu.ro</t>
  </si>
  <si>
    <t>MEMBRU</t>
  </si>
  <si>
    <t>Ogrean Claudia, Herciu Mihaela</t>
  </si>
  <si>
    <t>oct</t>
  </si>
  <si>
    <t>Herciu Mihaela</t>
  </si>
  <si>
    <t xml:space="preserve">Herciu, M., &amp; Ogrean, C. </t>
  </si>
  <si>
    <t>ISSN: 1842 – 4120 . E-ISSN: 2344 - 5416</t>
  </si>
  <si>
    <t>apr</t>
  </si>
  <si>
    <t>iulie</t>
  </si>
  <si>
    <t>Ogrean, C., Herciu, M., &amp; Belascu, L.</t>
  </si>
  <si>
    <t xml:space="preserve">Ogrean, C., &amp; Herciu, M. </t>
  </si>
  <si>
    <t>ISI Web of Knowledge</t>
  </si>
  <si>
    <t>FSEC3</t>
  </si>
  <si>
    <t>Science Direct</t>
  </si>
  <si>
    <t>Editor sef</t>
  </si>
  <si>
    <t>martie</t>
  </si>
  <si>
    <t>HERCIU MIHAELA</t>
  </si>
  <si>
    <t>Ogrean Claudia</t>
  </si>
  <si>
    <t>Articol</t>
  </si>
  <si>
    <t>1877-0428</t>
  </si>
  <si>
    <t>2344-1682</t>
  </si>
  <si>
    <t>Euroeconomia XXI</t>
  </si>
  <si>
    <t>1841-0707</t>
  </si>
  <si>
    <t>http://www.sciencedirect.com/science/journal/22125671/16</t>
  </si>
  <si>
    <t>REPEC, EBSCO, DOAJ, ULRICHSWEB</t>
  </si>
  <si>
    <t>Mârza Bogdan</t>
  </si>
  <si>
    <t>Membru în comitetul științific</t>
  </si>
  <si>
    <t>IECS</t>
  </si>
  <si>
    <t>ORGANIZATOR PRINCIPAL</t>
  </si>
  <si>
    <t>25-32</t>
  </si>
  <si>
    <t>STUDIES IN BUSINESS AND ECONOMICS</t>
  </si>
  <si>
    <t>RePec, EBSCO, DOAJ, Index Copernicus, Ulrich's Periodical Directory, Cabell's Directory</t>
  </si>
  <si>
    <t>AUGUST</t>
  </si>
  <si>
    <t>Mihaiu Diana Marieta</t>
  </si>
  <si>
    <t>Sustainable performance in the public sector, between defining and measuring the concept</t>
  </si>
  <si>
    <t>Moga Ilie</t>
  </si>
  <si>
    <t>219-223</t>
  </si>
  <si>
    <t>REPEC, EBSCO</t>
  </si>
  <si>
    <t>Moldovan Iosif</t>
  </si>
  <si>
    <t>1582-5949</t>
  </si>
  <si>
    <t>1582-6260</t>
  </si>
  <si>
    <t>Editura Universităţii "Lucian Blaga" din Sibiu</t>
  </si>
  <si>
    <t>MOROSAN ADRIAN</t>
  </si>
  <si>
    <t>Vasile Motoc</t>
  </si>
  <si>
    <t>Oprean Camelia</t>
  </si>
  <si>
    <t>Elsevier, ScienceDirect</t>
  </si>
  <si>
    <t>Management of Sustainable Development</t>
  </si>
  <si>
    <t>http://www.cedc.ro/pages/english/conference-and-journal/msd-journal.php</t>
  </si>
  <si>
    <t>Cabell's Directory
Celdes
CNPIEC
EBSCO (relevant databases)
EBSCO Discovery Service
Google Scholar
Index Copernicus
J-Gate
Naviga (Softweco)
Primo Central (ExLibris)
Research Papers in Economics (RePEc)
Summon (Serials Solutions/ProQuest)
TDOne (TDNet)
Ulrich's Periodicals Directory/ulrichsweb
WorldCat (OCLC)</t>
  </si>
  <si>
    <t>editor asociat</t>
  </si>
  <si>
    <t>Recenzor</t>
  </si>
  <si>
    <t>Tanasescu Cristina</t>
  </si>
  <si>
    <t>FSEC1</t>
  </si>
  <si>
    <t>https://ec.europa.eu/research/participants/portal/desktop/en/proposals/index.html</t>
  </si>
  <si>
    <t>Orăștean Ramona</t>
  </si>
  <si>
    <t>octombrie</t>
  </si>
  <si>
    <t>Marginean Silvia, Orăștean Ramona</t>
  </si>
  <si>
    <t>http://eccsf.ulbsibiu.ro/team.html</t>
  </si>
  <si>
    <t xml:space="preserve">RePeC, EBSCO, Index Copernicus, Ulrich`s Periodicals Directory, Cabell's Directory
</t>
  </si>
  <si>
    <t>Ramona Todericiu, Daniela Petrascu</t>
  </si>
  <si>
    <t>RePeC, Ulrich’s Periodicals Directory, Directory for Open Access Journals (DOAJ)</t>
  </si>
  <si>
    <t>115-126</t>
  </si>
  <si>
    <t>http://iecs.ulbsibiu.ro/archive/</t>
  </si>
  <si>
    <t>FSEC</t>
  </si>
  <si>
    <t>9</t>
  </si>
  <si>
    <t>SAVA RALUCA</t>
  </si>
  <si>
    <t>ISSN 1842-4120</t>
  </si>
  <si>
    <t>August</t>
  </si>
  <si>
    <t>ISSN 2212-5671</t>
  </si>
  <si>
    <t>Sbârcea Ioana Raluca</t>
  </si>
  <si>
    <t>Nov</t>
  </si>
  <si>
    <t>Sept</t>
  </si>
  <si>
    <t>Eduard Alexandru Stoica</t>
  </si>
  <si>
    <t>Bulletin of Taras Shevchenko National University of Kyiv. Economics.</t>
  </si>
  <si>
    <t xml:space="preserve">http://economice.ulbsibiu.ro/revista.economica/editorialboard.php </t>
  </si>
  <si>
    <t>May</t>
  </si>
  <si>
    <t>http://iecs.ulbsibiu.ro/paper_contest/</t>
  </si>
  <si>
    <t>Februarie</t>
  </si>
  <si>
    <t>Economic Computation and Economic Cybernetics Studies and Research</t>
  </si>
  <si>
    <t>0424-267X (print), 1842-3264 (online)</t>
  </si>
  <si>
    <t>articol</t>
  </si>
  <si>
    <t>Revista economică</t>
  </si>
  <si>
    <t>RePEc, DOAJ, EBSCO HOST, ULRICHSWEB</t>
  </si>
  <si>
    <t>Sorin Burnete</t>
  </si>
  <si>
    <t>RePec, EBSCO</t>
  </si>
  <si>
    <t>http://economice.ulbsibiu.ro/revista.economica/archive.php</t>
  </si>
  <si>
    <t>http://economice.ulbsibiu.ro/index.php/ro/cercetare/publicatii</t>
  </si>
  <si>
    <t>59-65</t>
  </si>
  <si>
    <t>RePeC, EBSCO – Business Source Complete, DOAJ, Index Copernicus, Ulrich`s Periodicals Directory, Cabell’s Directory</t>
  </si>
  <si>
    <t>Oana Duralia</t>
  </si>
  <si>
    <t>FSEC 3</t>
  </si>
  <si>
    <t>60</t>
  </si>
  <si>
    <t>Greavu Arina</t>
  </si>
  <si>
    <t>75-85</t>
  </si>
  <si>
    <t>CEEOL</t>
  </si>
  <si>
    <t>3</t>
  </si>
  <si>
    <t>Lucian Paul</t>
  </si>
  <si>
    <t>RePEc        DOAJ        EBESCO   Ulrich's      INDEX       Copernicus Cabell</t>
  </si>
  <si>
    <t>Procedia Economic and Finance</t>
  </si>
  <si>
    <t>SSN2212-5671</t>
  </si>
  <si>
    <t>Mărginean Silvia</t>
  </si>
  <si>
    <t>159-167</t>
  </si>
  <si>
    <t>Emanoil Muscalu</t>
  </si>
  <si>
    <t>173-181</t>
  </si>
  <si>
    <t>ISSN online 2343-8134</t>
  </si>
  <si>
    <t>Nicula V., Spânu Simona</t>
  </si>
  <si>
    <t>ScienceDirect</t>
  </si>
  <si>
    <t>Vinerean Simona, Opreana Alin</t>
  </si>
  <si>
    <t>Expert Journal of Marketing</t>
  </si>
  <si>
    <t>2344-6773</t>
  </si>
  <si>
    <t>Martie</t>
  </si>
  <si>
    <t>RePEc, DOAJ</t>
  </si>
  <si>
    <t>Popescu Doris-Louise</t>
  </si>
  <si>
    <t>ȘERBU Răzvan</t>
  </si>
  <si>
    <t>10.1016/S2212-5671(14)00766-7</t>
  </si>
  <si>
    <t>13-17</t>
  </si>
  <si>
    <t>Elsevier</t>
  </si>
  <si>
    <t>RePeC, EBSCO, DOAJ</t>
  </si>
  <si>
    <t>special issue</t>
  </si>
  <si>
    <t>Troanca Dumitru</t>
  </si>
  <si>
    <t>Anca Văcar</t>
  </si>
  <si>
    <t xml:space="preserve">Revista Economică </t>
  </si>
  <si>
    <t>RePec, EBSCO, DOAJ, Ulrich's Periodical Directory</t>
  </si>
  <si>
    <t>Buletin Stiintific al Academiei Fortelor Terestre</t>
  </si>
  <si>
    <t>169-179</t>
  </si>
  <si>
    <t>Belascu Lucian</t>
  </si>
  <si>
    <t>Univ. Lucian Blaga Sibiu</t>
  </si>
  <si>
    <t>februarie</t>
  </si>
  <si>
    <t>Editura Universităţii Lucian Blaga din Sibiu</t>
  </si>
  <si>
    <t xml:space="preserve">septembrie </t>
  </si>
  <si>
    <t>Țichindelean Mihai</t>
  </si>
  <si>
    <t>Pro Universitaria</t>
  </si>
  <si>
    <t>Adriana Vintean</t>
  </si>
  <si>
    <t>XII</t>
  </si>
  <si>
    <t>ULBS</t>
  </si>
  <si>
    <t>Mihaescu Liviu, Marginean Silvia, Stoica Eduard, Grabara Janusz</t>
  </si>
  <si>
    <t>Daniela-Emanuela Dănăcică, Lucian Belașcu, Livia Ilie</t>
  </si>
  <si>
    <t>Claudia Ogrean, Mihaela Herciu, Lucian Belascu</t>
  </si>
  <si>
    <t>Mihaela Herciu, Claudia Ogrean, Lucian Belascu</t>
  </si>
  <si>
    <t>Alexandra Horobet, Lucian Belascu</t>
  </si>
  <si>
    <t>Budac Camelia                Luigi Dumitrescu</t>
  </si>
  <si>
    <t>Dumitrescu L., Apostu C. (2009), Marketingul și calitatea serviciilor. (Marketing and Service Quality), Bucharest: Expert Publishing House</t>
  </si>
  <si>
    <t>Dumitrescu Luigi</t>
  </si>
  <si>
    <t>Bick Eckhard, Greavu Arina</t>
  </si>
  <si>
    <t>Nicula V., Spanu Simona, Neagu Roxana</t>
  </si>
  <si>
    <t>Regional Tourism Development in Romania - Consistency with Policies and Strategies Developed at EU Level, Procedia- Economics and Finance, 6()2013, Elsevier</t>
  </si>
  <si>
    <t>Bahram Meihami, Jasim Karami – Review Some Effects of the Investment In the Tourism Sector (Evidence Of The Qhorveh City), International Letters Of Natural Sciences, 20(2014), Pg. 39-46, ISSN 2300- 9675</t>
  </si>
  <si>
    <t>www.elsevier.com, www.sciencedirect.com</t>
  </si>
  <si>
    <t xml:space="preserve">Ogrean, C. </t>
  </si>
  <si>
    <t>Opreana Alin</t>
  </si>
  <si>
    <t>Efficiency, Effectiveness and Performance of the Public Sector,
Romanian Journal of Economic Forecasting
Vol.13, Nr. 4, pp.132-147, 2010</t>
  </si>
  <si>
    <t>Expert Journal of Economics</t>
  </si>
  <si>
    <t>http://economics.expertjournals.com/editorial-board/</t>
  </si>
  <si>
    <t>Anatolie Caraganciu</t>
  </si>
  <si>
    <t>The International Journal of Economic Behavior</t>
  </si>
  <si>
    <t>http://ijeb.faa.ro/</t>
  </si>
  <si>
    <t xml:space="preserve">EBSCO-CEEAS, Genamic Journal Seek, RePec, Knowledge Base Social Sciences Eastern Europe, Ulrich's Periodicals Directory </t>
  </si>
  <si>
    <t>Mihaescu Liviu</t>
  </si>
  <si>
    <t>REPEC, EBSCO, DOAJ, ULRICH</t>
  </si>
  <si>
    <t>economice.ulbsibiu.ro/revista.economica</t>
  </si>
  <si>
    <t>economics.expertjournals.com</t>
  </si>
  <si>
    <t>marketing.expertjournals.com</t>
  </si>
  <si>
    <t>Management of sustainable development</t>
  </si>
  <si>
    <t>Cabell's Directory, EBSCO, Index Copernicus, RePec</t>
  </si>
  <si>
    <t>http://marketing.expertjournals.com/</t>
  </si>
  <si>
    <t>Lia Baltador</t>
  </si>
  <si>
    <t>Revista Studentilor Economisti Sibieni</t>
  </si>
  <si>
    <t>http://economice.ulbsibiu.ro/revista.studentilor/editorial.php</t>
  </si>
  <si>
    <t>Conferinta IECS, a 21-a ediție, Sibiu</t>
  </si>
  <si>
    <t>Camelia Budac</t>
  </si>
  <si>
    <t>editor</t>
  </si>
  <si>
    <t>Burnete sorin</t>
  </si>
  <si>
    <t>International Journal of Innovation in the Digital Economy</t>
  </si>
  <si>
    <t>http://www.igi-global.com/journal/international-journal-innovation-digital-economy/1133</t>
  </si>
  <si>
    <t>http://www.revistadeturism.ro/rdt/about/editorialTeam</t>
  </si>
  <si>
    <t>Annals of Petrosani University - Economics -</t>
  </si>
  <si>
    <t>http://www.upet.ro/annals/economics/eaboard.php</t>
  </si>
  <si>
    <t>Revista Română de Marketing</t>
  </si>
  <si>
    <t>http://www.revistademarketing.ro/?operatie=redactie</t>
  </si>
  <si>
    <t>membru în colegiul de redacție și recenzor</t>
  </si>
  <si>
    <t>Analele Universitatii din Petrosani - seria Economice</t>
  </si>
  <si>
    <t>http://upet.ro/annals/economics/eaboard.php</t>
  </si>
  <si>
    <t xml:space="preserve">Annales Universitatis Apulensis series Oeconomica </t>
  </si>
  <si>
    <t>Analelor Universităţii Româno-Germane din Sibiu - Seria Științe Economice</t>
  </si>
  <si>
    <t>http://www.roger-univ.ro/Annals/html/scientific-and-editorial-board.html</t>
  </si>
  <si>
    <t xml:space="preserve">IECS </t>
  </si>
  <si>
    <t>membru în comitetul științific</t>
  </si>
  <si>
    <t>Nicula V.</t>
  </si>
  <si>
    <t>ianuarie</t>
  </si>
  <si>
    <t>Rotariu Ilie</t>
  </si>
  <si>
    <t xml:space="preserve">octombrie </t>
  </si>
  <si>
    <t>referent</t>
  </si>
  <si>
    <t>???</t>
  </si>
  <si>
    <t xml:space="preserve">Membru </t>
  </si>
  <si>
    <t>Tileaga Cosmin</t>
  </si>
  <si>
    <t>Revista Studenților Economiști Sibieni</t>
  </si>
  <si>
    <t>Muscalu Emanoil</t>
  </si>
  <si>
    <t>organizator principal</t>
  </si>
  <si>
    <t>iecs.ulbsibiu.ro/</t>
  </si>
  <si>
    <t>iecs.ulbsibiu.ro</t>
  </si>
  <si>
    <t>http://iecs.ulbsibiu.ro/committee/</t>
  </si>
  <si>
    <t>International Economic Conference - IECS</t>
  </si>
  <si>
    <t>Văcar Anca</t>
  </si>
  <si>
    <t xml:space="preserve">membru </t>
  </si>
  <si>
    <t>http://cercetare.ulbsibiu.ro/obj/documents/programmapa_cu_antet.pdf</t>
  </si>
  <si>
    <t>100/20</t>
  </si>
  <si>
    <t>ISSN  1841-0707</t>
  </si>
  <si>
    <t>Online social networks and their influences on individuals – a statistical analysis</t>
  </si>
  <si>
    <t>Fuciu Mircea, Dumitrescu Luigi, Gorski Hortensia</t>
  </si>
  <si>
    <t xml:space="preserve">Conferinţa Ştiinţifică Internaţională
Competitivitatea şi inovarea în economia cunoaşterii - CHISINAU  REPUBLICA MOLDOVA </t>
  </si>
  <si>
    <t>Mărginean Silvia, Orăștean Ramona</t>
  </si>
  <si>
    <t>http://saiapm.ulbsibiu.ro/AGRIFOOD2014.html</t>
  </si>
  <si>
    <t>iun</t>
  </si>
  <si>
    <t>2247 – 0220</t>
  </si>
  <si>
    <t>101-111</t>
  </si>
  <si>
    <t>Sava Raluca</t>
  </si>
  <si>
    <t>Ogrean, C.</t>
  </si>
  <si>
    <t>FSTI2</t>
  </si>
  <si>
    <t>Romanian Journal of Physics</t>
  </si>
  <si>
    <t>3-4</t>
  </si>
  <si>
    <t>Dan Chicea</t>
  </si>
  <si>
    <t>FSTI3</t>
  </si>
  <si>
    <t>Applied Mathematics and Computation</t>
  </si>
  <si>
    <t>0096-3003</t>
  </si>
  <si>
    <t>Quality &amp; Quantity</t>
  </si>
  <si>
    <t>Print ISSN 0033-5177 Online ISSN 1573-7845</t>
  </si>
  <si>
    <t>N.A. Secelean</t>
  </si>
  <si>
    <t>sept.</t>
  </si>
  <si>
    <t>International Journal of Computers, Communications &amp; Control</t>
  </si>
  <si>
    <t>ISSN 1841-9836</t>
  </si>
  <si>
    <t>62-70</t>
  </si>
  <si>
    <t>February</t>
  </si>
  <si>
    <t>Transylvanian Review of Systematical and Ecological Research</t>
  </si>
  <si>
    <t>http://stiinte.ulbsibiu.ro/trser/archive.html</t>
  </si>
  <si>
    <t>Romanian Journal of Biology - Zoology</t>
  </si>
  <si>
    <t>Curtean-Bănăduc Angela</t>
  </si>
  <si>
    <t>Bănăduc Doru, Curtean-Bănăduc Angela</t>
  </si>
  <si>
    <t>Bruckenthal, Acta Musei</t>
  </si>
  <si>
    <t>IX</t>
  </si>
  <si>
    <t>http://www.brukenthalmuseum.ro/pdf/BAM/BAM%20IX.3%20ONLINE.pdf</t>
  </si>
  <si>
    <t>Benedek Ana Maria, Sîrbu Ioan</t>
  </si>
  <si>
    <t>47-56</t>
  </si>
  <si>
    <t>Costea Marioara</t>
  </si>
  <si>
    <t>Brukenthal Acta Musei</t>
  </si>
  <si>
    <t>1842 - 2691</t>
  </si>
  <si>
    <t>Gheoca Voichita</t>
  </si>
  <si>
    <t>47-58</t>
  </si>
  <si>
    <t>BRVKENTHAL ACTA MVSEI</t>
  </si>
  <si>
    <t>II</t>
  </si>
  <si>
    <t>Tăușan Ioan</t>
  </si>
  <si>
    <t>sept</t>
  </si>
  <si>
    <t>Acta Oecologica Carpatica</t>
  </si>
  <si>
    <t>XI</t>
  </si>
  <si>
    <t>http://reviste.ulbsibiu.ro/actaoc/arhiva_aoc7.html</t>
  </si>
  <si>
    <t xml:space="preserve">Stoian Iulian </t>
  </si>
  <si>
    <t>p-ISSN 1582-2168, e-ISSN 2344-3693</t>
  </si>
  <si>
    <t>Burchel Lucian</t>
  </si>
  <si>
    <t>Vol. 10</t>
  </si>
  <si>
    <t>Nan Ioan Dorin</t>
  </si>
  <si>
    <t>X</t>
  </si>
  <si>
    <t>2065-7064</t>
  </si>
  <si>
    <t>http://reviste.ulbsibiu.ro/actaoc/</t>
  </si>
  <si>
    <t>Management of Sustainable Developement</t>
  </si>
  <si>
    <t>EBSCO Index Copernicus Ulrichs Web</t>
  </si>
  <si>
    <t>2065 – 7064</t>
  </si>
  <si>
    <t>EBSCO Ulrichs Web</t>
  </si>
  <si>
    <t>http://reviste.ulbsibiu.ro/actaoc/index.html</t>
  </si>
  <si>
    <t xml:space="preserve">Acta Oecologica Carpatica </t>
  </si>
  <si>
    <t>Acta Universitatis Apulensis</t>
  </si>
  <si>
    <t>16</t>
  </si>
  <si>
    <t>143-150</t>
  </si>
  <si>
    <t>Mathematical Review</t>
  </si>
  <si>
    <t>General Mathematics</t>
  </si>
  <si>
    <t>Bucur Amelia</t>
  </si>
  <si>
    <t>4</t>
  </si>
  <si>
    <t>Google Scholar</t>
  </si>
  <si>
    <t>Zentralblatt</t>
  </si>
  <si>
    <t>Repec</t>
  </si>
  <si>
    <t>Acta Medica Transilvanica</t>
  </si>
  <si>
    <t>Laura Florentina Stoica, Florin Stoica, Florian Mircea Boian</t>
  </si>
  <si>
    <t>FSTI4</t>
  </si>
  <si>
    <t>Zentralblatt MATH</t>
  </si>
  <si>
    <t>Neamtu Iosif Mircea, Anghel Valeriu Mircea</t>
  </si>
  <si>
    <t>Curtean-Bănăduc A., Schneider-Binder E., Bănăduc D</t>
  </si>
  <si>
    <t>Benedek Ana Maria</t>
  </si>
  <si>
    <t>Editura Universitatii Lucian Blaga din Sibiu</t>
  </si>
  <si>
    <t>Birsan Eugen</t>
  </si>
  <si>
    <t>ULB Sibiu</t>
  </si>
  <si>
    <t>dec.</t>
  </si>
  <si>
    <t>Bădescu Delia</t>
  </si>
  <si>
    <t>Universităţii "Lucian Blaga" din Sibiu</t>
  </si>
  <si>
    <t>Editura Universitatii Lucian Blaga Sibiu</t>
  </si>
  <si>
    <t>Stoian Iulian</t>
  </si>
  <si>
    <t>Branga Adrian Nicolae</t>
  </si>
  <si>
    <t>Maniu Ionela</t>
  </si>
  <si>
    <t>ISSN 2069-964X</t>
  </si>
  <si>
    <t xml:space="preserve">Dana Simian editor , Laura Stoica editor asociat            </t>
  </si>
  <si>
    <t xml:space="preserve"> ISSN: 2069-964X</t>
  </si>
  <si>
    <t>Bănăduc Doru</t>
  </si>
  <si>
    <t>Chicea Dan</t>
  </si>
  <si>
    <t>Racuciu, M.; Creanga, D. E.; Airinei, A.;  Chicea, D ; Badescu</t>
  </si>
  <si>
    <t>Synthesis and properties of magnetic nanoparticles coated with biocompatible compounds( MATERIALS SCIENCE-POLAND, 28(3), 2010)</t>
  </si>
  <si>
    <t>Chicea, Dan; Chicea, Radu; Chicea, Liana Maria</t>
  </si>
  <si>
    <t>Ilie D.M., Olosutean H.</t>
  </si>
  <si>
    <t>M.Racuciu, D.E.Creanga, A.Airinei</t>
  </si>
  <si>
    <t>Citric-acid-coated magnetite nanoparticles for biological applications (European Journal of Physics E, 21(2), 2006)</t>
  </si>
  <si>
    <t>Racuciu, M; Creanga, DE; Calugaru, G</t>
  </si>
  <si>
    <t xml:space="preserve">Synthesis and rheological properties of an aqueous ferrofluid(JOURNAL OF OPTOELECTRONICS AND ADVANCED MATERIALS,  7(6), 2005) </t>
  </si>
  <si>
    <t>Racuciu, Mihaela; Creanga, Dorina-Emilia</t>
  </si>
  <si>
    <t xml:space="preserve">TMA-OH coated magnetic nanoparticles internalized in vegetal tissue (ROMANIAN JOURNAL OF PHYSICS, 52 (3-4), 2007) </t>
  </si>
  <si>
    <t>Racuciu, M.</t>
  </si>
  <si>
    <t>Synthesis protocol influence on aqueous magnetic fluid properties (CURRENT APPLIED PHYSICS, 9(5), 2009)</t>
  </si>
  <si>
    <t>Racuciu, Mihaela; Creanga, Dorina</t>
  </si>
  <si>
    <t>Cytogenetic changes induced by aqueous ferrofluids in agricultural plants (JOURNAL OF MAGNETISM AND MAGNETIC MATERIALS,  311(1), 2007)</t>
  </si>
  <si>
    <t xml:space="preserve"> Racuciu, Mihaela; Creanga, Dorina-Emilia</t>
  </si>
  <si>
    <t xml:space="preserve">CYTOGENETICAL CHANGES INDUCED BY beta-CYCLODEXTRIN COATED NANOPARTICLES IN PLANT SEEDS ( ROMANIAN JOURNAL OF PHYSICS,  54(1-2), 2009) </t>
  </si>
  <si>
    <t>Racuciu, M.; Creanga, D. E.; Sulitanu, N.; Badescu, V.</t>
  </si>
  <si>
    <t>Dimensional analysis of aqueous magnetic fluids (APPLIED PHYSICS A-MATERIALS SCIENCE &amp; PROCESSING, 89(2), 2007)</t>
  </si>
  <si>
    <t xml:space="preserve">PHOTOPYROELECTRIC  (PPE) 
MEASUREMENT
 OF THERMAL 
PARAMETERS IN 
FOOD PRODUCTS  
Journal of Food  Engineering.
 30, 155 (1996); 
D. Dadarlat,  J. Gibkes, 
D. Bicanic, A. Pasca.
</t>
  </si>
  <si>
    <t>PHOTOPYROELECTRIC  (PPE) 
MEASUREMENT
 OF THERMAL 
PARAMETERS IN 
FOOD PRODUCTS  
Journal of Food  Engineering.
 30, 155 (1996); 
D. Dadarlat,  J. Gibkes, 
D. Bicanic, A. Pasca.</t>
  </si>
  <si>
    <t>Daniel Hunyadi</t>
  </si>
  <si>
    <t>http://isiknowledge.com</t>
  </si>
  <si>
    <t xml:space="preserve">On an inequality of Ostrowski type, Journal of Science and Arts, No. 3(16), pp. 281-287, 2011 </t>
  </si>
  <si>
    <t>Zaharie Nicoleta</t>
  </si>
  <si>
    <t>Todor Raul</t>
  </si>
  <si>
    <t>Colectivul de Educaţie Fizică şi Sport al Universităţii"Lucian Blaga" din Sibiu</t>
  </si>
  <si>
    <t>http://www.ulbsibiu.ro/ro/stiri/news.php?news_id=2282</t>
  </si>
  <si>
    <t>Hulpus Alexandru</t>
  </si>
  <si>
    <t xml:space="preserve">Ministerul Tineretului şi Sportului prin Direcţia judeteana pentru Sport şi Tineret  Sibiu, în parteneriat cu  Universitatea Lucian Blaga Sibiu- colectivul de Educatie Fizica </t>
  </si>
  <si>
    <t>http://stiinte.ulbsibiu.ro/pdf/crosul.pdf</t>
  </si>
  <si>
    <t>Pomohaci Puiu Marcel</t>
  </si>
  <si>
    <t>Ministerul Educației și Cercetării, Universitatea "Lucian Blaga" din Sibiu</t>
  </si>
  <si>
    <t>Sanislav Mihai</t>
  </si>
  <si>
    <t>Savu Olimpiu</t>
  </si>
  <si>
    <t>Iulie</t>
  </si>
  <si>
    <t xml:space="preserve">ISI Thomson-Reuters Master Journal List, Pro-Quest, EBCSO, </t>
  </si>
  <si>
    <t>EBSCO, Ulrich</t>
  </si>
  <si>
    <t>http://www.brukenthalmuseum.ro/publicatii/01_3.htm</t>
  </si>
  <si>
    <t xml:space="preserve">Scopus, Zoological Records, EBSCO Host </t>
  </si>
  <si>
    <t>editor asociat (responsabil de număr)</t>
  </si>
  <si>
    <t>Acu Mugur</t>
  </si>
  <si>
    <t>Advances in Applied Mathematical Analysis</t>
  </si>
  <si>
    <t>http://www.ripublication.com/aama.htm</t>
  </si>
  <si>
    <t>Sofonea Daniel Florin</t>
  </si>
  <si>
    <t>Membru în comitetul ştiinţific</t>
  </si>
  <si>
    <t>Bănăduc Angela</t>
  </si>
  <si>
    <t>http://www.ibiol.ro/zoology/board.htm</t>
  </si>
  <si>
    <t>http://stiinte.ulbsibiu.ro/trser/</t>
  </si>
  <si>
    <t xml:space="preserve">Recenzor </t>
  </si>
  <si>
    <t>Optics Express</t>
  </si>
  <si>
    <t>http://www.cmseconf.org/</t>
  </si>
  <si>
    <t xml:space="preserve">Martie </t>
  </si>
  <si>
    <t>Zentralblatt fur Mathematik</t>
  </si>
  <si>
    <t xml:space="preserve">http://www.zentralblatt-math.org </t>
  </si>
  <si>
    <t>Hunyadi Ioan Daniel</t>
  </si>
  <si>
    <t>Membru in comitetul stiintific</t>
  </si>
  <si>
    <t xml:space="preserve">International Journal of Computer and Information </t>
  </si>
  <si>
    <t>http://www.ijcit.com</t>
  </si>
  <si>
    <t xml:space="preserve">International Journal of Data Mining, Modelling and Management </t>
  </si>
  <si>
    <t>http://www.inderscience.com/jhome.php?jcode=ijdmmm</t>
  </si>
  <si>
    <t xml:space="preserve">International Journal of Computer Science and Artificial Intelligence </t>
  </si>
  <si>
    <t>http://www.jcsai.org/</t>
  </si>
  <si>
    <t xml:space="preserve">American Journal of Computation, Communication and Control </t>
  </si>
  <si>
    <t xml:space="preserve">American Journal of Computer Science and Information Engineering </t>
  </si>
  <si>
    <t>WSEAS Transactions on Computers</t>
  </si>
  <si>
    <t>http://wseas.org/wseas/cms.action?id=4026</t>
  </si>
  <si>
    <t>December</t>
  </si>
  <si>
    <t>WSEAS Transactions on Information Science and Applications</t>
  </si>
  <si>
    <t>http://wseas.org/wseas/cms.action?id=4046</t>
  </si>
  <si>
    <t>International Journal of Advanced Information in Engineering and Technology</t>
  </si>
  <si>
    <t>http://ijaiet.com/index.php/editorial-board</t>
  </si>
  <si>
    <t>Acu Ana Maria</t>
  </si>
  <si>
    <t>http://www.zentralblatt-math.org/zbmath/</t>
  </si>
  <si>
    <t>http://www.ams.org/mr-database</t>
  </si>
  <si>
    <t>http://depmath.ulbsibiu.ro/genmath/</t>
  </si>
  <si>
    <t>Membru in Editorial Board</t>
  </si>
  <si>
    <t>ISST Journal of Mathematics &amp; Computer Sciences</t>
  </si>
  <si>
    <t>http://www.isst.org.in/index.php?ijmcs</t>
  </si>
  <si>
    <t>International Journal of Applied Mathematical Research</t>
  </si>
  <si>
    <t>http://www.sciencepubco.com/index.php/ijamr/about/editorialTeam</t>
  </si>
  <si>
    <t>Poincare Journal of Analysis and Applications</t>
  </si>
  <si>
    <t>http://www.pjaa.poincarepublishers.com/editorial-board/</t>
  </si>
  <si>
    <t>Journal of Advances in Applied &amp; Computational Mathematics</t>
  </si>
  <si>
    <t>http://www.avantipublishers.com/editorial-board-member-jaacm/</t>
  </si>
  <si>
    <t>Journal of Earth Engineering</t>
  </si>
  <si>
    <t>http://www.journalee.org/EditorialBoard</t>
  </si>
  <si>
    <t xml:space="preserve">Creative Mathematics &amp; Informatics </t>
  </si>
  <si>
    <t>http://creative-mathematics.ubm.ro/</t>
  </si>
  <si>
    <t>Results in Mathematics</t>
  </si>
  <si>
    <t>http://www.springer.com/birkhauser/mathematics/journal/25</t>
  </si>
  <si>
    <t>Boncut Mioara</t>
  </si>
  <si>
    <t>ianuarie-decembrie</t>
  </si>
  <si>
    <t>Management of Sustainable Development(revistă)</t>
  </si>
  <si>
    <t>2008-prezent</t>
  </si>
  <si>
    <t>General Mathematics Notes(revistă)</t>
  </si>
  <si>
    <t>2010-prezent</t>
  </si>
  <si>
    <t>http://www.emis.de/journals/GMN/home.html</t>
  </si>
  <si>
    <t>Recenzor(Articol recenzat: ID: GMN-514(II)114)                     !In general sunt cel putin doi recenzori la o lucrare, dar nu se cunosc unul pe celalalt, deci este imposibil de determinat daca au mai recenzat aceeasi lucrare(i) mai multi matematicieni din tara!</t>
  </si>
  <si>
    <t>Hindawi Publishing Corporation(Abstract and Applied Analysis)</t>
  </si>
  <si>
    <t>2010-present</t>
  </si>
  <si>
    <t>http://www.hindawi.com/countries/ro/reviewers/</t>
  </si>
  <si>
    <t>http://www.ams.org/mresubs/index.html</t>
  </si>
  <si>
    <t>Simian Dana</t>
  </si>
  <si>
    <t>Mathematical Reviews</t>
  </si>
  <si>
    <t>Imagination, Creativity, Design, Development - Sibiu</t>
  </si>
  <si>
    <t>Florin Stoica</t>
  </si>
  <si>
    <t>Pitic Elena Alina</t>
  </si>
  <si>
    <t>Cismaș Ioana-Cristina</t>
  </si>
  <si>
    <t>V</t>
  </si>
  <si>
    <t>Stoica Florentina Laura</t>
  </si>
  <si>
    <t>membru organizator</t>
  </si>
  <si>
    <t>Neamtu Iosif Mircea</t>
  </si>
  <si>
    <t>Noaptea Cercetătorilor</t>
  </si>
  <si>
    <t>Noaptea cercetătorilor</t>
  </si>
  <si>
    <t>Benedek, Ana Maria, Sîrbu, Ioan</t>
  </si>
  <si>
    <t>CHICEA Dan</t>
  </si>
  <si>
    <t>nov.</t>
  </si>
  <si>
    <t>Olosutean H., Ilie D.M.</t>
  </si>
  <si>
    <t>SEPT.</t>
  </si>
  <si>
    <t>1 GHz low-thermal microwaves effect on mitotic division of vegetal tissues</t>
  </si>
  <si>
    <t>International Zoological 
Congress of 
“Grigore Antipa” Museum, București, http://czga.ro/</t>
  </si>
  <si>
    <t>Weighted Ostrowski-Gruss type inequalities</t>
  </si>
  <si>
    <t>Laurian Suciu</t>
  </si>
  <si>
    <t>FDRE2</t>
  </si>
  <si>
    <t>Mag Alina Georgeta</t>
  </si>
  <si>
    <t>ISSN 1877-0428</t>
  </si>
  <si>
    <t>Mara Elena Lucia</t>
  </si>
  <si>
    <t>Andron Daniela Roxana</t>
  </si>
  <si>
    <t>ian.</t>
  </si>
  <si>
    <t>nr.1</t>
  </si>
  <si>
    <t>EBSCO, ProQuest, HeinOnline</t>
  </si>
  <si>
    <t>www.heinonline.org</t>
  </si>
  <si>
    <t>supliment</t>
  </si>
  <si>
    <t>1582-4608</t>
  </si>
  <si>
    <t>HeinOnline</t>
  </si>
  <si>
    <t>Gina Orga-Dumitriu</t>
  </si>
  <si>
    <t>SSRN</t>
  </si>
  <si>
    <t>in curs de publicare</t>
  </si>
  <si>
    <t>Hein, Ceeol, Ebsco</t>
  </si>
  <si>
    <t xml:space="preserve">Acta Universitatis Lucian Blaga </t>
  </si>
  <si>
    <t>Iunesch, Liana Regina</t>
  </si>
  <si>
    <t>Germanistische Beiträge</t>
  </si>
  <si>
    <t>Călina Jugastru</t>
  </si>
  <si>
    <t>Acta Universitatis Lucian Blaga, Seria Iurisprudentia</t>
  </si>
  <si>
    <t>Anuarul Institutului de Istorie "George Bariţiu" Cluj-Napoca, Seria Humanistica</t>
  </si>
  <si>
    <t>1584-4404</t>
  </si>
  <si>
    <t>Supliment</t>
  </si>
  <si>
    <t>Romanian Journal of Comparative Law</t>
  </si>
  <si>
    <t>2066-6918</t>
  </si>
  <si>
    <t>ISSN 1582-4608</t>
  </si>
  <si>
    <t>Scopus</t>
  </si>
  <si>
    <t>Mara Daniel</t>
  </si>
  <si>
    <t>Acta Universitatis Lucian Blaga. Iurisprudentia</t>
  </si>
  <si>
    <t>HEIN, CEEOL, EBSCO</t>
  </si>
  <si>
    <t>ISSN 1582-5523</t>
  </si>
  <si>
    <t>1843-2646</t>
  </si>
  <si>
    <t>Dreptul</t>
  </si>
  <si>
    <t>1018-0435</t>
  </si>
  <si>
    <t>Acta Universitatis Lucian Blaga</t>
  </si>
  <si>
    <t>Muntean Cornelia</t>
  </si>
  <si>
    <t>453-461</t>
  </si>
  <si>
    <t>Revista Română de Drept Privat</t>
  </si>
  <si>
    <t>FDRE3</t>
  </si>
  <si>
    <t>Laura-Maria Crăciunean</t>
  </si>
  <si>
    <t xml:space="preserve">MAI </t>
  </si>
  <si>
    <t>Bianca Selejan-Gutan</t>
  </si>
  <si>
    <t>141-158</t>
  </si>
  <si>
    <t>Pandectele Romane</t>
  </si>
  <si>
    <t>6</t>
  </si>
  <si>
    <t>1582-4756</t>
  </si>
  <si>
    <t>HeinOnline, CEEOL, EBSCO</t>
  </si>
  <si>
    <t>?</t>
  </si>
  <si>
    <t>format electronic</t>
  </si>
  <si>
    <t>44-52</t>
  </si>
  <si>
    <t>Heinonline</t>
  </si>
  <si>
    <t>ACTA Universitatis Lucian Blaga</t>
  </si>
  <si>
    <t>189-200</t>
  </si>
  <si>
    <t>Chisiu Carmen Maria</t>
  </si>
  <si>
    <t>Peter Lang</t>
  </si>
  <si>
    <t>Lambert Academic Publishing</t>
  </si>
  <si>
    <t xml:space="preserve">Bologa Lia </t>
  </si>
  <si>
    <t>Universul Juridic</t>
  </si>
  <si>
    <t>Kifor Stefania</t>
  </si>
  <si>
    <t>Konnerth Sara</t>
  </si>
  <si>
    <t xml:space="preserve">FDRE 2 </t>
  </si>
  <si>
    <t>Bianca Selejan-Gutan, Laura-Maria Craciunean</t>
  </si>
  <si>
    <t>Hamangiu</t>
  </si>
  <si>
    <t>Editura ULBS</t>
  </si>
  <si>
    <t>Circa Adrian</t>
  </si>
  <si>
    <t xml:space="preserve">nov. </t>
  </si>
  <si>
    <t>Universul Juridic, Bucureşti</t>
  </si>
  <si>
    <t xml:space="preserve">Mag Alina Georgeta </t>
  </si>
  <si>
    <t>Universul juridic</t>
  </si>
  <si>
    <t>Institutul European</t>
  </si>
  <si>
    <t>Wolters Kluwer</t>
  </si>
  <si>
    <t>978-606-677-0057</t>
  </si>
  <si>
    <t>5-12</t>
  </si>
  <si>
    <t>APRILIE</t>
  </si>
  <si>
    <t>FDRE 2</t>
  </si>
  <si>
    <t>Astra Museum</t>
  </si>
  <si>
    <t>EBSCO, CEEOL</t>
  </si>
  <si>
    <t xml:space="preserve">Circa Adrian </t>
  </si>
  <si>
    <t>Freedom of Establishment of Companies in EU:Admitted Restrictions vs. Forbidden Restrictions, în Cross-border Cooperation:Models of Good Practice in Carpathian Region (editor AdrianClaudiu Popoviciu),CH Beck, Bucureşti, 2014</t>
  </si>
  <si>
    <t>Călina Jugastru, Dreptul persoanelor, dreptul obligaţiilor - secvenţe în actualitatea Codului civil, Editura Hamangiu, Bucureşti, 2013</t>
  </si>
  <si>
    <t>Manual de drept internaţional privat (Partea genarală), Editura Hamangiu, Bucureşti, 2008</t>
  </si>
  <si>
    <t>Călina Jugastru, Drept civil. Obligaţiile, Editura Argonaut, Cluj-Napoca, 2003</t>
  </si>
  <si>
    <t>Ceeol, Hein</t>
  </si>
  <si>
    <t>Călina Jugastru, Persoana juridică, în O. Ungureanu, C. Jugastru, Drept civil. Persoanele, Editura Hamangiu, Bucureşti, 2007</t>
  </si>
  <si>
    <t>Călina Jugastru, Comerţul electronic şi protecţia vieţii private în sistemul juridic românesc, în Acta Universitatis Lucian Blaga, nr. 1-2/2005</t>
  </si>
  <si>
    <t>Călina Jugastru, Prejudiciul - repere româneşti în context european, Editura Hamangiu, Bucureşti, 2013</t>
  </si>
  <si>
    <t>Les Ioan</t>
  </si>
  <si>
    <t xml:space="preserve">Les Ioan </t>
  </si>
  <si>
    <t>researchgate.net</t>
  </si>
  <si>
    <t>7,5</t>
  </si>
  <si>
    <t>Ungureanu Ovidiu, Muntean Cornelia</t>
  </si>
  <si>
    <t>Tratat de drept civil. Bunurile. Drepturile reale principale</t>
  </si>
  <si>
    <t>http://www.hamangiu.ro/</t>
  </si>
  <si>
    <t>CORINA PETICA ROMAN</t>
  </si>
  <si>
    <t>http://www.upm.ro/gidni/</t>
  </si>
  <si>
    <t>www.bibliotecahamangiu.ro</t>
  </si>
  <si>
    <t xml:space="preserve">Le droit civil roumain entre  recodification „nationale” et uniformisation européenne, în Studia Universitativ Babes-Bolyai Jurisprudentia, nr. 1/2008, pp. 171-189 </t>
  </si>
  <si>
    <t>Transplant constituțional și constituționalism în România modernă 1802-1866, Hamangiu, 2013</t>
  </si>
  <si>
    <t>Emanuel Tăvală</t>
  </si>
  <si>
    <t xml:space="preserve">Manual de drept internaţional privat, Editura Hamangiu, Bucureşti, 2008, ISBN: 978-973-1836-35-5, </t>
  </si>
  <si>
    <t xml:space="preserve">Relativitatea efectelor convenţiilor, Editura Universul Juridic, Bucureşti, 2009, ISBN: 978-973-127-220-7, </t>
  </si>
  <si>
    <t>http://asrjetsjournal.org/index.php/American_Scientific_Journal/about/editorialTeam</t>
  </si>
  <si>
    <t>Coordinating Editor</t>
  </si>
  <si>
    <t>http://reviste.ulbsibiu.ro/acta-iurisprudentia/rom/consiliul_stiintific_si_colegiul_de_redactie.php</t>
  </si>
  <si>
    <t>www.rjcl.ro</t>
  </si>
  <si>
    <t>Guțan Manuel</t>
  </si>
  <si>
    <t>HeinOnline; CEEOL</t>
  </si>
  <si>
    <t>Editor șef</t>
  </si>
  <si>
    <t>Reviewer</t>
  </si>
  <si>
    <t>CIRCA  ADRIAN</t>
  </si>
  <si>
    <t>http://reviste.ulbsibiu.ro/acta-iurisprudentia/</t>
  </si>
  <si>
    <t>Membru  în Consiliu Ştiinţific al  Revistei</t>
  </si>
  <si>
    <t>reviewer</t>
  </si>
  <si>
    <t>Afaceri juridice europene</t>
  </si>
  <si>
    <t>http://iaduer.ro/?p=2947</t>
  </si>
  <si>
    <t>Reformele privind consolidarea statului de drept în ţările europene</t>
  </si>
  <si>
    <t>http://www.humanistica.ro/engleza/index.htm</t>
  </si>
  <si>
    <t>http://fiatiustitia.ro/ojs/index.php/fi/pages/view/editorialteam</t>
  </si>
  <si>
    <t>Journal of Law and Social Sciences</t>
  </si>
  <si>
    <t>referent volum sesiune stiintifica</t>
  </si>
  <si>
    <t>Information Science and Information Literacy</t>
  </si>
  <si>
    <t>Revista Dreptul, ISSN 1018 - 0435</t>
  </si>
  <si>
    <t>Revista Romana de Drept Privat ISSN 1843-2646</t>
  </si>
  <si>
    <t>Membru in consiliul stiintific</t>
  </si>
  <si>
    <t>Revista Romana de executare silita, ISSN 1584-8892</t>
  </si>
  <si>
    <t>British Journal of Education, Society&amp;Behavioural Science</t>
  </si>
  <si>
    <t>Academic editor</t>
  </si>
  <si>
    <t>Psychology Research, USA</t>
  </si>
  <si>
    <t xml:space="preserve">Editorial Board </t>
  </si>
  <si>
    <t>L'emozione di conoscere e il desiderio di esistere</t>
  </si>
  <si>
    <t>http://rivistaemozione.scedu.unibo.it</t>
  </si>
  <si>
    <t>Educazione Democratica</t>
  </si>
  <si>
    <t>http://educazionedemocratica.org/?page_id=939</t>
  </si>
  <si>
    <t>African Educational Research Journal</t>
  </si>
  <si>
    <t>organizator</t>
  </si>
  <si>
    <t>membru consiliul științific</t>
  </si>
  <si>
    <t>Pandectele săptămânale</t>
  </si>
  <si>
    <t>Nicu Adriana</t>
  </si>
  <si>
    <t>oct.</t>
  </si>
  <si>
    <t>http://conferences.ulbsibiu.ro/inec/en/scientific_board.php</t>
  </si>
  <si>
    <t xml:space="preserve">Iunie, Decembrie </t>
  </si>
  <si>
    <t>Co-secretar de redacţie</t>
  </si>
  <si>
    <t>Laura-Maria CRĂCIUNEAN</t>
  </si>
  <si>
    <t>Acta Universitatis Lucian Blaga Seria Jurisprudentia</t>
  </si>
  <si>
    <t>Acta Universitatis Lucian Blaga. Jurisprudentia</t>
  </si>
  <si>
    <t>membru in bordul stiintific</t>
  </si>
  <si>
    <t xml:space="preserve">Diritto Pubblico comparato ed europeo </t>
  </si>
  <si>
    <t>http://www.dpce.it/index.php/la-rivista/redazioni-locali</t>
  </si>
  <si>
    <t>Glossae</t>
  </si>
  <si>
    <t>http://www.glossae.eu/</t>
  </si>
  <si>
    <t xml:space="preserve">iaduer.ro </t>
  </si>
  <si>
    <t>http://iaduer.ro/?p=1363#more-1363</t>
  </si>
  <si>
    <t>Revista ACTA Universitatis Lucian Blaga, Iurisprudentia, ISSN 1582-4608.</t>
  </si>
  <si>
    <t>International Conference Law and Cultural Diversity:Interactions, second edition, Sibiu, 21-22 November 2014</t>
  </si>
  <si>
    <t>http://www.ulbsibiu.ro/ro/evenimente/events.php?news_id=2280</t>
  </si>
  <si>
    <t>http://conferences.ulbsibiu.ro/inec/en/</t>
  </si>
  <si>
    <t>Organizator principal</t>
  </si>
  <si>
    <t xml:space="preserve">Conferința internațională de educație nonformală INEC  </t>
  </si>
  <si>
    <t>Co-organizator principal</t>
  </si>
  <si>
    <t>Chișiu Carmen Maria</t>
  </si>
  <si>
    <t>http://drept.ulbsibiu.ro/index.php/conferinte-gazduite/conferinta-nationala-studenteasca/</t>
  </si>
  <si>
    <t>evenimentul Noaptea Cercetătorilor, ULBS</t>
  </si>
  <si>
    <t>IUNIE</t>
  </si>
  <si>
    <t>Carmen Sonia Duse</t>
  </si>
  <si>
    <t>73-80</t>
  </si>
  <si>
    <t>30-33</t>
  </si>
  <si>
    <t>A model for promoting academic motivation</t>
  </si>
  <si>
    <t>Gruber Gabriela</t>
  </si>
  <si>
    <t>Aspecte ale cooperării judiciare în materie civilă şi comercială</t>
  </si>
  <si>
    <t>Promoting children’s wellbeing. Policies, practices and current trends</t>
  </si>
  <si>
    <t>mai-iunie</t>
  </si>
  <si>
    <t>70-75</t>
  </si>
  <si>
    <t>Dragomir Andreea Nicoleta</t>
  </si>
  <si>
    <t>OCT</t>
  </si>
  <si>
    <t>DEC</t>
  </si>
  <si>
    <t>Carmen POPA</t>
  </si>
  <si>
    <t>Duse Carmen Sonia</t>
  </si>
  <si>
    <t>FTEO2</t>
  </si>
  <si>
    <t>Grajdian Vasile</t>
  </si>
  <si>
    <t>Abrudan Ioan Ovidiu</t>
  </si>
  <si>
    <t>Brusanowski Paul</t>
  </si>
  <si>
    <t>Teologia</t>
  </si>
  <si>
    <t>CNCS B</t>
  </si>
  <si>
    <t>Review of Ecumenical Studies</t>
  </si>
  <si>
    <t>Revista Teologică</t>
  </si>
  <si>
    <t>Revista Teologica</t>
  </si>
  <si>
    <t>ian-martie</t>
  </si>
  <si>
    <t>aprilie-iunie</t>
  </si>
  <si>
    <t>http://rtabstracts.org/journals-we-abstract.php#r</t>
  </si>
  <si>
    <t>52-62</t>
  </si>
  <si>
    <t>41-51</t>
  </si>
  <si>
    <t>1222-9695</t>
  </si>
  <si>
    <t>Moldovan Sebastian</t>
  </si>
  <si>
    <t>Revista Transilvania</t>
  </si>
  <si>
    <t>ISSN 02550539</t>
  </si>
  <si>
    <t>SCOPUS</t>
  </si>
  <si>
    <t>http://www.revistatransilvania.ro/</t>
  </si>
  <si>
    <t>Necula Constantin</t>
  </si>
  <si>
    <t>Oancea, Constantin</t>
  </si>
  <si>
    <t>N/A</t>
  </si>
  <si>
    <t>125-134</t>
  </si>
  <si>
    <t>Transilvania</t>
  </si>
  <si>
    <t>7</t>
  </si>
  <si>
    <t>ISSN 0255-0539</t>
  </si>
  <si>
    <t>aprilie - iunie</t>
  </si>
  <si>
    <t xml:space="preserve">Streza Ciprian Ioan </t>
  </si>
  <si>
    <t>ATLA</t>
  </si>
  <si>
    <t>35-46</t>
  </si>
  <si>
    <t>125-132</t>
  </si>
  <si>
    <t>http://www.lit-verlag.de/reihe/for the</t>
  </si>
  <si>
    <t>Mihoc Vasile</t>
  </si>
  <si>
    <t>Pavel Aurel</t>
  </si>
  <si>
    <t>Ciprian Ioan Streza</t>
  </si>
  <si>
    <t>ASTRA Museum</t>
  </si>
  <si>
    <t>Chira Vasile</t>
  </si>
  <si>
    <t>Bîrzu Vasile</t>
  </si>
  <si>
    <t>978-606-607-128-4</t>
  </si>
  <si>
    <t>149-165</t>
  </si>
  <si>
    <t>Nicolae Chifăr</t>
  </si>
  <si>
    <t>Basilica</t>
  </si>
  <si>
    <t xml:space="preserve">mai </t>
  </si>
  <si>
    <t>Dobre Vasile Sorin</t>
  </si>
  <si>
    <t>Facultatea de Teologie</t>
  </si>
  <si>
    <t>ian</t>
  </si>
  <si>
    <t xml:space="preserve">Dobre Vasile Sorin </t>
  </si>
  <si>
    <t>editor sef</t>
  </si>
  <si>
    <t>Toroczkai Ciprian Iulian</t>
  </si>
  <si>
    <t>Studii Teologice</t>
  </si>
  <si>
    <t>HTS Teologiese Studies/ Theological Studies</t>
  </si>
  <si>
    <t>Pr. Conf. dr. Nicolae Mosoiu</t>
  </si>
  <si>
    <t>Asociaţia internaţională a dogmatiştilor ortodocşi www.orthodoxe-dogmatik.de/</t>
  </si>
  <si>
    <t>www.orthodoxe-dogmatik.de/</t>
  </si>
  <si>
    <t>Societas oecumenica</t>
  </si>
  <si>
    <t>http://www.societas-oecumenica.de/</t>
  </si>
  <si>
    <t>Centrul de Cercetare ecumenică Sibiu , Universitatea „Lucian Blaga”, coordonator al domeniului Dialog ecumenic,</t>
  </si>
  <si>
    <t>http://www.ecum.ro/</t>
  </si>
  <si>
    <t>Revista Teologica, Sibiu</t>
  </si>
  <si>
    <t>http://www.revistateologica.ro/colegiul.php</t>
  </si>
  <si>
    <t>http://telegrafulroman.blogspot.ro/</t>
  </si>
  <si>
    <t>Oancea Constantin</t>
  </si>
  <si>
    <t>redactor studii biblice</t>
  </si>
  <si>
    <t>Studia Doctoralia Andreiana</t>
  </si>
  <si>
    <t>Making Mission from the Model of Christ. Theological and Ecumenical Education</t>
  </si>
  <si>
    <t>Marga Irimie</t>
  </si>
  <si>
    <t>33,3</t>
  </si>
  <si>
    <t>2066-7272</t>
  </si>
  <si>
    <t>Telegraful Roman</t>
  </si>
  <si>
    <t>1842-7227</t>
  </si>
  <si>
    <t>Theological and Ecumenical Education: Integral Parts of a Complete Formation in Theological Institutions</t>
  </si>
  <si>
    <t>Arad</t>
  </si>
  <si>
    <t>ISSN 1584-8051</t>
  </si>
  <si>
    <t>Chifăr Nicolae</t>
  </si>
  <si>
    <t>Fondacio-Chretiens pour le Monde, Consiliul International</t>
  </si>
  <si>
    <t>FSAA2</t>
  </si>
  <si>
    <t>Genetic Resources and Crop Evolution</t>
  </si>
  <si>
    <t>0925-9864</t>
  </si>
  <si>
    <t>http://link.springer.com/article/10.1007/s10722-014-0134-1</t>
  </si>
  <si>
    <t>10.1007/s10722-014-0134-1</t>
  </si>
  <si>
    <t>35-53</t>
  </si>
  <si>
    <t xml:space="preserve">Romanian Biotechnological Letters </t>
  </si>
  <si>
    <t>1224-5984</t>
  </si>
  <si>
    <t>Studia Univ. Babes-Bolyai, Seria Chemia</t>
  </si>
  <si>
    <t>ISSN 1224-7154 printed edition ISSN 2065-9520 online edition</t>
  </si>
  <si>
    <t>17-28</t>
  </si>
  <si>
    <t xml:space="preserve">0209-4541 </t>
  </si>
  <si>
    <t>http://www.scibulcom.net/</t>
  </si>
  <si>
    <t>Moise Cristina</t>
  </si>
  <si>
    <t>Analele Universităţii din Oradea, Fascicula Biologie</t>
  </si>
  <si>
    <t>Tom. XXI, Issue: 1</t>
  </si>
  <si>
    <t>e-ISSN: 1844-7589</t>
  </si>
  <si>
    <t>http://www.bioresearch.ro/bioresearch</t>
  </si>
  <si>
    <t>Antonie Iuliana</t>
  </si>
  <si>
    <t>Scientific Papers, Series Management, Economic Engineering in Agriculture and Rural Development</t>
  </si>
  <si>
    <t>Print ISSN 2284-7995, E-ISSN 2285-3952</t>
  </si>
  <si>
    <t>DOAJ , CABI, EBSCO, Ulrich's Periodicals Directory, Google Scholar, Index Copernicus</t>
  </si>
  <si>
    <t>ISSN 2284-7995, E-ISSN 2285-3952</t>
  </si>
  <si>
    <t>15-20</t>
  </si>
  <si>
    <t>13-18</t>
  </si>
  <si>
    <t>Blaj Robert</t>
  </si>
  <si>
    <t>29-34</t>
  </si>
  <si>
    <t>Iuliana Bratu</t>
  </si>
  <si>
    <t>CALITATEA/ Journal of Management Systems</t>
  </si>
  <si>
    <t>ISSN 1582-2559</t>
  </si>
  <si>
    <t>indexata SCOPUS, EBSCO, PROQUEST and CABELLI-s</t>
  </si>
  <si>
    <t>XIII</t>
  </si>
  <si>
    <t>Mariana DUMITRU</t>
  </si>
  <si>
    <t>Lucrări Ştiinţifice Management AGRICOL</t>
  </si>
  <si>
    <t xml:space="preserve"> Scientific Papers Series Management, Economic Engineering in Agriculture and Rural Development 
</t>
  </si>
  <si>
    <t>PRINT  ISSN  2284-7995,   E-ISSN 2285-3952</t>
  </si>
  <si>
    <t>Cabi, Index Copernicus, EBSCO, DOAJ</t>
  </si>
  <si>
    <t>121-126</t>
  </si>
  <si>
    <t xml:space="preserve">PRINT ISSN 2284-7995, E-ISSN 2285-3952 </t>
  </si>
  <si>
    <t>DOAJ, CABI, EBSCO, Ulrich's Periodicals Directory, Google Scholar, Index Copernicus</t>
  </si>
  <si>
    <t>XV</t>
  </si>
  <si>
    <t>300-302</t>
  </si>
  <si>
    <t>225-228</t>
  </si>
  <si>
    <t>77-84</t>
  </si>
  <si>
    <t>Acta Universitatis Cibiniensis Series E: FOOD TECHNOLOGY</t>
  </si>
  <si>
    <t>CABI Database , - Food Science Central FSTA - Food Science and technology Abstracts , Chemical Abstracts CAS (CODEN AUCSD5) , EBSCO , Reed Elsevier India</t>
  </si>
  <si>
    <t>sep</t>
  </si>
  <si>
    <t xml:space="preserve">Scientific papers series  Management , Economic Engineering in Agriculture  and Rural Development </t>
  </si>
  <si>
    <t xml:space="preserve"> ISSN  2284-7995,   E-ISSN 2285-3952 </t>
  </si>
  <si>
    <t>http://managementjournal.usamv.ro/pdf/vol4_1/Art58.pdf</t>
  </si>
  <si>
    <t>ISSN  2284-7995,   e-issn 2285-3952</t>
  </si>
  <si>
    <t xml:space="preserve">333-336 </t>
  </si>
  <si>
    <t>http://managementjournal.usamv.ro/pdf/vol4_1/Art57.pdf</t>
  </si>
  <si>
    <t>ISSN Online 2285-3952</t>
  </si>
  <si>
    <t>http://managementjournal.usamv.ro/pdf/vol_14/art47.pdf</t>
  </si>
  <si>
    <t>ISSN 2284-7995</t>
  </si>
  <si>
    <t>http://managementjournal.usamv.ro/pdf/vol_14/art48.pdf</t>
  </si>
  <si>
    <t>Moise George</t>
  </si>
  <si>
    <t>febr.</t>
  </si>
  <si>
    <t>iun.</t>
  </si>
  <si>
    <t xml:space="preserve">Journal of Agroalimentary Processes and Technologies </t>
  </si>
  <si>
    <t>Journal of EcoAgriTourism</t>
  </si>
  <si>
    <t>ISSN 1844-8577</t>
  </si>
  <si>
    <t>XX</t>
  </si>
  <si>
    <t>Simtion Daniela</t>
  </si>
  <si>
    <t>BDI</t>
  </si>
  <si>
    <t>Spânu Simona</t>
  </si>
  <si>
    <t>216-220</t>
  </si>
  <si>
    <t>165-168</t>
  </si>
  <si>
    <t>www.cedc.ro</t>
  </si>
  <si>
    <t>61-64</t>
  </si>
  <si>
    <t>www.amtsibiu.ro</t>
  </si>
  <si>
    <t>Acta Universitatis Cibiniensis, seria E, Food Technology</t>
  </si>
  <si>
    <t>Management , economic engineering in agriculture  and rural development</t>
  </si>
  <si>
    <t>Scientific Papers Series Management, Economic Engineering in Agriculture and Rural Development</t>
  </si>
  <si>
    <t>Cretu C.M.</t>
  </si>
  <si>
    <t>DARIE Neli</t>
  </si>
  <si>
    <t>Drăghici Olga</t>
  </si>
  <si>
    <t>Iancu Maria Lidia</t>
  </si>
  <si>
    <t>Editura Universității ”Lucian Blaga” din Sibiu</t>
  </si>
  <si>
    <t>Turtureanu Adrian</t>
  </si>
  <si>
    <t>Universității ”Lucian Blaga” din Sibiu</t>
  </si>
  <si>
    <t>Iagăru Pompilica</t>
  </si>
  <si>
    <t>III</t>
  </si>
  <si>
    <t>Stanciu Mirela</t>
  </si>
  <si>
    <t>Antofie Maria Mihaela</t>
  </si>
  <si>
    <t>Antofie MM</t>
  </si>
  <si>
    <t>Antofie Mihaela</t>
  </si>
  <si>
    <t>http://managementjournal.usamv.ro/index.php/aboutus/indexing</t>
  </si>
  <si>
    <t>The economic importance of the epigeal fauna in the corn agricultural ecosystem in Ocna Sibiu (Sibiu County) in 2012, Scientific Papers Series management, Economic Engineering in Agriculture and Rural Development, vol. 13 (4): 25-30, 2013, Print ISSN 2284-7995, E-ISSN 2285-3952.</t>
  </si>
  <si>
    <t>Aided phytostabilisation using Miscanthus sinensis x giganteus on trace element-contaminated soils, Science of the Total Environment (STOTEN), Volumes 479–480, 1 May 2014, Pages 125–131</t>
  </si>
  <si>
    <t xml:space="preserve">REDUCED UPTAKE OF Cd AND Pb BY Miscanthus sinensis x giganteus CULTIVATED ON POLLUTED SOIL AND ITS USE AS BIOFUEL, Environmental Engineering and Management Journal February 2013, Vol.12, No. 2, 233-236 </t>
  </si>
  <si>
    <t>Iuliana Bratu, Cecilia Georgescu</t>
  </si>
  <si>
    <t>Chemical contamination of bee honey - identifying sensor of environment pollution, Journal of central European Agriculture, vol. 6, no.1, aprilie, 2005, p.95-98</t>
  </si>
  <si>
    <t>http://www.sciencedirect.com/science/article/pii/S0308814614019207</t>
  </si>
  <si>
    <t>Elena Bar, Ionela Tiris, Daniela Sarbu, Cristina Iridon, Iuliana Ochea, Iuliana Bratu</t>
  </si>
  <si>
    <t xml:space="preserve">Full characterrization of bovine colostrum, raw material for dietary supplements his beneficial effect on the human immune system, Acta Universitatis Cibiniensis Series E: FOOD TECHN
OLOGY Vol. XIV (2010), no.2 33
</t>
  </si>
  <si>
    <t>Comparative sporicidal effects of volatile oils, Journal of Agroalimentary Processes and Technologies, 2009, 15 (3), 361-365</t>
  </si>
  <si>
    <t>Monica Mironescu, Cecilia Georgescu</t>
  </si>
  <si>
    <t>Activity of some essential oils against common spoilange fungi of buildings, Acta Cibiniensis Universitatis, Seria E: Food Technology, XIV, 2010, no. 2 , p 41-46</t>
  </si>
  <si>
    <t>Bratu Iuliana, Georgescu Cecilia</t>
  </si>
  <si>
    <t>S Oancea, C Grosu, O Ketney, M Stoia</t>
  </si>
  <si>
    <t>FSAA3</t>
  </si>
  <si>
    <t>FSAA4</t>
  </si>
  <si>
    <t>FSAA5</t>
  </si>
  <si>
    <t>CF Ognean, N Darie, M Ognean</t>
  </si>
  <si>
    <t>D VIZITIU, M OGNEAN, I DANCIU</t>
  </si>
  <si>
    <t>Pavel P.B., Puschenreiter M.(BOKU, Viena, Austria),  Wenzel W.W.(BOKU, Viena, Austria), Diacu E.,   Barbu C.H.,</t>
  </si>
  <si>
    <t>A Marculescu, C Sand, CH Barbu, D Bobit</t>
  </si>
  <si>
    <t>Constantin Horia Barbu, , Petronela Bianca Pavel, Camelia Sand, Mihai Radu Pop</t>
  </si>
  <si>
    <t>Mironescu Monica</t>
  </si>
  <si>
    <t>Oancea Simona</t>
  </si>
  <si>
    <t>http://www.degruyter.com/view/j/aucft</t>
  </si>
  <si>
    <t>CABI Database, Food Science Central FSTA - Food Science and technology Abstracts, Chemical Abstracts CAS (CODEN AUCSD5), EBSCO (Food Science Source), Reed Elsevier India Pvt. Ltd.</t>
  </si>
  <si>
    <t>editor in Editorial Advisory Board</t>
  </si>
  <si>
    <t>TITA Ovidiu</t>
  </si>
  <si>
    <t>http://saiapm.ulbsibiu.ro/ACTA_E/AUCFT.html</t>
  </si>
  <si>
    <t>CABI - CAB Abstracts, Celdes, Chemical Abstracts Service (CAS), Chemical Abstracts Service (CAS) – SciFinder, CNPIEC, DOAJ, EBSCO Discovery Service, Foodline Science, FSTA - Food Science &amp; Technology Abstracts, Google Scholar, J-Gate, JournalTOCs, Naviga (Softweco), Primo Central (ExLibris), ReadCube, Summon (Serials Solutions/ProQuest), TDOne (TDNet), Ulrich's Periodicals Directory/ulrichsweb, WorldCat (OCLC)</t>
  </si>
  <si>
    <t>Antofie Maria-Mihaela</t>
  </si>
  <si>
    <t>n.a.</t>
  </si>
  <si>
    <t>Analele Universităţii din Oradea - Fascicula Biologie</t>
  </si>
  <si>
    <t xml:space="preserve">http://thomsonscientific.com/cgi-bin/jrnlst/jlresults.cgi?PC=MASTER&amp;ISSN=1224-5119 </t>
  </si>
  <si>
    <t>http://saiapm.ulbsibiu.ro</t>
  </si>
  <si>
    <t>Iagăru Romulus</t>
  </si>
  <si>
    <t>http://www.uamsibiu.ro/cercetare/publicatii/</t>
  </si>
  <si>
    <t>http://saiapm.ulbsibiu.ro/rom/cercetare/ACTA_E/1AUCFT.html</t>
  </si>
  <si>
    <t>http://www.cedc.ro/pages/english/conference-and-journal/msd-journal/editorial-board.php</t>
  </si>
  <si>
    <t>membru in comitetul stiintific</t>
  </si>
  <si>
    <t>Șipoș Anca</t>
  </si>
  <si>
    <t>Journal of Chromatographic Science</t>
  </si>
  <si>
    <t>www.oxfordjournals.org/</t>
  </si>
  <si>
    <t>Tenside Surfactants Detergents</t>
  </si>
  <si>
    <t>http://www.hanser-elibrary.com/loi/tsd</t>
  </si>
  <si>
    <t>Tita Ovidiu</t>
  </si>
  <si>
    <t>Neconventional technologies Review ISSN 2359-8646 ISSN-L 2359-8646 On line: ISSN 2359-8654 ISSN-L 2359-8646</t>
  </si>
  <si>
    <t xml:space="preserve">www.revtn.ro </t>
  </si>
  <si>
    <t>Advisor Scientific Board</t>
  </si>
  <si>
    <t>Editura Academiei Forțelor Terestre Nicolae Balcescu</t>
  </si>
  <si>
    <t>www.armyacademy.ro/editura</t>
  </si>
  <si>
    <t>Editura EUROSTAMPA</t>
  </si>
  <si>
    <t>www.eurostampa.ro</t>
  </si>
  <si>
    <t>Echipament and technology of food production - National University of Economics and Trade, Ukraine</t>
  </si>
  <si>
    <t>www.donduet.edu.ua</t>
  </si>
  <si>
    <t>Tita Mihaela -Adriana</t>
  </si>
  <si>
    <t>Editura Academiei Fortelor terestre</t>
  </si>
  <si>
    <t>referent stiintific</t>
  </si>
  <si>
    <t>Constantin-Horia BARBU</t>
  </si>
  <si>
    <t xml:space="preserve">Conference with international participation “AGRI-FOOD SCIENCES, PROCESSES AND TECHNOLOGIES” </t>
  </si>
  <si>
    <t>Gligor CIORTEA</t>
  </si>
  <si>
    <t>Danciu Cristina</t>
  </si>
  <si>
    <t>AGRIFOOD, 14-15 mai Sibiu</t>
  </si>
  <si>
    <t>Georgescu Cecilia</t>
  </si>
  <si>
    <t>Agri-Food Sciences Processes and Technologies</t>
  </si>
  <si>
    <t>IANCU Maria Lidia</t>
  </si>
  <si>
    <t>Ketney Otto</t>
  </si>
  <si>
    <t>14-15 mai</t>
  </si>
  <si>
    <t>Sava Camelia</t>
  </si>
  <si>
    <t>Noaptea cecetatorilor</t>
  </si>
  <si>
    <t>http://noapteacercetatorilor.eu/orase/sibiu/</t>
  </si>
  <si>
    <t xml:space="preserve">Sept. </t>
  </si>
  <si>
    <t>Noaptea cercetatorilor</t>
  </si>
  <si>
    <t>Miornescu Monica</t>
  </si>
  <si>
    <t>Nopatea Cercetarii</t>
  </si>
  <si>
    <t>Pavel Peronela-Bianca</t>
  </si>
  <si>
    <t>Sept.</t>
  </si>
  <si>
    <t>FSSA2</t>
  </si>
  <si>
    <t>Mironescu Ion Dan</t>
  </si>
  <si>
    <t>ISSN 1843-0694</t>
  </si>
  <si>
    <t>Maria Mihaela Antofie</t>
  </si>
  <si>
    <t>1843-0694</t>
  </si>
  <si>
    <t xml:space="preserve">sept. </t>
  </si>
  <si>
    <t>195-199</t>
  </si>
  <si>
    <t>Stoia M., Oancea Simona</t>
  </si>
  <si>
    <t>november</t>
  </si>
  <si>
    <t>ISSN1843-0694</t>
  </si>
  <si>
    <t>Barbu Constantin Horia</t>
  </si>
  <si>
    <t>Iancu Ramona Maria</t>
  </si>
  <si>
    <t>0015-7902</t>
  </si>
  <si>
    <t>Brukenthal. Acta Musei</t>
  </si>
  <si>
    <t>1842-2691</t>
  </si>
  <si>
    <t>0255-0539</t>
  </si>
  <si>
    <t>EBSCO, Index Copernicus, CEEOL</t>
  </si>
  <si>
    <t>183-192</t>
  </si>
  <si>
    <t>ISSN: 1842-2691</t>
  </si>
  <si>
    <t>2359-8093</t>
  </si>
  <si>
    <t>7-20</t>
  </si>
  <si>
    <t>11</t>
  </si>
  <si>
    <t>Index Copernicus</t>
  </si>
  <si>
    <t>Ebsco</t>
  </si>
  <si>
    <t>Astra Museum, Sibiu</t>
  </si>
  <si>
    <t>editor șef</t>
  </si>
  <si>
    <t>20</t>
  </si>
  <si>
    <t>VIII</t>
  </si>
  <si>
    <t>Studia Securitatis</t>
  </si>
  <si>
    <t>0255 0539</t>
  </si>
  <si>
    <t>1-2</t>
  </si>
  <si>
    <t>55-70</t>
  </si>
  <si>
    <t>Vol. 6</t>
  </si>
  <si>
    <t>issue 1</t>
  </si>
  <si>
    <t>June</t>
  </si>
  <si>
    <t>103-111</t>
  </si>
  <si>
    <t>Dec</t>
  </si>
  <si>
    <t>Editor</t>
  </si>
  <si>
    <t>Bulletin of Taras Shevchenko National University of Kyiv. Economics</t>
  </si>
  <si>
    <t>Saeculum</t>
  </si>
  <si>
    <t>CEEOL, EBSCO</t>
  </si>
  <si>
    <t>93-96</t>
  </si>
  <si>
    <t>DECEMBRIE</t>
  </si>
  <si>
    <t>Mara Daniel, Corman Sorina</t>
  </si>
  <si>
    <t>Editura Academiei Române</t>
  </si>
  <si>
    <t>CEEOL, EBSCO, Index Copernicus</t>
  </si>
  <si>
    <t>www.revue-alkemie.com</t>
  </si>
  <si>
    <t>http://socio-umane.ulbsibiu.ro/dep.jurnalistica/revista_saeculum.html</t>
  </si>
  <si>
    <t>12-14 mai</t>
  </si>
  <si>
    <t xml:space="preserve">iulie </t>
  </si>
  <si>
    <t>Modern research in health, education and social sciences,
Sibiu, Romania</t>
  </si>
  <si>
    <t>language editor</t>
  </si>
  <si>
    <t>Oct</t>
  </si>
  <si>
    <t>1222-3212</t>
  </si>
  <si>
    <t>martie-aprilie</t>
  </si>
  <si>
    <t>Mar</t>
  </si>
  <si>
    <t>Nr. 2</t>
  </si>
  <si>
    <t>p.33</t>
  </si>
  <si>
    <t>FLIA2</t>
  </si>
  <si>
    <t>Roxana Grunwald</t>
  </si>
  <si>
    <t>Mihailescu Clementina Alexandra</t>
  </si>
  <si>
    <t>Burdusel Eva-Nicoleta</t>
  </si>
  <si>
    <t>FLIA 2</t>
  </si>
  <si>
    <t xml:space="preserve">Acta Universitatis Lucian Blaga seria Jurisprudentia </t>
  </si>
  <si>
    <t> http://www.journals.indexcopernicus.com/passport.php?action=masterlist&amp;id=6794</t>
  </si>
  <si>
    <t>Cojocaru, Monica</t>
  </si>
  <si>
    <t>ISSN: 2247 – 0220</t>
  </si>
  <si>
    <t>Silvia Florea</t>
  </si>
  <si>
    <t>70-78</t>
  </si>
  <si>
    <t>Galter Sunhild</t>
  </si>
  <si>
    <t>1583-6401</t>
  </si>
  <si>
    <t>CEEOL, Index Copernicus, EBSCO</t>
  </si>
  <si>
    <t>OCTOMBRIE</t>
  </si>
  <si>
    <t>ISSN 1223-1088</t>
  </si>
  <si>
    <t>86-95</t>
  </si>
  <si>
    <t>East-West Cultural Passage</t>
  </si>
  <si>
    <t>CEEOL, Index Copernicus, EBSCO (CNCS C)</t>
  </si>
  <si>
    <t>http://www.revistatransilvania.ro/nou</t>
  </si>
  <si>
    <t>Sass Maria</t>
  </si>
  <si>
    <t>Germanistische Beitraege</t>
  </si>
  <si>
    <t>Sava Doris</t>
  </si>
  <si>
    <t xml:space="preserve">Germanistische Beiträge </t>
  </si>
  <si>
    <t>http://reviste.ulbsibiu.ro/gb/</t>
  </si>
  <si>
    <t>Stefanescu Sorin</t>
  </si>
  <si>
    <t>http://magazines.ulbsibiu.ro/ewcp/index.htm</t>
  </si>
  <si>
    <t>ISSN 1583-6401</t>
  </si>
  <si>
    <t>Ana-Karina Schneider</t>
  </si>
  <si>
    <t xml:space="preserve">FLIA2 </t>
  </si>
  <si>
    <t>Dogaru Dana Janetta</t>
  </si>
  <si>
    <t>Iancu Anca-Luminita</t>
  </si>
  <si>
    <t>www.sibfest.ro</t>
  </si>
  <si>
    <t xml:space="preserve">EBSCO, Google Scholar, Index Copernicus, etc </t>
  </si>
  <si>
    <t>MLA International Bibliography</t>
  </si>
  <si>
    <t>Florea Silvia</t>
  </si>
  <si>
    <t>Management of Sustainable Development Journal</t>
  </si>
  <si>
    <t>http://www.netjournals.org/aer_editors.html</t>
  </si>
  <si>
    <t xml:space="preserve">DRJI, IFRA Nigeria – SSH </t>
  </si>
  <si>
    <t>abcjournal.ulbsibiu.ro</t>
  </si>
  <si>
    <t xml:space="preserve">membru in Editorial Board </t>
  </si>
  <si>
    <t>magazines.ulbsibiu.ro/ewcp/editorial board.htm</t>
  </si>
  <si>
    <t>Ovidiu Matiu</t>
  </si>
  <si>
    <t>American, British and Canadian Studies</t>
  </si>
  <si>
    <t>http://abcjournal.ulbsibiu.ro/</t>
  </si>
  <si>
    <t>MLA, CEEOL, Intute, Copernicus etc.</t>
  </si>
  <si>
    <t>Editor Asociat</t>
  </si>
  <si>
    <t xml:space="preserve"> </t>
  </si>
  <si>
    <t>CEEOL, Copernicus</t>
  </si>
  <si>
    <t>Mitrea Alexandra</t>
  </si>
  <si>
    <t>http://abcjournal.ulbsibiu.ro/index.html</t>
  </si>
  <si>
    <t>Ulrich's, Intute, CEEOL, EBSCO</t>
  </si>
  <si>
    <t>managing editor</t>
  </si>
  <si>
    <t>East-West Cutlural Passage</t>
  </si>
  <si>
    <t>http://reviste.ulbsibiu.ro/ewcp/</t>
  </si>
  <si>
    <t>editor-in-chief</t>
  </si>
  <si>
    <t>de Gruyter, EBSCO, CEEOL</t>
  </si>
  <si>
    <t>MS &amp; Review Editor</t>
  </si>
  <si>
    <t>MS Editor</t>
  </si>
  <si>
    <t>Stroia Marius-Daniel</t>
  </si>
  <si>
    <t xml:space="preserve"> Index Copernicus / Ebsco</t>
  </si>
  <si>
    <t>Editor asociat: responsabil editia online</t>
  </si>
  <si>
    <t>5-6 iunie</t>
  </si>
  <si>
    <t>Cenuser Didi-Ionel</t>
  </si>
  <si>
    <t>Language and Literature: European Landmarks of Identity</t>
  </si>
  <si>
    <t>http://www.upit.ro/index.php?page=language-and-literature-european-landmarks-of-identity</t>
  </si>
  <si>
    <t>Anuarul Institutului de Cercetari Socio-Umane Sibiu, vol. XVIII</t>
  </si>
  <si>
    <t>Membru în colectivul redacţional</t>
  </si>
  <si>
    <t>September</t>
  </si>
  <si>
    <t>November</t>
  </si>
  <si>
    <t>http://academic-conferences.org/icickm/icickm2014/icickm14-committee.htm</t>
  </si>
  <si>
    <t>July</t>
  </si>
  <si>
    <t>FLOREA Silvia</t>
  </si>
  <si>
    <t>http://reviste.ulbsibiu.ro/studiasecuritatis/?page_id=72</t>
  </si>
  <si>
    <t>http://www.mlr.ro/ro-dice.html</t>
  </si>
  <si>
    <t>Index Copernicus, DOAJ, Ulrich’s, Scipio</t>
  </si>
  <si>
    <t>http://www.mnlr.ro/ro-dice-editorial_board.html</t>
  </si>
  <si>
    <t>http://true1.armyacademy.ro/commitee1.html</t>
  </si>
  <si>
    <t>Germanistische Beiträge (Index Copernicus, EBSCO/ CNCS C)</t>
  </si>
  <si>
    <t>http://litere.ulbsibiu.ro/dep.saag/germanistica/Prog2014.pdf</t>
  </si>
  <si>
    <t xml:space="preserve">Sass Maria </t>
  </si>
  <si>
    <t>Popa Carmen</t>
  </si>
  <si>
    <t>www.ulbsibiu.ro</t>
  </si>
  <si>
    <t>Matiu Ovidiu</t>
  </si>
  <si>
    <t xml:space="preserve">Mitrea Alexandra </t>
  </si>
  <si>
    <t>GAIHE-Governance and Adaptation to Innovative Modes of Higher Education Provision : 539628-LLP-1-2013-1-NL-ERASMUS-EIGF</t>
  </si>
  <si>
    <t>01.10.2013</t>
  </si>
  <si>
    <t>31.03.2016</t>
  </si>
  <si>
    <t>1583-1264</t>
  </si>
  <si>
    <t>Governance and Adaptation to Innovative Modes of Higher Education Provision</t>
  </si>
  <si>
    <t>Mihailescu Clementina Alexandra, Eric Gilder</t>
  </si>
  <si>
    <t>Petrascu Mirela</t>
  </si>
  <si>
    <t>Ein Hermannstädter Hexenprozess aus dem Jahr 1697. Kulturhistorische und translatologische Betrachtungen</t>
  </si>
  <si>
    <t>Linguistik auf Abwegen: Nachdenken über Irrtümer, die aus wissenschaftlicher und sprachpraktischer Sicht nicht ignoriert werden dürfen</t>
  </si>
  <si>
    <t>Alba Simina Stanciu</t>
  </si>
  <si>
    <t>FLIA3</t>
  </si>
  <si>
    <t>Diana Nechit</t>
  </si>
  <si>
    <t>Colocvii teatrale</t>
  </si>
  <si>
    <t>Editura Universității Lucian Blaga din Sibiu</t>
  </si>
  <si>
    <t>Alexe Lavinia</t>
  </si>
  <si>
    <t>Barza Nicoleta Adriana</t>
  </si>
  <si>
    <t>Universitatea Lucian Blaga din Sibiu, CAVAS si Teatrul National Radu Stanca din Sibiu</t>
  </si>
  <si>
    <t>www.tnrs.ro</t>
  </si>
  <si>
    <t>Teatrul National Radu Stanca Sibiu</t>
  </si>
  <si>
    <t>www.fnt.ro</t>
  </si>
  <si>
    <t>octombrie-noiembrie</t>
  </si>
  <si>
    <t>Chiriac Constantin</t>
  </si>
  <si>
    <t>TNRS</t>
  </si>
  <si>
    <t>Cosulet Florin</t>
  </si>
  <si>
    <t>ianuarie-februarie</t>
  </si>
  <si>
    <t>Neacsu Adrian</t>
  </si>
  <si>
    <t>septembrie - octombrie</t>
  </si>
  <si>
    <t>Patru Maria Veronica</t>
  </si>
  <si>
    <t>Puiuleț Luminița</t>
  </si>
  <si>
    <t>ULBS, TNRS</t>
  </si>
  <si>
    <t>http://www.tnrs.ro/spectacole/zbang-a-musical-abba-fantasy</t>
  </si>
  <si>
    <t>Luminița Puiuleț</t>
  </si>
  <si>
    <t>ULBS și TNRS</t>
  </si>
  <si>
    <t>Teatrul Național ”Radu Stanca”, ULBS</t>
  </si>
  <si>
    <t>Samson Martha Melinda</t>
  </si>
  <si>
    <t>Teatrul National „Radu Stanca” Sibiu, ULBS și FITS</t>
  </si>
  <si>
    <t>www.sibiuartsmarket.ro</t>
  </si>
  <si>
    <t>Manager Programul de Voluntariat al Festivalului International de Teatru de la Sibiu</t>
  </si>
  <si>
    <t>Fundatia Democtratie prin Cultura si Teatrul National Radu Stanca din Sibiu</t>
  </si>
  <si>
    <t>Radu Cristian</t>
  </si>
  <si>
    <t>TNRS, ULBS</t>
  </si>
  <si>
    <t>Tomuș Ion M.</t>
  </si>
  <si>
    <t>Teatrul Național Radu Stanca Sibiu, Universitatea „Lucian Blaga” din Sibiu</t>
  </si>
  <si>
    <t>Jurnalul Român de Management Cultural</t>
  </si>
  <si>
    <t>Jurnalul Artelor Spectacolului</t>
  </si>
  <si>
    <t>www.sibiudepart.ro</t>
  </si>
  <si>
    <t>Ana Mujat</t>
  </si>
  <si>
    <t>http://aleg-romania.eu/en</t>
  </si>
  <si>
    <t>FLIA4</t>
  </si>
  <si>
    <t>Rodica Brad</t>
  </si>
  <si>
    <t>Grigore, Rodica</t>
  </si>
  <si>
    <t>Bako Alina</t>
  </si>
  <si>
    <t>ISSN: 2248-3004</t>
  </si>
  <si>
    <t>www.revistatransilvania.ro</t>
  </si>
  <si>
    <t>Editura Universitaria</t>
  </si>
  <si>
    <t>ISSN: 0255-0539</t>
  </si>
  <si>
    <t>CNCS- Bhttp://www.info.sciverse.com/scopus/scopus-in-detail/facts</t>
  </si>
  <si>
    <t>Adrian Iancu</t>
  </si>
  <si>
    <t>Anuarul Institului de Cercetări Socio-Umane</t>
  </si>
  <si>
    <t>1223-1088</t>
  </si>
  <si>
    <t>Inde3x Copernicus, Scipio</t>
  </si>
  <si>
    <t>Terian, Andrei</t>
  </si>
  <si>
    <t>Radu Vancu</t>
  </si>
  <si>
    <t>Dragoș Varga</t>
  </si>
  <si>
    <t>Baron Dumitra</t>
  </si>
  <si>
    <t xml:space="preserve">decembrie </t>
  </si>
  <si>
    <t>Universității Lucian Blaga din Sibiu</t>
  </si>
  <si>
    <t>Sporiş Valerica</t>
  </si>
  <si>
    <t>Maria Elena Milcu</t>
  </si>
  <si>
    <t>Recenzie</t>
  </si>
  <si>
    <t>International Journal of Humanities and Cultural Studies</t>
  </si>
  <si>
    <t>Oaji.net; ASI, DRJI</t>
  </si>
  <si>
    <t>editor-șef</t>
  </si>
  <si>
    <t>Journal of Literature, Language and Linguistics, Saint-Cloud, USA</t>
  </si>
  <si>
    <t>http://www.scientificjournals.org/editorial_board.htm#Literature_&amp;_Language</t>
  </si>
  <si>
    <t>Revista Transilvania, Sibiu</t>
  </si>
  <si>
    <t>Revista Drobeta, seria Pedagogie muzeală</t>
  </si>
  <si>
    <t>Referent științific</t>
  </si>
  <si>
    <t>Revista Cibinium, Sibiu</t>
  </si>
  <si>
    <t>Silviu Borş</t>
  </si>
  <si>
    <t>Revista Libraria</t>
  </si>
  <si>
    <t>http://www.bjmures.ro/bd/B/001/28/B00128.pdf</t>
  </si>
  <si>
    <t>recenzor ştiinţific</t>
  </si>
  <si>
    <t>Revista Biblioteca</t>
  </si>
  <si>
    <t>http://www.bibnat.ro/dyn-doc/publicatii/Coperta%202_Rev_Biblioteca%204_2013.pdf</t>
  </si>
  <si>
    <t>Revista Română de Biblioteconomie și Știința Informării</t>
  </si>
  <si>
    <t>http://www.abr.org.ro/index.php?option=com_content&amp;view=category&amp;layout=blog&amp;id=95&amp;Itemid=72&amp;lang=ro</t>
  </si>
  <si>
    <t>Membru în consiliul consultativ</t>
  </si>
  <si>
    <t>"Theory in Action. Journal of the Transformative Studies Institute", New York (ISSN: 1937-0229 (print); 1937-0237 (online).</t>
  </si>
  <si>
    <t>permanent</t>
  </si>
  <si>
    <t>Drăgulescu Radu</t>
  </si>
  <si>
    <t>http://www.ulbsibiu.ro/ro/stiri/news.php?news_id=2032</t>
  </si>
  <si>
    <t>http://litere.ulbsibiu.ro/colocviul-blaga/index.html</t>
  </si>
  <si>
    <t>Conference chair</t>
  </si>
  <si>
    <t>Colocviul Internaţional Studenţesc "Lucian Blaga"</t>
  </si>
  <si>
    <t>Roman Rodica</t>
  </si>
  <si>
    <t>Terian, Simina</t>
  </si>
  <si>
    <t>ISSN 2066-4818</t>
  </si>
  <si>
    <t>Enescu Anamaria</t>
  </si>
  <si>
    <t>107-115</t>
  </si>
  <si>
    <t>abstract</t>
  </si>
  <si>
    <t>8</t>
  </si>
  <si>
    <t>INDEX COPERNICUS, EBSCOhost™, ULRICH'S, OPEN J-GATE, DIRECTORY OF RESEARCH JOURNAL INDEXING (DRJI), DIRECTORY OF OPEN ACCESS JOURNALS (DOAJ), GENAMICS.</t>
  </si>
  <si>
    <t>SEPTEMBRIE</t>
  </si>
  <si>
    <t>nr. 1</t>
  </si>
  <si>
    <t>29-31</t>
  </si>
  <si>
    <t>Acta Universitatis Cibiniensis. Series E: Food Technology</t>
  </si>
  <si>
    <t>Issue 2</t>
  </si>
  <si>
    <t>http://www.amtsibiu.ro/</t>
  </si>
  <si>
    <t>Editura Universităţii „Lucian Blaga” din Sibiu</t>
  </si>
  <si>
    <t>Universitatii Lucian Blaga din Sibiu</t>
  </si>
  <si>
    <t>FEB</t>
  </si>
  <si>
    <t>1 capitol</t>
  </si>
  <si>
    <t>04.05.2015</t>
  </si>
  <si>
    <t xml:space="preserve">Septembrie </t>
  </si>
  <si>
    <t>lucrare comunicata</t>
  </si>
  <si>
    <t>ISSN 1224 - 5984</t>
  </si>
  <si>
    <t>45-46</t>
  </si>
  <si>
    <t>Romanian Biotechnological Letters</t>
  </si>
  <si>
    <t>19-23</t>
  </si>
  <si>
    <t>24-27</t>
  </si>
  <si>
    <t>62-65</t>
  </si>
  <si>
    <t>84-89</t>
  </si>
  <si>
    <t>April</t>
  </si>
  <si>
    <t>index copernicus</t>
  </si>
  <si>
    <t>Editura Universităţii „Lucian Blaga” Sibiu</t>
  </si>
  <si>
    <t>31.12.2015</t>
  </si>
  <si>
    <t>Iun</t>
  </si>
  <si>
    <t>137-143</t>
  </si>
  <si>
    <t>ISSN 1224-5984</t>
  </si>
  <si>
    <t>147-152</t>
  </si>
  <si>
    <t>LXVI</t>
  </si>
  <si>
    <t>21-28</t>
  </si>
  <si>
    <t>59-67</t>
  </si>
  <si>
    <t>111-112</t>
  </si>
  <si>
    <t>nr. 2</t>
  </si>
  <si>
    <t xml:space="preserve">martie </t>
  </si>
  <si>
    <t xml:space="preserve">aprilie </t>
  </si>
  <si>
    <t xml:space="preserve">oct </t>
  </si>
  <si>
    <t>95-96</t>
  </si>
  <si>
    <t>94-99</t>
  </si>
  <si>
    <t>ACTA Universitatis Cibiniensis</t>
  </si>
  <si>
    <t>iunie-iulie</t>
  </si>
  <si>
    <t>NA</t>
  </si>
  <si>
    <t>FING3</t>
  </si>
  <si>
    <t>4/2014</t>
  </si>
  <si>
    <t>1583-7149</t>
  </si>
  <si>
    <t>97-102</t>
  </si>
  <si>
    <t>121-129</t>
  </si>
  <si>
    <t>www.scopus.com</t>
  </si>
  <si>
    <t>48-53</t>
  </si>
  <si>
    <t>http://jml2012.indexcopernicus.com/ANNALS+of+the+UNIVERSITY+of+ORADEA+FASCICLE+of+MANAGEMENT+and+TECHNOLOGICAL+ENGINEERING,p2748,3.html</t>
  </si>
  <si>
    <t>Proquest, Ebsco</t>
  </si>
  <si>
    <t>99-105</t>
  </si>
  <si>
    <t>1-6</t>
  </si>
  <si>
    <t>39-45</t>
  </si>
  <si>
    <t>119-124</t>
  </si>
  <si>
    <t>1583-7904</t>
  </si>
  <si>
    <t>249-254</t>
  </si>
  <si>
    <t>67-75</t>
  </si>
  <si>
    <t>De Gruyter</t>
  </si>
  <si>
    <t>141-148</t>
  </si>
  <si>
    <t>Universitatea Lucian Blaga din Sibiu</t>
  </si>
  <si>
    <t xml:space="preserve">http://www.cedc.ro/pages/english/conference-and-journal/msd-journal.php </t>
  </si>
  <si>
    <t xml:space="preserve">noiembrie </t>
  </si>
  <si>
    <t>The impact of traffic related pollution on air quality in Sibiu region</t>
  </si>
  <si>
    <t>1-5</t>
  </si>
  <si>
    <t>315-318</t>
  </si>
  <si>
    <t>Universitatii Lucian Blaga</t>
  </si>
  <si>
    <t>IULIE</t>
  </si>
  <si>
    <t>IANUARIE</t>
  </si>
  <si>
    <t>American Journal of Science and Technology</t>
  </si>
  <si>
    <t>FSEC4</t>
  </si>
  <si>
    <t>vol. 2015</t>
  </si>
  <si>
    <t>vol.10</t>
  </si>
  <si>
    <t>Relationship Marketing – Empirical Evidence from the Romanian Petrol Filling Station Market</t>
  </si>
  <si>
    <t>http://www.ecocyb.ase.ro/nr20153/03%20-%20Cetina%20Iuliana.%20L.%20Dumitrescu.pdf</t>
  </si>
  <si>
    <t>41-56</t>
  </si>
  <si>
    <t>Relationship Marketing - Empirical Evidence from the Romanian Petrol Filling Station Market</t>
  </si>
  <si>
    <t>0424–267X</t>
  </si>
  <si>
    <t>Cetintă Iuliana, Dumitrescu Luigi, Opreana Alin, Țichindelean Mihai</t>
  </si>
  <si>
    <t>Journal of Economic Computation and Economic Cybernetics Studies and Research</t>
  </si>
  <si>
    <t>0424-267X</t>
  </si>
  <si>
    <t xml:space="preserve">http://www.ecocyb.ase.ro/nr20153/CONTENTS20153.pdf </t>
  </si>
  <si>
    <t>41 - 57</t>
  </si>
  <si>
    <t>THE BEHAVIOUR OF CENTRAL AND EAST EUROPEAN STOCK MARKETS DURING HIGH-VOLATILITY EPISODES</t>
  </si>
  <si>
    <t>THE 9TH INTERNATIONAL DAYS OF STATISTICS AND ECONOMICS, Praga, 10-12 Septembrie 2015 (Conferinta indexata ISI Proceedings in perioada 2011-2014); https://msed.vse.cz/online</t>
  </si>
  <si>
    <t>978-80-87990-06-</t>
  </si>
  <si>
    <t>530-540</t>
  </si>
  <si>
    <t>https://msed.vse.cz/msed_2015/article/162-Horobet-Alexandra-paper.pdf</t>
  </si>
  <si>
    <t xml:space="preserve">Student Career Management Awarness -  Private and Public Sector Involvement </t>
  </si>
  <si>
    <t>Fagateanu, A.M.; Nicolaescu, S.S.; Kifor, C.V.; Marginean, S.</t>
  </si>
  <si>
    <t>7th Balkan Region Conference on Engineering and Business Education, Sibiu, Romania, 1-4 November, 2015</t>
  </si>
  <si>
    <t>ISSN: 2391-8160</t>
  </si>
  <si>
    <t>DOI 10.1515/cplbu-2015-0016</t>
  </si>
  <si>
    <t>http://conferences.ulbsibiu.ro/ietec-brcebe/index.php</t>
  </si>
  <si>
    <t>Economic Globalization: From Microeconomic Foundation to
National Determinants</t>
  </si>
  <si>
    <t>Marginean, S.</t>
  </si>
  <si>
    <t>Procedia Economics and Finance 27 (2015), 22nd International Economic Conference – IECS 2015 “Economic Prospects in the Context of
Growing Global and Regional Interdependencies”, Sibiu, Romania, 15-16 May 2015</t>
  </si>
  <si>
    <t>731 – 735</t>
  </si>
  <si>
    <t>DOI 10.1016/S2212-5671(15)01055-2</t>
  </si>
  <si>
    <t>Educational communication in Romanian academic learning –realitis and requirements</t>
  </si>
  <si>
    <t>Liviu Mihăescu, Lucia Fraticiu, Diana Mihăescu</t>
  </si>
  <si>
    <t>2nd International multidisciplinary scientific conference on Social Sciences &amp;Arts SGEM,  Albena, Bulgaria, 2015</t>
  </si>
  <si>
    <t>ISBN 978-619-7105-45-2</t>
  </si>
  <si>
    <t>355-360</t>
  </si>
  <si>
    <t>http://www.sgemsocial.org/</t>
  </si>
  <si>
    <t>Prospects of academic succes in terms of teachers and family</t>
  </si>
  <si>
    <t>Liviu Mihăescu, Diana Mihăescu, Lucia Fraticiu</t>
  </si>
  <si>
    <t>767-7720</t>
  </si>
  <si>
    <t>Intellectual Capital – The Key for Sustainable Competitive
Advantage for the SME’s Sector</t>
  </si>
  <si>
    <t>Ramona Todericiu, Alexandra Stanit</t>
  </si>
  <si>
    <t>22nd International Economic Conference – IECS 2015 “Economic Prospects in the Context of
Growing Global and Regional Interdependencies”, IECS 2015</t>
  </si>
  <si>
    <t>676 – 681</t>
  </si>
  <si>
    <t>doi:10.1016/S2212-5671(15)01048-5</t>
  </si>
  <si>
    <t>Intellectual Capital and its Relationship with Universities</t>
  </si>
  <si>
    <t>Ramona Todericiu, Anca Serban</t>
  </si>
  <si>
    <t>713 – 717</t>
  </si>
  <si>
    <t>doi:10.1016/S2212-5671(15)01052-7</t>
  </si>
  <si>
    <t>Understanding the online consumer behaviour and the usage of the internet as a business environment – a marketing research</t>
  </si>
  <si>
    <t>63-79</t>
  </si>
  <si>
    <t>Research Papers in Economics (RePEc), EBSCO, Directory of Open Access Journals (DOAJ), Ulrich`s Periodicals Directory</t>
  </si>
  <si>
    <t>http://economice.ulbsibiu.ro/revista.economica/archive/67305dumitrescu&amp;orzan&amp;fuciu.pdf</t>
  </si>
  <si>
    <t>Research on students’ perception of online educational services</t>
  </si>
  <si>
    <t>45-54</t>
  </si>
  <si>
    <t>http://economice.ulbsibiu.ro/revista.economica/archive/67104dumitrescu&amp;munthiu.pdf</t>
  </si>
  <si>
    <t>Relationships among Hedonic and Utilitarian Factors and Exogenous and Endogenous Influences of Consumer Behavior in Tourism</t>
  </si>
  <si>
    <t>RePEc, DOAJ, BASE Bielefeld Academic Search Engine, Electronic Journals Library, SprintKnowledge, EconPapers, Open Academic Journals Index, KnowledgeWorks, Ulrich's Periodicals Directory</t>
  </si>
  <si>
    <t>http://marketing.expertjournals.com/23446773-304/</t>
  </si>
  <si>
    <t>Consumer behaviour in the tourist segmentation process – a marketing research</t>
  </si>
  <si>
    <t>Studies in Business and Ecconomics</t>
  </si>
  <si>
    <t>ISSN: 1842-4120, E-ISSN: 2344-5416</t>
  </si>
  <si>
    <t>66-76</t>
  </si>
  <si>
    <t>RePeC, EBSCO – Business Source Complete, Directory of Open Access Journals (DOAJ), Index Copernicus, Ulrich`s Periodicals Directory, Cabell's Directory</t>
  </si>
  <si>
    <t>http://eccsf.ulbsibiu.ro/articole/vol101/1015dumitrescu&amp;fuciu.pdf</t>
  </si>
  <si>
    <t xml:space="preserve">SUSTAINABLE DEVELOPMENT:
THINK GLOBAL, ACT LOCAL – A CASE STUDY IN IGHIU, ROMANIA </t>
  </si>
  <si>
    <t>Baltador Lia Alexandra</t>
  </si>
  <si>
    <t>1728-3817</t>
  </si>
  <si>
    <t xml:space="preserve"> 10.17721/1728-2667.2015/171-6/13 </t>
  </si>
  <si>
    <t>73-77</t>
  </si>
  <si>
    <t>RePEc, Doaj, EconPapers, IndexCopernicus, Ulrich`s Periodicals</t>
  </si>
  <si>
    <t>http://bulletin-econom.univ.kiev.ua/archives/1271</t>
  </si>
  <si>
    <t>FOREIGN DIRECT INVESTMENTS AND INSTITUTIONAL PERFORMANCE: A ROMANIAN PERSPECTIVE</t>
  </si>
  <si>
    <t>LUCIAN BELASCU, ALEXANDRA HOROBET</t>
  </si>
  <si>
    <t>1728-2667</t>
  </si>
  <si>
    <t>10.17721/1728-2667.2015/174-9/3</t>
  </si>
  <si>
    <t>21-26</t>
  </si>
  <si>
    <t>E-library, Science Index, Ulrich's Periodicals Directory, Google Scholar, RepEc, Socionet, Index Copernicus, OCLC WorldCat, Cross-Ref, J-Gate, ROAR, Ideas, EconPapers</t>
  </si>
  <si>
    <t>http://bulletin-econom.univ.kiev.ua/archives/7169; https://ideas.repec.org/a/scn/pnoeeq/174a3.html</t>
  </si>
  <si>
    <t>PROS AND CONS OF VIRTUAL LEARNING ENVIRNOMENTS - THE EXPERIENCE OF E-LEARNING PLATFORMS IN PROJECT MANAGEMENT</t>
  </si>
  <si>
    <t>80-92</t>
  </si>
  <si>
    <t>http://economice.ulbsibiu.ro/revista.economica/archive/67306horobet&amp;belascu.pdf</t>
  </si>
  <si>
    <t>MASTER STUDENTS’ PERCEPTION ON THE CORRELATION BETWEEN ACADEMIC CURRICULA AND LABOR MARKET REQUIREMENTS ‐ A COMPARATIVE ANALYSIS OF MASTER PROGRAMS IN ECONOMICS FROM BUCHAREST AND SIBIU</t>
  </si>
  <si>
    <t>Erika Marin, Alexandra Horobet, Lucian Belascu</t>
  </si>
  <si>
    <t>The USV Annals of Economics and Public Administration</t>
  </si>
  <si>
    <t>1(21)</t>
  </si>
  <si>
    <t>2285–3332</t>
  </si>
  <si>
    <t>264-269</t>
  </si>
  <si>
    <t>RepEc, DOAJ, EBSCO HOST, Cabell's, ERIH Plus, Scirus</t>
  </si>
  <si>
    <t>http://www.seap.usv.ro/annals/arhiva/USVAEPA_VOL.15,ISSUE_1%2821%29,2015_fulltext.pdf</t>
  </si>
  <si>
    <t>Emergence and Progress of the New Paradigm of Development – the Sustainable Development</t>
  </si>
  <si>
    <t>LUCIAN BELASCU</t>
  </si>
  <si>
    <t>Ovidius University Annals, Economic Sciences Series</t>
  </si>
  <si>
    <t>2393-3127</t>
  </si>
  <si>
    <t>RepEc, DOAJ, EBSCO HOST, Cabell's, ULRICHSWeb, Index Copernicus</t>
  </si>
  <si>
    <t>http://stec.univ-ovidius.ro/html/anale/RO/2015/ANALE%20vol%2015_issue_1_pt%20site.pdf</t>
  </si>
  <si>
    <t>The Standardization of Risk Management Practices at the International Level</t>
  </si>
  <si>
    <t>Next Generations of Consumers – Challenges and Opportunities for Brands</t>
  </si>
  <si>
    <t>10.17721/1728-2667.2015/171-6/1</t>
  </si>
  <si>
    <t>6-10</t>
  </si>
  <si>
    <t>http://visnyk.socionet.ru/files/171_6-10.pdf</t>
  </si>
  <si>
    <t>Promoting Entrepreneurship in Romania: An Impact Study Within Recent Graduates of Economic Sciences</t>
  </si>
  <si>
    <t>Camelia Budac, Alma Pentescu</t>
  </si>
  <si>
    <t>2344-5416</t>
  </si>
  <si>
    <t>10.1515/sbe-2015-0003</t>
  </si>
  <si>
    <t>DOAJ, EBSCO, Cabell's Directory, Index Copernicus, RePEc, Ulrich's Periodicals</t>
  </si>
  <si>
    <t>http://www.degruyter.com/dg/viewarticle.fullcontentlink:pdfeventlink/$002fj$002fsbe.2015.10.issue-1$002fsbe-2015-0003$002fsbe-2015-0003.pdf/sbe-2015-0003.pdf?t:ac=j$002fsbe.2015.10.issue-1$002fsbe-2015-0003$002fsbe-2015-0003.xml</t>
  </si>
  <si>
    <t>Post-Communist Capitalism: Still Elusive</t>
  </si>
  <si>
    <t>21-29</t>
  </si>
  <si>
    <t>http://economice.ulbsibiu.ro/revista.economica/archive/67504burnete.pdf</t>
  </si>
  <si>
    <t>Risks of Disregarding the Incompatible Trinity Rule: the Swiss Franc Crisis Case</t>
  </si>
  <si>
    <t>Industries in Central and Eastern Europe. Enhancing Competitiveness by Integrating Services into Manufacturing</t>
  </si>
  <si>
    <t>Human and Social Studies, De Gruyter</t>
  </si>
  <si>
    <t>2285-5920</t>
  </si>
  <si>
    <t>30-42</t>
  </si>
  <si>
    <t>EBSCO Discovery Service  Ulrich's Periodicals Directory/ulrichsweb
WorldCat (OCLC)</t>
  </si>
  <si>
    <t>http://www.degruyter.com/view/j/hssr.2015.4.issue-1/issue-files/hssr.2015.4.issue-1.xml</t>
  </si>
  <si>
    <t>Trade and Environment: a Historical Perspective</t>
  </si>
  <si>
    <t>17-31</t>
  </si>
  <si>
    <t>https://ideas.repec.org/a/blg/journl/v10y2015i3p5-15.html</t>
  </si>
  <si>
    <t xml:space="preserve">Fundamental principles of competition law enforcement </t>
  </si>
  <si>
    <t>Caraganciu Anatolie, Carare Viorica</t>
  </si>
  <si>
    <t>Volume 67</t>
  </si>
  <si>
    <t xml:space="preserve"> Issue 2</t>
  </si>
  <si>
    <t>Environmental Management Systems (EMS) - Control Instrument of the Impact of the Organization Activities on the Environment</t>
  </si>
  <si>
    <t>Duralia Oana</t>
  </si>
  <si>
    <t>77-82</t>
  </si>
  <si>
    <t>RePeC, Ulrich's Periodicals Directory, Directory for Open Access Journals (DOAJ), Index Copernicus, EBSCO</t>
  </si>
  <si>
    <t>http://eccsf.ulbsibiu.ro/RePEc/blg/journl/1016duralia.pdf</t>
  </si>
  <si>
    <t>Changes In Consumer’s Behavior Of Tourism And Services</t>
  </si>
  <si>
    <t>vol.67</t>
  </si>
  <si>
    <t>nr.4</t>
  </si>
  <si>
    <t> RePeC, Ulrich's Periodicals Directory, Directory for Open Access Journals (DOAJ)</t>
  </si>
  <si>
    <t>http://economice.ulbsibiu.ro/revista.economica/archive/67404duralia.pdf</t>
  </si>
  <si>
    <t>Educational communication in romanian academic learning-realities and requirements</t>
  </si>
  <si>
    <t>Mihăescu, Liviu, Fraticiu Lucia, Mihăescu Diana</t>
  </si>
  <si>
    <t>SGEM2015 Conference Proceedings</t>
  </si>
  <si>
    <t>vol. 2</t>
  </si>
  <si>
    <t>ISBN 978-619-7105-45-2 / ISSN 2367-5659</t>
  </si>
  <si>
    <t>DOI: 10.5593/SGEMSOCIAL2015/B12/S3.046</t>
  </si>
  <si>
    <t>ISI Web of Science Scopus Elsevier  Engineering Village (COMPENDEX)</t>
  </si>
  <si>
    <t>http://sgemsocial.org/ssgemlib/spip.php?article1406</t>
  </si>
  <si>
    <t>Mihăescu, Liviu, Mihăescu Diana, Fraticiu Lucia</t>
  </si>
  <si>
    <t>DOI: 10.5593/SGEMSOCIAL2015/B12/S3.099</t>
  </si>
  <si>
    <t>767-772</t>
  </si>
  <si>
    <t>ISI Web of Science Scopus Elsevier Engineering Village (COMPENDEX)</t>
  </si>
  <si>
    <t>http://sgemsocial.org/ssgemlib/spip.php?article1455</t>
  </si>
  <si>
    <t>Culture-Civilization-Organizational Culture and Managerial Performance</t>
  </si>
  <si>
    <t>Fraticiu Lucia, Mihaescu Diana, Andanut Marcela</t>
  </si>
  <si>
    <t>vol. 27</t>
  </si>
  <si>
    <t>doi:10.1016/S2212-5671(15)00973-9</t>
  </si>
  <si>
    <t>69-72</t>
  </si>
  <si>
    <t>Science Direct, Scopus, Thomson Reuters (ISI Conference Proceedings Citation Index)</t>
  </si>
  <si>
    <t>http://www.sciencedirect.com/science/article/pii/S2212567115009739</t>
  </si>
  <si>
    <t>English Semantic Loans in Romanian</t>
  </si>
  <si>
    <t>The Journal of Linguistic and Intercultural Education</t>
  </si>
  <si>
    <t>7 (2014)</t>
  </si>
  <si>
    <t>2065-6599</t>
  </si>
  <si>
    <t>93-103</t>
  </si>
  <si>
    <t>ProQuest</t>
  </si>
  <si>
    <t>http://search.proquest.com/openview/fb68f902e5fa280c2d1769a4707cabdc/1?pq-origsite=gscholar</t>
  </si>
  <si>
    <t>Challenges for Financial Managers in a Changing Economic Environment</t>
  </si>
  <si>
    <t>Livia Ilie</t>
  </si>
  <si>
    <t>doi:10.1016/S2212-5671(15)01054-0</t>
  </si>
  <si>
    <t> 726–730</t>
  </si>
  <si>
    <t>http://www.sciencedirect.com/science/article/pii/S2212567115010540</t>
  </si>
  <si>
    <t xml:space="preserve">COMMON EUROPEAN EXTERNAL AND SECURITY POLICY
</t>
  </si>
  <si>
    <t>Nr 6</t>
  </si>
  <si>
    <t xml:space="preserve">RePEc        DOAJ        EBESCO   Ulrich's      Periodicals Directory </t>
  </si>
  <si>
    <t>http://economice.ulbsibiu.ro/revista.economica/archive/67606lucian.pdf</t>
  </si>
  <si>
    <t xml:space="preserve">FROM THE LISBON STRATEGY TO EUROPE 2020 </t>
  </si>
  <si>
    <t>nr 10</t>
  </si>
  <si>
    <t>53-61</t>
  </si>
  <si>
    <t>http://eccsf.ulbsibiu.ro/articole/vol102/1025lucian.pdf</t>
  </si>
  <si>
    <t>SOME CONSIDERATION ON THE SUSTAINABLE URBAN DEVELOPMENT IN ROMANIA</t>
  </si>
  <si>
    <t>Nr.27</t>
  </si>
  <si>
    <t>574-579</t>
  </si>
  <si>
    <t>http://www.sciencedirect.com/science/article/pii/S2212567115010357</t>
  </si>
  <si>
    <t xml:space="preserve">Employment Dynamics in Romania after the crisis. A Global Value Chains Perspective </t>
  </si>
  <si>
    <t>DOI 10.1515/sbe-2015-0034</t>
  </si>
  <si>
    <t>RePec, EBSCO, Ulrich, Summon, Cabell</t>
  </si>
  <si>
    <t>http://www.degruyter.com/view/j/sbe</t>
  </si>
  <si>
    <t xml:space="preserve">MANAGEMENT ANALYSIS REGARDING THE EMPLOYEES' ENGAGEMENT FACTORS AS MOTIVATIONAL TOOLS FOR INCREASING JOB SATISFACTION AND COMMITEMENT TO THE ORGANISATION </t>
  </si>
  <si>
    <t>Muscalu E., Faloba V., Hulpus I.</t>
  </si>
  <si>
    <t>Annals of the „Constantin Brâncuşi” University of Târgu Jiu, Economy Series</t>
  </si>
  <si>
    <t xml:space="preserve">volume II/2015 </t>
  </si>
  <si>
    <t xml:space="preserve">Issue 1, </t>
  </si>
  <si>
    <t>ISSN 2344 – 3685/ISSN-L 1844 - 7007</t>
  </si>
  <si>
    <t>259-263</t>
  </si>
  <si>
    <t>http://www.utgjiu.ro/revista/ec/pdf/2015-01.Volumul%202/42_muscalu.pdf</t>
  </si>
  <si>
    <t>USE OF INFORMATION TECHNOLOGY IN COURTS OF LAW, CURRENT TREND IN MODERNIZING JUDICIAL MANAGEMENT</t>
  </si>
  <si>
    <t>Issue 3/2015</t>
  </si>
  <si>
    <t>80-85</t>
  </si>
  <si>
    <t>http://www.utgjiu.ro/revista/ec/pdf/2015-03/13_Faloba,%20Muscalu,%20Hulpus.pdf</t>
  </si>
  <si>
    <t>THE IMPLEMENTATION OF QUALITY MANAGEMENT IN THE ROMANIAN JUDICIAL SYSTEM BY REDEFINING THE ROLE AND STATUS OF PERSONNEL AND ITS INVOLVEMENT IN THE ACHIEVEMENT OF JUSTICE</t>
  </si>
  <si>
    <t>139-145</t>
  </si>
  <si>
    <t>http://www.utgjiu.ro/revista/ec/pdf/2015-03/21_Hulpus,%20Muscalu,%20Faloba.pdf</t>
  </si>
  <si>
    <t>THE MANAGEMENT OF COMMUNICATION IN STATE INSTITUTIONS – FROM MANAGEMENT OF THE RELATIONS WITH THE CUSTOMERS TO MANAGEMENT OF RELATIONS WITH THE CITIZEN</t>
  </si>
  <si>
    <t>Muscalu E.</t>
  </si>
  <si>
    <t>Issue 4/2015</t>
  </si>
  <si>
    <t>http://www.utgjiu.ro/revista/ec/pdf/2015-04/02_Muscalu.pdf</t>
  </si>
  <si>
    <t>CONSIDERATIONS ABOUT TIME MANAGEMENT IN JUDICIAL ORGANISATIONS. ROLE OF THE PRESIDENT OF COURT IN ENSURING THE BALANCE BETWEEN RESOURCES, TIME , OPTIMAL WORKLOAD</t>
  </si>
  <si>
    <t>Muscalu E.,  Hulpus I.</t>
  </si>
  <si>
    <t>101-105</t>
  </si>
  <si>
    <t>http://www.utgjiu.ro/revista/ec/pdf/2015-04/14_Hulpus,%20Muscalu.pdf</t>
  </si>
  <si>
    <t>THE INFLUENCES OF ROMANIAN EDUCATIONAL SYSTEM TRANSFORMATIONS ON HUMAN RESOURCES MANAGEMENT IN SCHOOLS</t>
  </si>
  <si>
    <t>Issue 5/2015</t>
  </si>
  <si>
    <t>http://www.utgjiu.ro/revista/ec/pdf/2015-05/04_Muscalu.pdf</t>
  </si>
  <si>
    <t>HUMAN RESOURCES MANAGEMENT IN PUBLIC ADMINISTRATION – LIMITS AND PARTICULARITIES IN ROMANIA</t>
  </si>
  <si>
    <t>Muscalu E., Cenuser-Panczel Andreea</t>
  </si>
  <si>
    <t>Annals of the „Constantin Brâncuşi” University of Târgu Jiu, Economy Series, Issue 5/2015
„ACADEMICA BRÂNCUŞI” PUBLISHER</t>
  </si>
  <si>
    <t>134-136</t>
  </si>
  <si>
    <t>http://www.utgjiu.ro/revista/ec/pdf/2015-05/21_Cenuser%20Muscalu.pdf</t>
  </si>
  <si>
    <t>QUALITY MANAGEMENT IN PUBLIC INSTITUTIONS FROM THE ORGANIZATIONAL COMMUNICATION PERSPECTIVE</t>
  </si>
  <si>
    <t>Revista Economică 67:Supplement (2015)</t>
  </si>
  <si>
    <t>298-307</t>
  </si>
  <si>
    <t>http://economice.ulbsibiu.ro/revista.economica/archive/suplimente/67S27muscalu&amp;faloba&amp;hulpus.pdf</t>
  </si>
  <si>
    <t>THE ISSUE OF ASSESING HR IMPACT FOR THE STRATEGIC HUMAN RESOURCE MANAGEMENT</t>
  </si>
  <si>
    <t>Muscalu E</t>
  </si>
  <si>
    <t>Revista Economica 67:6 (2015)</t>
  </si>
  <si>
    <t>81-88</t>
  </si>
  <si>
    <t>Repec, Ebsco, DOAJ, ULRICHSWEB</t>
  </si>
  <si>
    <t>http://economice.ulbsibiu.ro/revista.economica/archive/67608muscalu.pdf</t>
  </si>
  <si>
    <t>PUBLIC ADMINISTRATION-A COMMUNICATING ORGANIZATION. THE ROLE OF COMMUNICATION AND ORIENTATION TOWARDS THE CITIZENS</t>
  </si>
  <si>
    <t>Revista Economica 67:5 (2015)</t>
  </si>
  <si>
    <t>73-79</t>
  </si>
  <si>
    <t>http://economice.ulbsibiu.ro/revista.economica/archive/67506muscalu.pdf</t>
  </si>
  <si>
    <t>PARTICULARITIES OF PROMOTING HUMAN RESOURCES IN MULTINATIONAL ORGANIZATIONS</t>
  </si>
  <si>
    <t>Muscalu E., Muntean S.</t>
  </si>
  <si>
    <t>Revista Economică 67:3 (2015)</t>
  </si>
  <si>
    <t>67:6 (2015)</t>
  </si>
  <si>
    <t>173-187</t>
  </si>
  <si>
    <t>http://economice.ulbsibiu.ro/revista.economica/archive/67314muscalu&amp;muntean.pdf</t>
  </si>
  <si>
    <t>CURRENT HIGHLIGHTS OF THE PSIHOSOCIOPROFESIONAL PROFILE OF THE TOP MANAGER IN THE ROMANIAN JUDICIARY</t>
  </si>
  <si>
    <t>Muscalu, Hulpus, Faloba</t>
  </si>
  <si>
    <t>Annals of the „Constantin Brâncuşi” University of Târgu Jiu, Economy Series, Issue 2/2015</t>
  </si>
  <si>
    <t> THE TRAINING AND CONTINUED IMPROVEMENT OF HUMAN RESOURCES IN THE ROMANIAN POLICE FORCE - PARTICULARITIES</t>
  </si>
  <si>
    <t>MUSCALU Emanoil, VADUVA Andreea</t>
  </si>
  <si>
    <t>https://ideas.repec.org/a/blg/reveco/v67y2015i1p137-143.html</t>
  </si>
  <si>
    <t>CONSIDERATIONS ON THE CAUSES OF CONFLICTS IN THE ORGANIZATION</t>
  </si>
  <si>
    <t>REVISTA ACADEMIEI FORŢELOR TERESTRE NR. 4 (80)/2015</t>
  </si>
  <si>
    <t>483 – 487</t>
  </si>
  <si>
    <t>CHALLENGES IN DEVELOPING A MANAGEMENT AND COMMUNICATION PLATFORM INSIDE A HIGHER EDUCATIONAL ORGANIZATION</t>
  </si>
  <si>
    <t>http://www.utgjiu.ro/revista/ec/pdf/2015-02/44_Muscalu,%20Foloba.pdf</t>
  </si>
  <si>
    <t>COMMUNICATION PECULIARITIES IN THE PUBLIC AREA RELATED TO THE NEEDS AND OPPORTUNITIES OF THE PUBLIC ADMINISTRATION’S COMPUTERIZATION</t>
  </si>
  <si>
    <t xml:space="preserve">Review of General Management, Volume 22, Issue 2, Year 2015 </t>
  </si>
  <si>
    <t>http://www.managementgeneral.ro/pdf/2_2015_7.pdf</t>
  </si>
  <si>
    <t>HUMAN RESOURCES IN THE ORGANIZATION AND THEIR MOTIVATION</t>
  </si>
  <si>
    <t>“Mircea cel Batran” Naval Academy Scientific Bulletin, Volume XVIII – 2015 – Issue 1 Published by “Mircea cel Batran” Naval Academy Press, Constanta, Romania</t>
  </si>
  <si>
    <t>PROQUEST SciTech Journals, PROQUEST Engineering Journals, PROQUEST Illustrata: Technology, PROQUEST Technology Journals, PROQUEST Military Collection PROQUEST Advanced Technologies &amp; Aerospace</t>
  </si>
  <si>
    <t>http://www.anmb.ro/buletinstiintific/buletine/2015_Issue1/FCS/353-355.pdf</t>
  </si>
  <si>
    <t>Interpersonal communicatin in medical units</t>
  </si>
  <si>
    <t>Muscalu E., Rotariu I.</t>
  </si>
  <si>
    <t>SEA- Practicle Application of Science, Volume III, Issue 3 (9)/2015</t>
  </si>
  <si>
    <t>http://www.sea.bxb.ro/Article/SEA_9_3.pdf</t>
  </si>
  <si>
    <t>SOURCES OF HUMAN RESOURCES RECRUITMENT ORGANIZATION</t>
  </si>
  <si>
    <t>Management and Economics</t>
  </si>
  <si>
    <t>3(79)</t>
  </si>
  <si>
    <t>ISSN 2247-840X</t>
  </si>
  <si>
    <t>351-359</t>
  </si>
  <si>
    <t>http://eds.b.ebscohost.com/eds/pdfviewer/pdfviewer?sid=c016aef8-1d84-41c0-a361-0a46479f31b8%40sessionmgr102&amp;vid=0&amp;hid=111</t>
  </si>
  <si>
    <t>Defining Influences Of Globalization On Education Management</t>
  </si>
  <si>
    <t>Nicodim, Liliana; Bucăța, George; Muscalu, Emanoil</t>
  </si>
  <si>
    <t>Ovidius University Annals, Series Economic Sciences</t>
  </si>
  <si>
    <t>322-326</t>
  </si>
  <si>
    <t>http://eds.b.ebscohost.com/abstract?site=eds&amp;scope=site&amp;jrnl=15829383&amp;AN=113732248&amp;h=pfrQAyNgJXycqVGGbua99gyg9PcjM5wNWZwdu%2fM%2fbjVR%2b5IJ09090Werlpy6f82%2fHAjmXx2eM5WlbkeYCRiR%2bQ%3d%3d&amp;crl=c&amp;resultLocal=ErrCrlNoResults&amp;resultNs=Ehost&amp;crlhashurl=login.aspx%3fdirect%3dtrue%26profile%3dehost%26scope%3dsite%26authtype%3dcrawler%26jrnl%3d15829383%26AN%3d113732248</t>
  </si>
  <si>
    <t>Actual perspective seeking successful manager's profile in judicial organization</t>
  </si>
  <si>
    <t>Muscalu Emanoil, Hulpuş Ioana, Faloba Viorica</t>
  </si>
  <si>
    <t>Annals of Faculty Tg Jiu Seria Economice</t>
  </si>
  <si>
    <t>volume 2015</t>
  </si>
  <si>
    <t>156 - 164</t>
  </si>
  <si>
    <t>http://www.utgjiu.ro/revista/ec/pdf/2015-02/23_Muscalu%20Hulpus%20Foloba.pdf</t>
  </si>
  <si>
    <t>Gestionarea satisfacţiei justiţiabililor în calitatea acestora de clienţi ai serviciilor judiciare furnizate de instanţele judecătoreşti</t>
  </si>
  <si>
    <t>Revista MSD</t>
  </si>
  <si>
    <t>volume 7</t>
  </si>
  <si>
    <t xml:space="preserve">http://www.cedc.ro/media/MSD/Papers/Volume%207%20no1%202015/10.1515%20-Volume7_Issue_1_10paper.pdf. </t>
  </si>
  <si>
    <t>Communication- a determinant element of Customer Relationship Management (CRM) and Citizen Relationship Management CiRM</t>
  </si>
  <si>
    <t>Annals of USAVEPA</t>
  </si>
  <si>
    <t>volume 15</t>
  </si>
  <si>
    <t xml:space="preserve">http://www.seap.usv.ro/annals/arhiva/USVAEPA_VOL.15,ISSUE_2%2822%29,2015_fulltext.pdf </t>
  </si>
  <si>
    <t>Change in Organizational Culture</t>
  </si>
  <si>
    <t>Muscalu Emanoil Halmaghi Elisabeta-Emilia</t>
  </si>
  <si>
    <t>“Mircea cel Bătrân” Naval Academy Scientific Bulletin</t>
  </si>
  <si>
    <t>volume 18</t>
  </si>
  <si>
    <t>ISSN 1454-864X</t>
  </si>
  <si>
    <t xml:space="preserve">http://www.anmb.ro/buletinstiintific/buletine/2015_Issue2/FCS/348-351.pdf </t>
  </si>
  <si>
    <t xml:space="preserve">Rural Tourism and Agritourism – Forms of Sustainable Development in Mărginimea Sibiului </t>
  </si>
  <si>
    <t>Bulletin of Taras Shevchenko National University of Kyiv</t>
  </si>
  <si>
    <t>1728-2667, Economics 9(174)</t>
  </si>
  <si>
    <t>51-55</t>
  </si>
  <si>
    <t>cyberleninka.ru</t>
  </si>
  <si>
    <t>Evaluating the Possibilities of Improving the Quality of Tourism Services of the “Eco- Guesthouses” from Mărginimea Sibiului</t>
  </si>
  <si>
    <t>Nicula Virgil, Popșa Elena Roxana</t>
  </si>
  <si>
    <t>International Journal of Sustainable Economies Management (IJSEM)</t>
  </si>
  <si>
    <t>ISSN: 2160-9659</t>
  </si>
  <si>
    <t>40-57</t>
  </si>
  <si>
    <t>Bacon's Media Directory, Cabell's Directories, Google Scholar; IndexCopernicus; JournalTOCs; MediaFinderRePEc; The Standard Periodical Directory; Ulrich's Periodicals Directory</t>
  </si>
  <si>
    <t>http://www.igi-global.com/article/evaluating-the-possibilities-of-improving-the-quality-of-tourism-services-of-the-eco--guesthouses-from-mrginimea-sibiului/130687</t>
  </si>
  <si>
    <t xml:space="preserve">Protection Of The European Energy Consumers` Rights  Within The Globalization Context </t>
  </si>
  <si>
    <t>Nicula Virgil, Onețiu Anda Nicolet, Todoran Florin</t>
  </si>
  <si>
    <t>doi:10.1016/S2212-5671(15)01015-1</t>
  </si>
  <si>
    <t>415-422</t>
  </si>
  <si>
    <t>http://authors.elsevier.com/sd/article/S2212567115010151 </t>
  </si>
  <si>
    <t xml:space="preserve">CORPORATE INITIATIVES AND STRATEGIES TO MEET THE ENVIRONMENTAL CHALLENGES – CONTRIBUTIONS TOWARDS A GREEN ECONOMIC DEVELOPMENT </t>
  </si>
  <si>
    <t>Ogrean, Claudia</t>
  </si>
  <si>
    <t xml:space="preserve">Studies in Business and Economics </t>
  </si>
  <si>
    <t>10.1515/sbe-2015-0036</t>
  </si>
  <si>
    <t>REPEC, EBSCO, DOAJ, INDEX COPERNICUS, Ulrich`s Periodicals Directory, Cabell's Directory, De Gruyter</t>
  </si>
  <si>
    <t>http://www.degruyter.com/view/j/sbe.2015.10.issue-3/sbe-2015-0036/sbe-2015-0036.xml?format=INT</t>
  </si>
  <si>
    <t>EMNCs – lessons on the way to an innovation-based development. Setting the Backgrounds</t>
  </si>
  <si>
    <t>10.1515/sbe-2015-0024, </t>
  </si>
  <si>
    <t>114-127</t>
  </si>
  <si>
    <t>http://www.degruyter.com/view/j/sbe.2015.10.issue-2/sbe-2015-0024/sbe-2015-0024.xml</t>
  </si>
  <si>
    <t>Arguments For Csr-Based Sustainable Competitiveness Of Multinationals In Emerging Markets (Part II)</t>
  </si>
  <si>
    <t>10.1515/sbe-2015-0008</t>
  </si>
  <si>
    <t>92-102</t>
  </si>
  <si>
    <t>REPEC, EBSCO, DOAJ, INDEX COPERNICUS, Ulrich`s Periodicals Directory, Cabell's Directory</t>
  </si>
  <si>
    <t>http://www.degruyter.com/view/j/sbe.2015.10.issue-1/sbe-2015-0008/sbe-2015-0008.xml?format=INT; http://eccsf.ulbsibiu.ro/RePEc/blg/journl/1018ogrean&amp;herciu.pdf</t>
  </si>
  <si>
    <t>Management Challenges in the Context of a Complex View-SMEs Perspective</t>
  </si>
  <si>
    <t>Okręglicka, M., Gorzeń-Mitka, I. (Czestochowa University of Technology, Faculty of Management, Częstochowa, Poland), &amp; Ogrean, Claudia</t>
  </si>
  <si>
    <t>10.1016/S2212-5671(15)01653-6</t>
  </si>
  <si>
    <t>445-452</t>
  </si>
  <si>
    <t>Science Direct, Elsevier</t>
  </si>
  <si>
    <t>http://www.sciencedirect.com/science/article/pii/S2212567115016536</t>
  </si>
  <si>
    <t>Wealth, Competitiveness, and Intellectual Capital–Sources for Economic Development</t>
  </si>
  <si>
    <t>Herciu, Mihaela; Claudia Ogrean</t>
  </si>
  <si>
    <t>10.1016/S2212-5671(15)01033-3</t>
  </si>
  <si>
    <t>556-566</t>
  </si>
  <si>
    <t>http://www.sciencedirect.com/science/article/pii/S2212567115010333</t>
  </si>
  <si>
    <t>BUSINESS MODELS TO MEET THE CHALLENGES OF THE GLOBAL ECONOMY. A LITERATURE REVIEW</t>
  </si>
  <si>
    <t>127-146</t>
  </si>
  <si>
    <t>http://economice.ulbsibiu.ro/revista.economica/archive/67612ogrean.pdf</t>
  </si>
  <si>
    <t>Analysis of the Economic Research Context after the Outbreak of the Economic Crisis of 2007-2009</t>
  </si>
  <si>
    <t>Opreana Alin, Vinerean Simona</t>
  </si>
  <si>
    <t>2359-7704</t>
  </si>
  <si>
    <t>77-92</t>
  </si>
  <si>
    <t>http://economics.expertjournals.com/23597704-309/</t>
  </si>
  <si>
    <t>Vinerean Simona,
Opreana Alin,
Cetina Iuliana,
Dumitrescu Luigi</t>
  </si>
  <si>
    <t>A New Development in Online Marketing: Introducing Digital Inbound Marketing</t>
  </si>
  <si>
    <t>Opreana Alin,
Vinerean Simona</t>
  </si>
  <si>
    <t>http://marketing.expertjournals.com/23446773-305/</t>
  </si>
  <si>
    <t>A New Perspective of Investment Modelling at the European Union Level</t>
  </si>
  <si>
    <t>143-148</t>
  </si>
  <si>
    <t>http://economics.expertjournals.com/23597704-315</t>
  </si>
  <si>
    <t>Consumer Engagement in Online Settings: Conceptualization and Validation of Measurement Scales</t>
  </si>
  <si>
    <t>35-50</t>
  </si>
  <si>
    <t>http://marketing.expertjournals.com/wp-content/uploads/EJM_307vinerean35-50.pdf</t>
  </si>
  <si>
    <t>Analysis of Equilibrium at the Euro Area Level from a New Model Perspective</t>
  </si>
  <si>
    <t>149-154</t>
  </si>
  <si>
    <t>http://economics.expertjournals.com/wp-content/uploads/EJE_317opreana149-154.pdf</t>
  </si>
  <si>
    <t>Social media's impact on healthcare services</t>
  </si>
  <si>
    <t>10.1016/S2212-5671(15)01044-8</t>
  </si>
  <si>
    <t>646-651</t>
  </si>
  <si>
    <t>http://www.sciencedirect.com/science/article/pii/S2212567115010448</t>
  </si>
  <si>
    <t>Promoting entrepreneurship in Romania: an impact study within recent graduates of economic sciences</t>
  </si>
  <si>
    <t>1842-4120 (print) / 2344-5416 (online)</t>
  </si>
  <si>
    <t>https://scholar.google.ro/citations?view_op=view_citation&amp;hl=ro&amp;user=nM3I-0MAAAAJ&amp;citation_for_view=nM3I-0MAAAAJ:Se3iqnhoufwC</t>
  </si>
  <si>
    <t>Sustainable Rural Development in Romania. Opportunities and Perspectives. Case Study: The Sibiu County</t>
  </si>
  <si>
    <t>1 (2015)</t>
  </si>
  <si>
    <t>RePeC, Ulrich's Periodicals Directory, Directory for Open Access Journals (DOAJ)</t>
  </si>
  <si>
    <t>http://economice.ulbsibiu.ro/revista.economica/artarchive.php#id671</t>
  </si>
  <si>
    <t>Economy of Sibiu County. Resources for a Future Development, Revista Economică</t>
  </si>
  <si>
    <t>5 (2015)</t>
  </si>
  <si>
    <t>139-147</t>
  </si>
  <si>
    <t>http://economice.ulbsibiu.ro/revista.economica/artarchive.php#id675</t>
  </si>
  <si>
    <t>The Present Rural Space in Search of a New Identity: New Challanges-New Opportunities. Mărginimea Sibiului – Agricultural Coordinates</t>
  </si>
  <si>
    <t>Supplement (2015)</t>
  </si>
  <si>
    <t>40-47</t>
  </si>
  <si>
    <t>http://economice.ulbsibiu.ro/revista.economica/artarchive.php#id67Supplement</t>
  </si>
  <si>
    <t>Analysis of the main coordinates of ecotourism activity in Romania</t>
  </si>
  <si>
    <t>Popșa Elena Roxana</t>
  </si>
  <si>
    <t>Quaestus</t>
  </si>
  <si>
    <t>144- 154</t>
  </si>
  <si>
    <t>RePEc–EconPapers; DOAJ, Index Copernicus</t>
  </si>
  <si>
    <t>http://www.quaestus.ro/numar-curent</t>
  </si>
  <si>
    <t>Evaluating the possibilities of implementing the quality management at the travel agencies from Sibiu and Hunedoara</t>
  </si>
  <si>
    <t>RePeC; EBSCO; DOAJ, Ulrichs Web</t>
  </si>
  <si>
    <t>http://economice.ulbsibiu.ro/revista.economica/archive/67308popsa.pdf</t>
  </si>
  <si>
    <t xml:space="preserve"> Developing the EventfulCity in Sibiu, Romania. </t>
  </si>
  <si>
    <t>Richards, G. and Rotariu, I.</t>
  </si>
  <si>
    <t xml:space="preserve">International Journal of Tourism Cities, </t>
  </si>
  <si>
    <t xml:space="preserve">Volume 1, </t>
  </si>
  <si>
    <t>ISSN: 2056-5607</t>
  </si>
  <si>
    <t>pp. 89 - 102</t>
  </si>
  <si>
    <t xml:space="preserve">emerald </t>
  </si>
  <si>
    <t>http://www.emeraldinsight.com/toc/ijtc/1/2</t>
  </si>
  <si>
    <t>Privacy Versus Security in the Internet Era</t>
  </si>
  <si>
    <t>ȘERBU Răzvan, ROTARIU Irina</t>
  </si>
  <si>
    <t>73-76</t>
  </si>
  <si>
    <t>HOW WORK RELATED STRESS AFFECTS PRIVATE LIVES</t>
  </si>
  <si>
    <t>Rotariu Irina, ȘERBU Răzvan</t>
  </si>
  <si>
    <t>106-113</t>
  </si>
  <si>
    <t>How Brand Personality Influences Consumer's Brand Preferences</t>
  </si>
  <si>
    <t>Țichindelean Mihai, Beca Monica-Teodora</t>
  </si>
  <si>
    <t>Bulletin of Taras Shevchenko National University of Kiev</t>
  </si>
  <si>
    <t>elibrary.ru, Science Index, Ulrich's Periodicals Directory, Google Scholar, RepEc, Index Copernicus, Scopus, Doaj, Proquest</t>
  </si>
  <si>
    <t>http://bulletin-econom.univ.kiev.ua/archives/1273</t>
  </si>
  <si>
    <t>The Influence of Marketing Communication on the Consumer's Buying Behavior - A Relationship Marketing Perspective</t>
  </si>
  <si>
    <t>140-145</t>
  </si>
  <si>
    <t>Cabell’s, EBSCOhost, Index Copernicus, RePEc, Ulrich’s</t>
  </si>
  <si>
    <t>http://eccsf.ulbsibiu.ro/RePEc/blg/journl/815dumitrescu&amp;stanciu&amp;tichindelean&amp;vinerean.pdf</t>
  </si>
  <si>
    <t>Relationship Marketing - A Client Lifecycle Perspective - Theoretical Considerations on the Client Aquisition and Retention Phase</t>
  </si>
  <si>
    <t>1824-2454</t>
  </si>
  <si>
    <t>161-175</t>
  </si>
  <si>
    <t>Research Papers in Economics, EBSCO, DOAJ, Ulrich's</t>
  </si>
  <si>
    <t xml:space="preserve">http://economice.ulbsibiu.ro/revista.economica/archive/65314tichindelean&amp;vinerean.pdf </t>
  </si>
  <si>
    <t>Relationship Marketing – A Client Relationshp Lifecycle Perspective – Theoretical Considerations on the Client Regaining Phase</t>
  </si>
  <si>
    <t>116-134</t>
  </si>
  <si>
    <t>Economical – financial crisis and the tourism trends in the crisis period</t>
  </si>
  <si>
    <t>Tileagă Cosmin, Nițu Oana, Nițu Claudiu Valentin</t>
  </si>
  <si>
    <t>146-155</t>
  </si>
  <si>
    <t>https://ideas.repec.org/a/blg/journl/v10y2015i1p146-155.html</t>
  </si>
  <si>
    <t>Customer Relationship Management Using Information Technology</t>
  </si>
  <si>
    <t>327-331</t>
  </si>
  <si>
    <t>http://stec.univ-ovidius.ro/html/anale/RO/2015/i2/ANALE%20vol%2015%20issue_2_2015_site.pdf</t>
  </si>
  <si>
    <t>WEB 2.0 as a Customer Relationship Management Aplication - Specific Commercial Platform</t>
  </si>
  <si>
    <t>332-336</t>
  </si>
  <si>
    <t>Fiscal Behavior Patterns</t>
  </si>
  <si>
    <t>858-861</t>
  </si>
  <si>
    <t>Health Insurance Related Leaves and Allowances: Romania vs Sweden</t>
  </si>
  <si>
    <t>862-865</t>
  </si>
  <si>
    <t>The evolution of excise taxes in Romania vs European Union</t>
  </si>
  <si>
    <t>128-139</t>
  </si>
  <si>
    <t>http://economice.ulbsibiu.ro/revista.economica/archive/67310tileaga&amp;nitu&amp;nitu.pdf</t>
  </si>
  <si>
    <t xml:space="preserve">IT Application Modules Like “Must Have” for Business Start-Ups </t>
  </si>
  <si>
    <t>Tileaga Cosmin, Cristescu Pompiliu</t>
  </si>
  <si>
    <t>Buletin Stiintific - Academia Trupelor Terestre - Nicolae Balcescu</t>
  </si>
  <si>
    <t>2247-8396</t>
  </si>
  <si>
    <t>THE ASSESMENT OF INTELLECTUAL CAPITAL IN
ROMANIAN UNIVERSITIES</t>
  </si>
  <si>
    <t>ISSN- 1842-4120</t>
  </si>
  <si>
    <t>DOI 10.1515/sbe-2015-0040</t>
  </si>
  <si>
    <t>100-110</t>
  </si>
  <si>
    <t> De Gruyter Open</t>
  </si>
  <si>
    <t>http://www.degruyter.com/view/j/sbe.2015.10.issue-3/sbe-2015-0040/sbe-2015-0040.xml</t>
  </si>
  <si>
    <t>FUNDAMENTAL ETHIC PRINCIPLES OF THE ACCOUNTING PROFESSION AND CONFLICTS OF INTEREST IN THE SECTOR OF SMES</t>
  </si>
  <si>
    <t>100-109</t>
  </si>
  <si>
    <t>RePec, EBSCO Host,Ulrichs Web</t>
  </si>
  <si>
    <t>http://econpapers.repec.org/article/blgreveco/v_3a67_3ay_3a2015_3ai_3a6_3ap_3a100-109.htm</t>
  </si>
  <si>
    <t>The use of projects in generating change in organizations</t>
  </si>
  <si>
    <t>Bulletin Of Taras Shevchenko National University Of Kyiv – Economics</t>
  </si>
  <si>
    <t>http://dx.doi.org/10.17721/1728-2667.2015/174-9/12</t>
  </si>
  <si>
    <t>72-76</t>
  </si>
  <si>
    <t>RepEc, Ulrich’s Periodicals Directory, Google Scholar, IDEAS, EconPapers</t>
  </si>
  <si>
    <t>http://bulletin-econom.univ.kiev.ua/archives/7187#more-7187</t>
  </si>
  <si>
    <t>The use of leadership</t>
  </si>
  <si>
    <t>48-58</t>
  </si>
  <si>
    <t>http://economice.ulbsibiu.ro/revista.economica/archive/67605vacar.pdf</t>
  </si>
  <si>
    <t>Influence and leadership</t>
  </si>
  <si>
    <t>1842-4120, 2344-5416</t>
  </si>
  <si>
    <t>DOI 10.1515/sbe-2015-0030</t>
  </si>
  <si>
    <t>196-201</t>
  </si>
  <si>
    <t>http://eccsf.ulbsibiu.ro/articole/vol102/10215vacar.pdf</t>
  </si>
  <si>
    <t>Leaders – their impact on others</t>
  </si>
  <si>
    <t>DOI 10.1515/sbe-2015-0041</t>
  </si>
  <si>
    <t>111-118</t>
  </si>
  <si>
    <t>http://eccsf.ulbsibiu.ro/articole/vol103/10311vacar.pdf</t>
  </si>
  <si>
    <t>THE SUPREMACY OF THE WORDS IN BUSINESS</t>
  </si>
  <si>
    <t>Adriana Vințean</t>
  </si>
  <si>
    <t>38-47</t>
  </si>
  <si>
    <t>Repec, EBSCO, Doaj, UlrichsWeb</t>
  </si>
  <si>
    <t>http://economice.ulbsibiu.ro/revista.economica/archive/67604vintean.pdf</t>
  </si>
  <si>
    <t>SOME CONSIDERATION ABOUT VALUE OF TIME</t>
  </si>
  <si>
    <t>114-120</t>
  </si>
  <si>
    <t>http://economice.ulbsibiu.ro/revista.economica/archive/67111vintean.pdf</t>
  </si>
  <si>
    <t>978-3-659-79396-7</t>
  </si>
  <si>
    <t>35-45</t>
  </si>
  <si>
    <t>Popescu Nelu-Eugen</t>
  </si>
  <si>
    <t>DMMAA</t>
  </si>
  <si>
    <t>Eficienta economica , sociala si ecologica a energiilor regenerabile</t>
  </si>
  <si>
    <t>Sigma</t>
  </si>
  <si>
    <t>978-606-727-060-0</t>
  </si>
  <si>
    <t>Dezvoltare durabilă, cap.II</t>
  </si>
  <si>
    <t>Dănuţ MOŞTEANU, Emanoil MUSCALU, Ramona TODERICIU, Elisabeta Emilia HALMAGHI</t>
  </si>
  <si>
    <t>Editura Academiei Forţelor Terestre „Nicolae Bălcescu”
Sibiu</t>
  </si>
  <si>
    <t>978-973-153-232-5</t>
  </si>
  <si>
    <t>Dezvoltare durabilă, cap.V</t>
  </si>
  <si>
    <t>Dezvoltare durabilă, cap.VI</t>
  </si>
  <si>
    <t>Dezvoltare durabilă, cap.VII</t>
  </si>
  <si>
    <t>Dezvoltare durabilă, cap.VIII</t>
  </si>
  <si>
    <t>Dezvoltare durabilă, cap.IX: Impactul activității umane asupra mediului</t>
  </si>
  <si>
    <t xml:space="preserve"> Ramona TODERICIU</t>
  </si>
  <si>
    <t>Management elemente fundamentale, cap.IV Principiile generale ele managementului</t>
  </si>
  <si>
    <t>Editura Universităţii Lucian Blaga din Sibiu
Sibiu</t>
  </si>
  <si>
    <t>ISBN 978-606-12-0722-0</t>
  </si>
  <si>
    <t>78-91</t>
  </si>
  <si>
    <t>Management elemente fundamentale, cap.X Managementul resurselor umane</t>
  </si>
  <si>
    <t>167-181</t>
  </si>
  <si>
    <t>Strategia de dezvoltare sustenabilă in context european a raionului Donduşeni – Republica Moldova</t>
  </si>
  <si>
    <t>Mihai Baltador, Vasile Tabără, Lia Alexandra Baltador, Ilie Racoţi, Traian Rusu</t>
  </si>
  <si>
    <t>978-606-12-0791-6</t>
  </si>
  <si>
    <t>Strategia de dezvoltare sustenabilă in context european a satului Colibași – Republica Moldova</t>
  </si>
  <si>
    <t>978-606-12-0793-0</t>
  </si>
  <si>
    <t>Procedia Economics and Finance, 22nd International Economic Conference of Sibiu 2015, IECS 2015  – “Economic Prospects in the Context of
Growing Global and Regional Interdependencies”, Sibiu, Romania, 15-16 May 2015</t>
  </si>
  <si>
    <t>Proceedings of the International Economic Conference of Sibiu - IECS 2015</t>
  </si>
  <si>
    <t>Lucian Blaga University Publishing House</t>
  </si>
  <si>
    <t>ISSN 2344-1682, ISSN-L 2344-168</t>
  </si>
  <si>
    <t>The Effects of Social Media Marketing on Online Consumer Behavior, International Journal of Business and Management, Vol. 8, No. 14, 2013</t>
  </si>
  <si>
    <t>http://revistas.um.es/turismo/article/view/230911/178811</t>
  </si>
  <si>
    <t>Barajas-Portas Karla, Interaction and brand experience as a path for brand love: a PLS-SEM marketing application, Proceedings of the 2nd International Symposium on Partial Least Squares Path Modeling - The Conference for PLS Users., 16 June 2015 - 19 June 2015, Seville, Spain, 2015</t>
  </si>
  <si>
    <t>http://proceedings.utwente.nl/327/</t>
  </si>
  <si>
    <t>Riham Adel, Egyptian Consumers’ Perception of Social Mediaas Health Information Source, Journal of Management Research, Vol. 7, No. 4, ISSN 1941-899, 2015</t>
  </si>
  <si>
    <t>http://www.macrothink.org/journal/index.php/jmr/article/view/7981/6586</t>
  </si>
  <si>
    <t>Lai W. F.; Ngerng M. H., Analysis of Decision Making on Selection of the Social Networking Sites by College Students., Pertanika Journal of Social Sciences &amp; Humanities. May 2015 Special issue, Vol. 23</t>
  </si>
  <si>
    <t>http://web.a.ebscohost.com/abstract?direct=true&amp;profile=ehost&amp;scope=site&amp;authtype=crawler&amp;jrnl=01287702&amp;AN=109232649&amp;h=X%2bmkRC9brk3wP%2b5fgMWy6vsMoXwEDy%2f1BJmQLObcdXziy%2fbar3R%2bZxeva87%2fNUTyg6RmO00Sw%2bIN%2fMjk%2fp5dTg%3d%3d&amp;crl=c&amp;resultNs=AdminWebAuth&amp;resultLocal=ErrCrlNotAuth&amp;crlhashurl=login.aspx%3fdirect%3dtrue%26profile%3dehost%26scope%3dsite%26authtype%3dcrawler%26jrnl%3d01287702%26AN%3d109232649</t>
  </si>
  <si>
    <t>The Glocal Strategy of Global Brands, Studies in Business and Economics, vol. 5.3, 2010</t>
  </si>
  <si>
    <t>Bashar S. Gammoh, Anthony C. Koh, Sam C. Okoroafo, Amjad Abu ELSamen, Antecedents of Belief in Global Citizenship: A Two-Country Empirical Investigation, Journal of Global Marketing, Volume 28, Issue 1, 2015</t>
  </si>
  <si>
    <t>http://www.tandfonline.com/doi/abs/10.1080/08911762.2014.959630</t>
  </si>
  <si>
    <t>Cai WeiWei, Sankaran Gopal, Promoting Critical Thinking through an Interdisciplinary Abroad Program, Journal of International Students, 5.1, 2015</t>
  </si>
  <si>
    <t>http://search.proquest.com/openview/c18ad31f6ee0cc70d5d83862280e02bc/1?pq-origsite=gscholar</t>
  </si>
  <si>
    <t>Ahmad Azmi M. Ariffin, Ehsaneh Nejad Mohammad Nameghi, Yee Kar Soon, The Relationships between National Identity, Hospitality, and Satisfaction among Foreign Hotel Guests, Journal of Travel &amp; Tourism Marketing, Volume 32, Issue 6, 2015</t>
  </si>
  <si>
    <t>http://www.tandfonline.com/doi/abs/10.1080/10548408.2014.955600</t>
  </si>
  <si>
    <t>Cause related marketing – true heart felt corporate benevolence, Studies in Business and Economics, vol. 6.3, 2011</t>
  </si>
  <si>
    <t>Sunitha T R; Edward Manoj, Cause Marketing - The Corporate, Consumer and Cause Partnership for Mutual Benefit: An India Perspective, IUP Journal of Marketing Management, 14.1, 2015</t>
  </si>
  <si>
    <t>http://search.proquest.com/openview/56851a8face17555101f69ab23c25c9f/1?pq-origsite=gscholar</t>
  </si>
  <si>
    <t>Icebergul organizaţional - managementul părţii nevăzute, Editura Burg, Sibiu, 2002</t>
  </si>
  <si>
    <t>Oprea Gabriela, From conflict to solutions by negotiation, Annals of the „Constantin Brâncuşi” University of Târgu Jiu, Economy Series,
Special Issue/2015 - Information society and sustainable development</t>
  </si>
  <si>
    <t>http://www.utgjiu.ro/revista/ec/pdf/2015-03%20Special/27_Oprea.pdf</t>
  </si>
  <si>
    <t>Modelling Employee Engagement in Relation to CSR Practices and Employee Satisfaction, Revista Economica, 65(1), 2013</t>
  </si>
  <si>
    <t>Vinerean Alexandra, Loyal Employees. A Key Factor in the Success of a Company, Expert Journal of Marketing, Volume 3, Issue 2, ISSN 2344 - 6773, 2015</t>
  </si>
  <si>
    <t>http://marketing.expertjournals.com/wp-content/uploads/EJM_310vinerean73-78.pdf</t>
  </si>
  <si>
    <t>Herciu Mihaela, Belascu Lucian, Ogrean Claudia</t>
  </si>
  <si>
    <t>A DuPont Analysis of the 20 Most Profitable Companies in the World, International Conference on Business and Economics Research, Vol. 1, 2011, pp. 45-48</t>
  </si>
  <si>
    <t>Sorina Simona BUMBESCU - Performance analysis in agriculture using Du Pont model, Sibiu Alma Mater University Journals. Series A. Economic Sciences – Volume 8, no. 2/ 2015, ISSN 2065-2372</t>
  </si>
  <si>
    <t>Google Scholar; REPEC: http://www.uamsibiu.ro/publicatii/Series%20A%20-%20Economic%20Sciences/Vol8no2%202015Ec/Articole/07-cuams-2015-Bumbescu.pdf</t>
  </si>
  <si>
    <t>Baah Aye Kusi, Kwadjo Ansah-Adu, Albert Agyei - Evaluating Banking Profit Performance in Ghana during and post Profit Decline: A five Step Du-Pont Approach, Emerging Markets Journal, Vol 2, No 2, 2015, ISSN 2158-8708</t>
  </si>
  <si>
    <t xml:space="preserve"> Ulrich’s
   WorldCat (OCLC)
   EBSCO Discovery Services; http://emaj.pitt.edu/ojs/index.php/emaj/article/view/79/256</t>
  </si>
  <si>
    <t>RODEAN (Cozma) Maria-Daciana - THE FINANCIAL PERFORMANCE OF COMMERCIAL BANKS
LISTED AND TRADED ON BUCHAREST STOCK EXCHANGE, Revista Economică 67:Supplement (2015), ISSN 1582-6260</t>
  </si>
  <si>
    <t>Google Scholar, RePEc: http://economice.ulbsibiu.ro/revista.economica/archive/suplimente/67S13rodean.pdf</t>
  </si>
  <si>
    <t>Padake, Vaishali; Soni, Rashmi - Measurement of Efficiency of Top 12 Banks in India Using DuPont Analysis - IUP Journal of Bank Management -14.4 (Nov 2015): 59-68., ISSN 0972-6918</t>
  </si>
  <si>
    <t>EBSCO: http://eds.b.ebscohost.com/abstract?site=eds&amp;scope=site&amp;jrnl=09726918&amp;AN=111965532&amp;h=JbsUm%2fotI%2fPgI1eIHgR41I%2bhQBT31TfLTW89RMPTXX6uEeqgC0cUABHTiTaOt%2f%2fa3daJEXEPlFPDNS7pA03iOw%3d%3d&amp;crl=c&amp;resultLocal=ErrCrlNoResults&amp;resultNs=Ehost&amp;crlhashurl=login.aspx%3fdirect%3dtrue%26profile%3dehost%26scope%3dsite%26authtype%3dcrawler%26jrnl%3d09726918%26AN%3d111965532</t>
  </si>
  <si>
    <t>Chiedza Ndlovu, Paul Alagidede - ON THE DETERMINANTS OF RETURN ON EQUITY IN
SOUTH AFRICA’S FINANCIAL SERVICES INDUSTRY, Journal of Economic and Financial Sciences | JEF| July 2015 8(2), pp. 550-566, ISSN 2312-2803</t>
  </si>
  <si>
    <t>WorldCat, Econbiz, Sabinet online, http://reference.sabinet.co.za/webx/access/electronic_journals/jefs/jefs_v8_n2_a13.pdf; https://www.econbiz.de/Record/on-the-determinants-of-return-on-equity-in-south-africa-s-financial-services-industry-ndlovu-chiedza/10011416008</t>
  </si>
  <si>
    <t>Patrick Arekai Amaya, Florence Memba - INFLUENCE OF RISK MANAGEMENT PRACTICES ON
FINANCIAL PERFORMANCE OF LIFE ASSURANCE FIRMS
IN KENYA: A SURVEY STUDY OF KISII COUNTY, International Journal of Economics, Commerce and Management, Vol. III, Issue 5, May 2015, ISSN 2348 0386</t>
  </si>
  <si>
    <t>Ulrich's ProQuest, Google Scholar, ECONIS, EconBiz, http://ijecm.co.uk/wp-content/uploads/2015/05/3563.pdf</t>
  </si>
  <si>
    <t>Kusi, Baah Aye; Ansah-Adu, Kwadjo; Sai, Rockson. Evaluating Bank Profitability in Ghana: A five step Du-Pont Model Approach, International Journal of Finance &amp; Banking Studies 4.3(2015): 69-82., ISSN 2147-4486</t>
  </si>
  <si>
    <t>Google Scholar, PROQUEST: http://www.ssbfnet.com/ojs/index.php/ijfbs/article/view/226</t>
  </si>
  <si>
    <t>Herciu M., Belascu L., Ogrean Claudia</t>
  </si>
  <si>
    <t xml:space="preserve">A DuPont Analysis of the 20 Most Profitable Companies in the World, 2010 International Conference on Business and Economics; https://www.researchgate.net/profile/Mihaela_Herciu/publication/267858608_A_Du_Pont_Analysis_of_the_20_Most_Profitable_Companies_in_the_World/links/5592705f08ae1e1f9bb03e1c.pdf
Research
vol.1 (2011) © (2011) IACSIT Press, Kuala Lumpur, Malaysia </t>
  </si>
  <si>
    <t xml:space="preserve">ADAIL MARCOS LIMA DA SILVA, Gabrielle Maria de Oliveira Chagas, Lara de Alencar Ramos (2015). VALUE AT RISK DO RETORNO SOBRE
O CAPITAL PRÓPRIO - A SITUAÇÃO DA
PETRÓLEO BRASILEIRO S.A.
(PETROBRAS). XXXV ENCONTRO NACIONAL DE ENGENHARIA DE PRODUCAO
Perspectivas Globais para a Engenharia de Produção
Fortaleza, CE, Brasil, 13 a 16 de outubro de 2015
</t>
  </si>
  <si>
    <t>http://www.abepro.org.br/biblioteca/TN_STO_208_236_28503.pdf</t>
  </si>
  <si>
    <t>FOCȘAN, E. I., MIRON, V. C. I., &amp; JELER, I. DU PONT ANALYSIS IN THE PRODUCTION AND PRESERVATION OF MEAT. 2015. Annals of the „Constantin Brâncuşi” University of Târgu Jiu, Economy Series, Issue 1, volume II/2015.  ISSN 2344 – 3685/ISSN-L 1844 - 7007</t>
  </si>
  <si>
    <t>http://www.utgjiu.ro/revista/ec/pdf/2015-01.Volumul%202/22_Focsan,%20Miron,%20Jeler.pdf</t>
  </si>
  <si>
    <t>Ogrean Claudia, Herciu Mihaela, Belascu Lucian</t>
  </si>
  <si>
    <t>Searching for new paradigms in a globalized world: business ethics as a management strategy, Journal of Business Economics and Management , Vol. 9 No. 2, pp. 161-165., 2008</t>
  </si>
  <si>
    <t>Ali Uyar , Cemil Kuzey , Ali Haydar Güngörmüs , Ruth Alas , (2015) "Influence of theory, seniority, and religiosity on the ethical awareness of accountants", Social Responsibility Journal, Vol. 11 Iss: 3, pp.590 - 604</t>
  </si>
  <si>
    <t>http://www.emeraldinsight.com/doi/ref/10.1108/SRJ-06-2014-0073</t>
  </si>
  <si>
    <t>The interactive causality between higher education and economic growth in Romania, International Review of Business Research Papers
Volume 6. Number 4. September 2010. Pp. 491 – 500</t>
  </si>
  <si>
    <t>Dragoescu Raluca Mariana - Education As A Determinant Of The Economic Growth. The Case Of Romania,  Procedia - Social and Behavioral Sciences 197 (2015 ) 404 – 412, ISSN 1877-0428</t>
  </si>
  <si>
    <t>http://ac.els-cdn.com/S1877042815041579/1-s2.0-S1877042815041579-main.pdf?_tid=a4fd31b4-dfd3-11e5-9799-00000aacb361&amp;acdnat=1456853760_38cc94ff489ffca7fe728513a17d48a1; http://www.scilit.net/article/10.1016/j.sbspro.2015.07.156</t>
  </si>
  <si>
    <t>Bogdan Oancea, Dragoescu Raluca Mariana - THE LONG-RUN RELATIONSHIP BETWEEN EDUCATION
AND ECONOMIC GROWTH. THE CASE OF ROMANIA, Izvestiya, 2015, issue 3, p. 5-19, ISSN 2367-6957</t>
  </si>
  <si>
    <t>http://journal.ue-varna.bg/uploads/20151201113849_2090365344565d86c9a0cd7.pdf; https://ideas.repec.org/a/vrn/journl/y2015i3p5-19.html</t>
  </si>
  <si>
    <t xml:space="preserve">Hina Ali, Assma Jabeen - Effects of Education on Economic Growth: Evidence from Pakistan, American Journal of Economics, Finance and Management
Vol. 1, No. 6, 2015, pp. 579-585, ISSN  2381-6902
</t>
  </si>
  <si>
    <t>http://www.aiscience.org/journal/paperInfo/ajefm?paperId=2105</t>
  </si>
  <si>
    <t>Pande Nyoman Laksmi Kusumawati, J. Paul Elhorst, Jakob de Haan - The Inclusive Growth Concept: Strengths, Weaknesses, and a Research Agenda for Indonesia, Chapter
Decentralization and Governance in Indonesia
Volume 2 of the series Development and Governance pp 145-168, 2015, ISBN 978-3-319-22434-3</t>
  </si>
  <si>
    <t>http://link.springer.com/chapter/10.1007/978-3-319-22434-3_6</t>
  </si>
  <si>
    <t>The interactive causality between higher education and economic growth in Romania, International Review of Business Research Papers
Volume 6. Number 4. September 2010. Pp. 491 – 501</t>
  </si>
  <si>
    <t>Public expenditure in different education sectors and economic growth: The Indian experience - Ghosh Dastidar, Sayantan and Chatterji, Monojit (2015)</t>
  </si>
  <si>
    <t>https://mpra.ub.uni-muenchen.de/66903/</t>
  </si>
  <si>
    <t>The interactive causality between higher education and economic growth in Romania, International Review of Business Research Papers
Volume 6. Number 4. September 2010. Pp. 491 – 502</t>
  </si>
  <si>
    <t xml:space="preserve">Essays on Public Education Expenditure, Trade Openness and Economic Growth of India, Sayantan Ghosh Dastidar - PhD Thesis_Sayantan Ghosh Dastidar
</t>
  </si>
  <si>
    <t>http://discovery.dundee.ac.uk/portal/en/theses/essays-on-public-education-expenditure-trade-openness-and-economic-growth-of-india(1feac28f-1c23-42cd-933b-4b56de653c4f).html</t>
  </si>
  <si>
    <t>Competency-Based Management and Global Competencies–Challenges for Firm Strategic Management, International Review of Business Research Papers, 2009, vol 5, no 4, p 114-122</t>
  </si>
  <si>
    <t>Jaruwan Panomjerasawat, Prathanporn Jhundra-indra, Kesinee Muenthaisong - MARKETING FLEXIBILITY ORIENTATION AND MARKETING PERFORMANCE: THE CONCEPTUAL
FRAMEWORK, Proceedings of the Academy of Marketing Studies, Volume 19, Number 2, 2015, ISSN 2150-5187</t>
  </si>
  <si>
    <t>GOOGLE SCHOLAR, http://www.alliedacademies.org/pdfs/AMS_Proceedings_Fall_2015.pdf#page=21eedings_Fall_2015.pdf#page=21</t>
  </si>
  <si>
    <t>From technological readiness to business sophistication through ICT applications, Research in Business and Economics Journal, 2010, vol 2, no. 1</t>
  </si>
  <si>
    <t>Ali, Basharat; Baluch, Nazim; Udin, Zulkifli Mohamed. The Moderating Effect of Religiosity on the Relationship between Trust and Diffusion of Electronic Commerce, Modern Applied Science 9.13 (Dec 2015): 176-187. ISSN 1913-1852</t>
  </si>
  <si>
    <t>Google Scholar, Proquest, http://search.proquest.com/docview/1750366146?pq-origsite=gscholar</t>
  </si>
  <si>
    <t xml:space="preserve">Donna Wibiananda Suryaman, Haryo Kuncoro, K. Dianta Sebayang - INTERACTION BETWEEN THE LABOUR MARKET EFFECIENCY WITH BUSINESS SOPHISTICATION IN THE DYNAMIC GLOBAL COMPETITIVENESS IN SOUTHEAST
ASIA, International Journal of Business, Economics and Law, Vol. 8, Issue 3 (Dec.), 2015, ISSN 2289-1552 </t>
  </si>
  <si>
    <t>GOOGLE SCHOLAR, J GATE, http://ijbel.com/wp-content/uploads/2016/01/Econ-11.pdf</t>
  </si>
  <si>
    <t>Google Scholar, Proquest, http://www.ccsenet.org/journal/html/mas/articles/49180.html</t>
  </si>
  <si>
    <t>Interactions between fundamental analysis and market performance for Romanian companies: a panel data approach, ECONOMIC COMPUTATION AND ECONOMIC CYBERNETICS STUDIES AND RESEARCH / ACADEMY OF ECONOMIC STUDIES 3(3):5-23 · JANUARY 2012</t>
  </si>
  <si>
    <t xml:space="preserve">Bran, Florina; Balu, Florentina Olivia; Ioan, Ildiko. SUCCESSFUL BUSINESS STRATEGIES FOR EMERGING COUNTRIES. CASE STUDY: RENAULT ROMANIA, Calitatea16.S1 (Mar 2015): 413-423, ISSN 1842–3264 </t>
  </si>
  <si>
    <t>Proquest, http://search.proquest.com/openview/8533f51c277edbb8d1e229a9619aae73/1?pq-origsite=gscholar</t>
  </si>
  <si>
    <t>Leveraging tangible and intangible assets by using a possible firm competitiveness index, Global business and economics review, 14, 1-2, p. 115-124, 2012</t>
  </si>
  <si>
    <t>Martina Harc - THE RELATIONSHIP BETWEEN TANGIBLE ASSETS AND CAPITAL STRUCTURE OF SMALL AND MEDIUM-SIZED COMPANIES IN CROATIA, ECONVIEWS - REVIEW OF CONTEMPORARY BUSINESS, ENTREPRENEURSHIP AND ECONOMIC ISSUES, vol 28(1), 2015, ISSN 1847-2206</t>
  </si>
  <si>
    <t>ECONLIT, EBSCO, PROQUEST, http://hrcak.srce.hr/ojs/index.php/ekonomski-vjesnik/article/view/3138</t>
  </si>
  <si>
    <t>Dražen Koški - ANALIZING DISEQUILIBRIUM IN THE BALANCE OF PAYMENTS: THE CASE OF BOSNIA AND HERZEGOVINA, ECONVIEWS - REVIEW OF CONTEMPORARY BUSINESS, ENTREPRENEURSHIP AND ECONOMIC ISSUES, vol 28(1), 2015, ISSN 1847-2206</t>
  </si>
  <si>
    <t>ECONLIT, EBSCO, PROQUEST, http://hrcak.srce.hr/ojs/index.php/ekonomski-vjesnik/article/viewFile/3206/2007</t>
  </si>
  <si>
    <t>Alexandra Horobet, Lucian Belascu, Irina Ionita, Anca-Teodora Serban</t>
  </si>
  <si>
    <t>A NEURAL NETWORKS PERSPECTIVE ON THE FINANCIAL INTE-GRATION OF EUROPEAN CAPITAL MARKETS, Journal of ECONOMIC COMPUTATION AND ECONOMIC CYBERNETICS STUDIES AND RESEARCH, martie 2014</t>
  </si>
  <si>
    <t>RADULESCU, Magdalena; BANICA, Logica; POLYCHRONIDOU, Persefoni - GREEK BANKS PROFITABILITY DEVELOPMENTS IN ROMANIA AND THE BANKING STRATEGY OF THE GREEK BANKING GROUPS IN THE EASTERN EUROPE: A FORECASTING APPROACH, Economic Computation &amp; Economic Cybernetics Studies &amp; Research . 2015, Vol. 49 Issue 2, p178-199. 22p., ISSN 1842–3264</t>
  </si>
  <si>
    <t>Web of Knowledge, Science Citation Index Expanded
Social Sciences Citation Index®
Social Scisearch®
Journal Citation Reports/Social Sciences Editionhttp://www.ecocyb.ase.ro/nr20152/11%20-%20RADULESCU%20Magdalena.pdf; http://eds.a.ebscohost.com/abstract?site=eds&amp;scope=site&amp;jrnl=0424267X&amp;AN=103289306&amp;h=wjAvypDNm7Luz8koEanN8X0XlI3v8TcHFGF6gd%2fmSLaBxQsrR7lsTAWDfp%2fkR6WkjGXLP%2baNUcLhInkM7KViuQ%3d%3d&amp;crl=f&amp;resultLocal=ErrCrlNoResults&amp;resultNs=Ehost&amp;crlhashurl=login.aspx%3fdirect%3dtrue%26profile%3dehost%26scope%3dsite%26authtype%3dcrawler%26jrnl%3d0424267X%26AN%3d103289306</t>
  </si>
  <si>
    <t xml:space="preserve">Alexandra Horobeț, Lucian Belașcu </t>
  </si>
  <si>
    <t>Corporate Social Responsibility at the Global Level: An Investigation of Performances and Integration of Socially Responsible Investments, Economics &amp; Sociology, vol. 5, no. 2a, 2012, pp. 24-44, ISSN 2071-789X</t>
  </si>
  <si>
    <t>Ivan DERUN - Implementation of Corporate Social Reporting at the Ukrainian Enterprises, Journal of Applied Economic Sciences, Volume X, Issue 7(37), 2015, ISSN 1843-6110</t>
  </si>
  <si>
    <t>http://cesmaa.eu/journals/jaes/files/7(37)%20Winter%202015%20JAES%20online.pdf#page=13; http://cesmaa.eu/journal_of_applied_economic_sciences.php</t>
  </si>
  <si>
    <t xml:space="preserve">Herciu, M., Ogrean, C., Belascu, L., </t>
  </si>
  <si>
    <t xml:space="preserve"> Measuring firm competitiveness: synergy between tangible and intangible assets, published in Proceeding of the Congerence Global Management 2010, Spa in, organiyed by International Association for the Scientific Knowledge, pp 463-470, ISBN: 978-989-8925-01-9</t>
  </si>
  <si>
    <t>http://www.sciencedirect.com/science/article/pii/S2212567115003950</t>
  </si>
  <si>
    <t>Herciu, M.; Ogrean, C.; Belascu, L.</t>
  </si>
  <si>
    <t>Google Scholar: http://seer.ufms.br/ojs/index.php/deson/article/view/1244</t>
  </si>
  <si>
    <t>http://journalofbusiness.org/index.php/GJMBR/article/view/1457</t>
  </si>
  <si>
    <t>http://jormonline.com/index.php/jorm/article/view/80/V3N1P80</t>
  </si>
  <si>
    <t>Camelia Budac          Lia Baltador</t>
  </si>
  <si>
    <t>The Value of Brand Equity, Procedia Economics and Finance, Volume 6, 2013</t>
  </si>
  <si>
    <t xml:space="preserve">http://irjmsjournal.com/wp-content/uploads/paper.sp2_.pdf </t>
  </si>
  <si>
    <t>Mahdieh Rostami, Mir Taher Porpartovi, Seyed Mohammad Javadi, The Role of Brand in the Market Value of Goods and Customer Choice: Case Study of Iran Laptop Market, International Research Journal of Management Sciences. Vol., 3 (10), 475-481, ISSN 2147-964X, 2015</t>
  </si>
  <si>
    <t xml:space="preserve">http://irjmsjournal.com/wp-content/uploads/paper174.pdf </t>
  </si>
  <si>
    <t>Patricia Baquero Somovilla, Valoración de activos intangibles en los estados financieros:
Aplicación a las marcas internacionales de los sectores textil, hotelero y alimentación, UNIVERSITAT POLITÈCNICA DE VALÈNCIA, doctoral thesis, octombrie 2015, DOI: 10.4995/Thesis/10251/61968</t>
  </si>
  <si>
    <t xml:space="preserve">https://riunet.upv.es/handle/10251/61968 </t>
  </si>
  <si>
    <t>Brand communication challenges in getting young customer
engagement. Procedia Economics and Finance, 16, 2014</t>
  </si>
  <si>
    <t xml:space="preserve">Izel Alet Vorster, The Influence of Sonic Logo in  Television Advertisements: a Neuromarketing Perspective, National Research Foundation, South Africa </t>
  </si>
  <si>
    <t>http://ir.nrf.ac.za/handle/10907/427</t>
  </si>
  <si>
    <t>Andreia Marisa Ribeiro da Silva, A Utilização das Ferramentas de Marketing Digital nas empresas B2B no Setor das Tecnologias de Informação em Portugal,2015,http://hdl.handle.net/10216/81876</t>
  </si>
  <si>
    <t>https://scholar.google.ro/citations?view_op=view_citation&amp;continue=/scholar%3Fhl%3Dro%26as_sdt%3D0,5%26sciodt%3D0,5%26cites%3D2298399738806967221%26scipsc%3D&amp;citilm=1&amp;citation_for_view=xmENslgAAAAJ:P5F9QuxV20EC&amp;hl=ro&amp;oi=saved</t>
  </si>
  <si>
    <t>http://dspace.ut.ee/handle/10062/48907</t>
  </si>
  <si>
    <t>http://digitalcommons.liberty.edu/honors/487/</t>
  </si>
  <si>
    <t>A Grammatically Annotated Corpus of Romanian Business Texts, in Multilinguality and Interoperability in Language Processing with Emphasis on Romanian , pag. 167-180, Bucuresti, Editura Academiei Romane, 2010</t>
  </si>
  <si>
    <t xml:space="preserve">E Irimia, Accelerarea dezvoltării unui corpus digital adnotat cu relaţii de dependenţă pentru limba română utilizând resurse şi instrumente construite pentru alte limbi, Revista Română de Informatică şi Automatică, vol. 25, nr. 3, ISSN 1220-1758, 1841-4303, 2015.  </t>
  </si>
  <si>
    <t>http://www.rria.ici.ro/ria2015_3/art01.pdf</t>
  </si>
  <si>
    <t>A Corpus-Based Approach to Anglicisms in the Romanian Economic Press, Studies in Business and Economics, 6 (2), 2011</t>
  </si>
  <si>
    <t>Henrik Gottlieb, Danish pseudo-Anglicisms: a corpus-based analysis, in Pseudo-English: Studies on False Anglicisms in Europe, ISBN 978-1- 61451-671-2, 2015, Walter de Gruyter</t>
  </si>
  <si>
    <t>https://books.google.ro/books?hl=ro&amp;lr=&amp;id=GvNeCAAAQBAJ&amp;oi=fnd&amp;pg=PA253&amp;dq=greavu+arina&amp;ots=2hZo92HwFs&amp;sig=fxeftxG8SLErFxAmUUV34m7Nuzs&amp;redir_esc=y#v=onepage&amp;q=greavu&amp;f=false</t>
  </si>
  <si>
    <t>Cristiano Furiassi, False borrowings and false Anglicisms: Issues in terminology, in Pseudo-English: Studies on False Anglicisms in Europe, ISBN 978-1- 61451-671-2, 2015, Walter de Gruyter</t>
  </si>
  <si>
    <t xml:space="preserve">The Interactive Causality between Higher Education and
Economic Growth in Romania- International Review of Business Research Papers
Volume 6. Number 4. September 2010. Pp. 491 – 500
</t>
  </si>
  <si>
    <t>http://www.ses.unam.mx/curso2014/pdf/Danacica.pdf</t>
  </si>
  <si>
    <t xml:space="preserve">The Long-Run Relationship Between Education And Economic Growth. The Case Of Romania
Bogdan Oancea, Raluca Mariana, Izvestiya, 2015, issue 3, pages 5-19
</t>
  </si>
  <si>
    <t>http://econpapers.repec.org/article/vrnjournl/y_3a2015_3ai_3a3_3ap_3a5-19.htm</t>
  </si>
  <si>
    <t>Public expenditure in different education sectors and economic growth: The Indian experience
Ghosh Dastidar, Sayantan and Chatterji, Monojit (2015)</t>
  </si>
  <si>
    <t xml:space="preserve">Essays on Public Education Expenditure, Trade Openness and Economic Growth of India, Sayantan Ghosh Dastidar
PhD Thesis_Sayantan Ghosh Dastidar
</t>
  </si>
  <si>
    <t>Horobet, Alexandra, Ilie, Livia </t>
  </si>
  <si>
    <t xml:space="preserve">On the dynamic link between stock prices and exchange rates: evidence from Romania, Academy of Economic Studies Bucharest, Lucian Blaga University of Sibiu,  October 2007,
Online at http://mpra.ub.uni-muenchen.de/6429/ MPRA Paper No. 6429, posted 22. December 2007 18:33 UTC
</t>
  </si>
  <si>
    <t>Asymmetric Interaction between Stock Price Index and Exchange Rates: Empirical Evidence for Romania, Corina Saman, Institute for Economic Forecasting, Romanian Academy</t>
  </si>
  <si>
    <t>http://www.ipe.ro/rjef/rjef4_15/rjef4_2015p90-109.pdf</t>
  </si>
  <si>
    <t>Identifying interdependence between returns on currency rate (INR/$) and NIFTY50 for predicting currency rate (INR/$) returns - Abhishek Parikh, ISSN 2348 - 3784, Indexed in ProQuest</t>
  </si>
  <si>
    <t>http://www.tsm.ac.in/UploadLinkPageimages/TBR_June2015.pdf</t>
  </si>
  <si>
    <t xml:space="preserve">Regulation versus Competition on European Financial Markets Alexandra Horobet and Livia Ilie Academy of Economic Studies Bucharest, University ”Lucian Blaga” of Sibiu 19. December 2007,
Online at http://mpra.ub.uni-muenchen.de/6133/ MPRA Paper No. 6133, posted 22. December 2007 18:33 UTC
</t>
  </si>
  <si>
    <t>Assessing the distributional effects of regulation in developing countries, Samuel Adams, Francis Atsu, doi:10.1016/j.jpolmod.2015.08.003, Journal of Policy Modeling, Volume 37, Issue 5, September–October 2015, Pages 713–725</t>
  </si>
  <si>
    <t>http://www.sciencedirect.com/science/article/pii/S0161893815000836</t>
  </si>
  <si>
    <t>Ilie, Livia </t>
  </si>
  <si>
    <t>RISK MANAGEMENT: BETWEEN FAILURES AND NEW APPROACHES,  ILIE Livia, REVISTA ECONOMICĂ Nr. 6(53)/2010 vol II</t>
  </si>
  <si>
    <t>http://www.sciencedirect.com/science/article/pii/S2212567115010436</t>
  </si>
  <si>
    <t xml:space="preserve"> Credits and Bank Guarantee Letters in Entrepreneurship Development During Crisis, Dragoş Ilie,  Amfiteatru Economic, Academia de Studii Economice din Bucuresti</t>
  </si>
  <si>
    <t>http://www.amfiteatrueconomic.ro/temp/Article_2381.pdf</t>
  </si>
  <si>
    <t>APPROACH REGARDING A FRAMEWORK FOR RISK REPORTING IN ORDER TO ENHANCE THE RELATED GOOD PRACTICES, Nichita, Mirela,  Turlea, Carmen. Amfiteatru Economic 17.40  (Aug 2015): 1108-1121.</t>
  </si>
  <si>
    <t>http://search.proquest.com/docview/1700708007?pq-origsite=gscholar</t>
  </si>
  <si>
    <t>Regression Model For Risk Reporting In Financial Statements Of Accounting Services Entities, Mirela NICHITA, SEA- Practical Application of Science Volume III, issues 2 (8)/2015</t>
  </si>
  <si>
    <t>file:///C:/Users/Silvia%20Marginean/Desktop/SEA_8_14.pdf</t>
  </si>
  <si>
    <t>Horobet, Alexandra, Ilie, Livia , Joldes Cosmin</t>
  </si>
  <si>
    <t xml:space="preserve">The relationship between management style and turnover intention, Monama, Tiny Evelyn Tlou, </t>
  </si>
  <si>
    <t>https://ujdigispace.uj.ac.za/bitstream/handle/10210/14823/Monama_T_%20M.Phil.%202015.pdf?sequence=1&amp;isAllowed=y</t>
  </si>
  <si>
    <t>Puzzling Out The First Oil Shock. History, Politics and the Macroeconomy in a Forty-Year Retrospective, HISTORY OF ECONOMIC THOUGHT AND POLICY,  Giovanni Covi, P. 57-91, DOI: 10.3280/SPE2015-002004 </t>
  </si>
  <si>
    <t>http://www.francoangeli.it/riviste/Scheda_Rivista.aspx?IDArticolo=55400&amp;idRivista=121</t>
  </si>
  <si>
    <t>Paul Lucian</t>
  </si>
  <si>
    <t>The european rural development policy during 2014-2020, Studies in Business and Economics, 2014,  Volum 9 Issue 2.</t>
  </si>
  <si>
    <t>Procedings of the 2015 International Conference "Economic Science for rural development", No 38, Jelgava, LLU ESAF, 23-24 April 2015, ppp 239-249</t>
  </si>
  <si>
    <t>http://llufb.llu.lv/conference/economic_science_rural/2015/Latvia_ESRD_38_2015.pdf#page=239</t>
  </si>
  <si>
    <t>Energy for Romania from renewable resources, Studies in Business and Economics, Vol 7, No 1, 2012, pp. 110-113.</t>
  </si>
  <si>
    <t xml:space="preserve">Ankara Avrupa Çalışmaları Dergisi ,Cilt:14, No:2 (Yıl: 2015), s.85-107 </t>
  </si>
  <si>
    <t>http://dergiler.ankara.edu.tr/dergiler/16/2068/21452.pdf</t>
  </si>
  <si>
    <t>Marginean Silvia</t>
  </si>
  <si>
    <t>Competitiveness: From microeconomic foundations to national determinants. Studies in Business and Economics 1(1), 2006, pp 29-35.</t>
  </si>
  <si>
    <t>Despotovic, D., Cvetanovic, D., Nedic, V., Perspectives for the Development of Knowledge Economy, Innovativeness, and Competitiveness of CEFTA Countries, in Facta Universitatis, Series: Economics and Organization, vol 12, No.3, 2015, ISSN 0354-4699 (Print), ISSN 2406-050X (Online)</t>
  </si>
  <si>
    <t>http://casopisi.junis.ni.ac.rs/index.php/FUEconOrg/article/view/1290</t>
  </si>
  <si>
    <t>Competitiveness: From microeconomic foundations to national determinants. Studies in Business and Economics 1(1), 2006, pp. 29-35.</t>
  </si>
  <si>
    <t>Despotovic, D., Cvetanovic, S., Nedic, V., Despotovic, M., Economic, social and environmental dimension of sustainable competitiveness of European Countries, doi: 10.1080/09640568.2015.1085370, Journal of Environmental Planning and Management, noiembrie 2015, ISSN 
0964-0568 (Print), 1360-0559 (Online)</t>
  </si>
  <si>
    <t>http://www.tandfonline.com/action/showAxaArticles?journalCode=cjep20</t>
  </si>
  <si>
    <t>Youth unemployement in Romania: Post-Crisis Challenges, Procedia Economics and Finance, vol.16, 2014</t>
  </si>
  <si>
    <t xml:space="preserve">Jovan Zubović, Aleksandar Zdravković, Dejana Pavlović, Effects of regulation on youth unemploy-ment: evidence from European countries, Vol.43, no.2, doi:10.5937/industrija43-8483  </t>
  </si>
  <si>
    <t>http://aseestant.ceon.rs/index.php/industrija/article/view/8483</t>
  </si>
  <si>
    <t>Patache Laura, Trends in Youth Employment: Romania Case of Study, Ecoforumm Volume 4, Special Issue 1, 2015, pp. 147-152, ISSN: 2344 – 2174</t>
  </si>
  <si>
    <t>http://ecoforumjournal.ro/index.php/eco/article/view/203</t>
  </si>
  <si>
    <t>M.A.Mathaulula, Joseph Francis and Marizvikuru Mwale, Contribution of Small-Scale Food Vending to Rural Livelihoods in Thulamela Municipality of Limpopo Province, South Africa,  Studies of Tribes and Tribals, 13(1): 40-47 (2015), ISSN 0972-0639X</t>
  </si>
  <si>
    <t>https://www.researchgate.net/profile/Joseph_Francis6/publication/281101346_Contribution_of_Small-scale_Food_Vending_to_Rural_Livelihoods_in_Thulamela_Municipality_of_Limpopo_Province_South_Africa/links/55d4de4408ae1e65166370ed.pdf</t>
  </si>
  <si>
    <t>Globalization, Technology And Competitiveness: From Industrial Revolution To Knowledge Economy, Revista Economica, vol. 47 (4-5), 2009</t>
  </si>
  <si>
    <t>Nadja Damij, Zoran Levnajić , Vesna Rejec Skrt, Jana Suklan, What Motivates Us for Work? Intricate Web of Factors beyond Money and Prestige, Published: July 15, 2015, PLoS ONE 10(7): e0132641. doi: 10.1371/journal.pone.0132641</t>
  </si>
  <si>
    <t>http://journals.plos.org/plosone/article?id=10.1371/journal.pone.0132641</t>
  </si>
  <si>
    <t>Some Issues Concerning Sector Concentration. Evidence from Romania, DOI:10.3846/16111699.2011.555378, Journal of Business, Economics and Management, vol.12, Issue 1, 2011</t>
  </si>
  <si>
    <t>Nafisah Mohammed, and Abdul Ghafar Ismail, and Junaina Muhammad, and Suhaila Abdul Jalil, and Zaleha Mohd Noor, (2015) Market concentration of Malaysia’s Islamic banking industry. Jurnal Ekonomi Malaysia, 49 (1). pp. 3-14. ISSN 0127-1962</t>
  </si>
  <si>
    <t>http://www.ukm.my/fep/jem/content/2015.html</t>
  </si>
  <si>
    <t>Orăștean Ramona, Mărginean Silvia</t>
  </si>
  <si>
    <t>Nominal Convergence: the Case of Romania, Romanian Economic and Business Review, vol.5, no. 47, 2010</t>
  </si>
  <si>
    <t>Emilian Dobrescu, Comparative Price Level (CPL) - a Representative Parameter of Economic Convergence, Romanian Journal of Forecasting, XVIII (4), 2015</t>
  </si>
  <si>
    <t xml:space="preserve">http://www.ipe.ro/rjef/rjef4_15/rjef4_2015p7-28.pdf </t>
  </si>
  <si>
    <t>Virgil Nicula, Roxana Elena Neagu</t>
  </si>
  <si>
    <t>Evolution of tourist accommodation structures in Romanian’s developing regions in the context of new challenges at European levelElsevier Economics and Finance 6, 2013</t>
  </si>
  <si>
    <t xml:space="preserve">D Nikolic, J Spasic, Z Zivkovic, SWOT-AHP model for prioritization of strategies of the resort Stara Planina, Serbian Journal of Economics, </t>
  </si>
  <si>
    <t>ceon.rs</t>
  </si>
  <si>
    <t>Virgil Nicula, Simona Spânu, Roxana Elena Neagu</t>
  </si>
  <si>
    <t>Chemli Samiha, Towards Sustainable Development in Eco-based Tourism Destination: The Nortwest of Tunisia, International Journal of Economics&amp;Management Sciences</t>
  </si>
  <si>
    <t>www.proquest.com</t>
  </si>
  <si>
    <t>Neagu E.R., Nicula V.</t>
  </si>
  <si>
    <t xml:space="preserve">Influence of Organizational Culture on Company Performance, Land Forces Academy Review, 2012 </t>
  </si>
  <si>
    <t>Ozgur Ozkan, Omer Turunc, The Journal of Faculty of Economics and Administrative Science Suleyman Demirel University, vol. 20, no. 1, 2015</t>
  </si>
  <si>
    <t>http://mollyehlingerbrennan.com/fusce-consectetur/</t>
  </si>
  <si>
    <t>Amaya, P. A., &amp; Memba, F. (2015) INFLUENCE OF RISK MANAGEMENT PRACTICES ON FINANCIAL PERFORMANCE OF LIFE ASSURANCE FIRMS IN KENYA: A SURVEY STUDY OF KISII COUNTY; International Journal of Economics, Commerce and Management; Vol. III, Issue 5, May 2015. ISSN 2348-0386</t>
  </si>
  <si>
    <t>http://reference.sabinet.co.za/document/EJC177409</t>
  </si>
  <si>
    <t>Ogrean, C., Herciu, M., &amp; Belaşcu, L.</t>
  </si>
  <si>
    <t>http://www.emeraldinsight.com/doi/abs/10.1108/SRJ-06-2014-0073</t>
  </si>
  <si>
    <t>Herciu, M., &amp; Ogrean, C.</t>
  </si>
  <si>
    <t>Google Scholar; ISI, http://onlinelibrary.wiley.com/doi/10.1111/joms.12124/full</t>
  </si>
  <si>
    <t>Google Scholar, Springer, http://link.springer.com/chapter/10.1007/978-3-319-16736-7_1#page-1</t>
  </si>
  <si>
    <t>DOAJ, ULRICHS, EBSCO http://www.eajournals.org/wp-content/uploads/E-Banking-and-Performance-of-Commercial-Banks-in-Rwanda.pdf</t>
  </si>
  <si>
    <t>SCOPUS, ECONLIT, http://www.virtusinterpress.org/IMG/pdf/COC__Volume_12_Issue_4_Summer_2015_Continued_5_.pdf#page=89</t>
  </si>
  <si>
    <t>Google Scholar, http://mobile.wiredspace.wits.ac.za/bitstream/handle/10539/17045/PhD%20Final%20Thesis%20-October%202014.pdf?sequence=1</t>
  </si>
  <si>
    <t>REPEC, ftp://www.ipe.ro/RePEc/iag/iag_pdf/AERD1501_27-43.pdf</t>
  </si>
  <si>
    <t xml:space="preserve">GOLBAN ARTUR (2015), SPORIREA COMPETITIVITĂŢII ÎNTREPRINDERILOR AGRICOLE DIN SECTORUL HORTICOL AL REPUBLICII MOLDOVA, UNIVERSITATEA AGRARĂ DE STAT DIN MOLDOVA. Teza de doctorat. 
</t>
  </si>
  <si>
    <t>http://www.cnaa.md/files/theses/23583/artur_golban_thesis.pdf</t>
  </si>
  <si>
    <t>Google Scholar, http://jurnalkelola.org/index.php/jurnalkelola/article/view/9</t>
  </si>
  <si>
    <t>GOOGLE SCHOLAR, http://www.alliedacademies.org/pdfs/AMS_Proceedings_Fall_2015.pdf#page=21</t>
  </si>
  <si>
    <t>DOAJ, PROQUEST, http://www.joebm.com/papers/172-W10028.pdf</t>
  </si>
  <si>
    <t>Horký, Š., &amp; Kouba,(2015).  L. ZNALOSTNÍ EKONOMIKA A INSTITUCIONÁLNÍ PROSTěEDÍ V POSTTRANZITIVNÍCH EKONOMIKÁCH EVROPSKÉ UNIE1. ISSN 0323-262X</t>
  </si>
  <si>
    <t>EBSCO, http://www.euba.sk/veda-a-vyskum/utvary-riadene-prorektorkou-pre-vedu-a-doktorandske-studium/ekonomicke-rozhlady/aktualne-vydanie/preview-file/er1_2015_horky_kouba_fulltext-19340.pdf</t>
  </si>
  <si>
    <t>Suryaman, D. W., Kuncoro, H., &amp; Sebayang, K. D. INTERACTION BETWEEN THE LABOUR MARKET EFFECIENCY WITH BUSINESS SOPHISTICATION IN THE DYNAMIC GLOBAL COMPETITIVENESS IN SOUTHEAST ASIA. 2015. International Journal of Business, Economics and Law, Vol. 8, Issue 3 (Dec.)
ISSN 2289-1552</t>
  </si>
  <si>
    <t>Google Scholar, http://www.degruyter.com/view/j/kbo.2015.21.issue-2/kbo-2015-0053/kbo-2015-0053.xml</t>
  </si>
  <si>
    <t>http://search.proquest.com/docview/1755486119?pq-origsite=gscholar</t>
  </si>
  <si>
    <t>REPEC, http://www.uamsibiu.ro/publicatii/Series%20A%20-%20Economic%20Sciences/Vol8no2%202015Ec/Articole/13-cuams-2015-Muntean.pdf</t>
  </si>
  <si>
    <t xml:space="preserve">Herciu, M., Ogrean, C., &amp; Belascu, L. </t>
  </si>
  <si>
    <t>http://search.proquest.com/docview/1711216735?pq-origsite=gscholar</t>
  </si>
  <si>
    <t>Walsh, J. L. (2015, March).A Model for Managing Organizational Politics</t>
  </si>
  <si>
    <t>Google Scholar, https://www.linkedin.com/pulse/model-managing-organizational-politics-janet-walsh</t>
  </si>
  <si>
    <t xml:space="preserve"> INTELLECTUAL CAPITAL VALORIZATION–CRITERIA FOR THE MANAGERIAL PERFORMANCE IN THE KNOWLEDGE-BASED SOCIETY. 2006. https://www.researchgate.net/profile/Claudia_Ogrean/publication/228810084_Intellectual_capital_valorization-criteria_for_the_managerial_performance_in_the_knowledge-based_society/links/0912f505745e48c105000000.pdf</t>
  </si>
  <si>
    <t>Basheka, B., &amp; Moyo, T. (2015). SSENTAMU JULIUS 2014/PhD/033. Teza de doctorat</t>
  </si>
  <si>
    <t>http://utamu.ac.ug/docs/research/studentresearch/phd/proposals/CORPORATE%20GOVERNANCE,%20MANAGEMENT%20COMPETENCE%20AND%20FINANCIAL%20PERFORMANCE%20OF%20SELECTED%20MONEY%20TRANSFER%20COMPANIES%20IN%20UGANDA.pdf</t>
  </si>
  <si>
    <t>http://eds.a.ebscohost.com/abstract?site=eds&amp;scope=site&amp;jrnl=19936788&amp;AN=108524179&amp;h=C1pzXZkuNgLS6KpoPIPrbhjNG2Pijssq5cur5PJnzTFhJEcbbYf%2bXPFpVTgZSo7oqp6gwnoCrZ41S3E2NA4C3Q%3d%3d&amp;crl=c&amp;resultLocal=ErrCrlNoResults&amp;resultNs=Ehost&amp;crlhashurl=login.aspx%3fdirect%3dtrue%26profile%3dehost%26scope%3dsite%26authtype%3dcrawler%26jrnl%3d19936788%26AN%3d108524179</t>
  </si>
  <si>
    <t>Triviño Alvarado, S. L. (2015). ¿ Puede el abogado corporativo alegar la influencia de heurísticas y sesgos cognitivos en su comportamiento como excusa de un ilícito?. Teza doctorat</t>
  </si>
  <si>
    <t>GOOGLE SCHOLAR. http://diposit.ub.edu/dspace/handle/2445/67938</t>
  </si>
  <si>
    <t>Responsabilitatea social a firmei, in: “Tribuna Economica”, vol. 17, no. 14, 2006</t>
  </si>
  <si>
    <t>GOOGLE SCHOLAR, http://www.utgjiu.ro/revista/ec/pdf/2015-03%20Special/44_Corici.pdf</t>
  </si>
  <si>
    <t>GOOGLE SCHOLAR, http://www.utgjiu.ro/revista/ec/pdf/2015-06/33_Hulpus.pdf</t>
  </si>
  <si>
    <t>GOOGLE SCHOLAR. http://www.kspjournals.org/index.php/JEST/article/view/576/634</t>
  </si>
  <si>
    <t>Ogrean, C, &amp; Troanca, D.</t>
  </si>
  <si>
    <t>Proiecte economice. Managementul proiectelor - Note de curs, Ed. "Lucian Blaga" din Sibiu, 2001</t>
  </si>
  <si>
    <t>Google Scholar, http://visnyk.socionet.ru/files/174_72-76.pdf</t>
  </si>
  <si>
    <t>HERCIU, M.; OGREAN, C.; BELASCU, L.</t>
  </si>
  <si>
    <t>The Analysis of the Relationship between the Level of the Public Expenditure for Investments and de Degree of Development of the Society in Romania,
Procedia Economics and Finance,
vol. 6, pp.654-661, 2013</t>
  </si>
  <si>
    <t>RePEc, DOAJ, EBSCO, Cabell's
http://www.utgjiu.ro/revista/ec/pdf/2015-05/17_Radulescu.pdf</t>
  </si>
  <si>
    <t>The Public Sector Efficiency From Perspective Of The Corruption Phenomenon,
Revista Economica,
vol.65, nr.1, pp.38-49, 2013</t>
  </si>
  <si>
    <t>RePEc, DOAJ, EBSCO, Cabell's
http://www.utgjiu.ro/revista/ec/pdf/2015-04/38_Puiu%20Silvia.pdf</t>
  </si>
  <si>
    <t>SSCI, Scopus
http://www.emeraldinsight.com/doi/abs/10.1108/BPMJ-06-2014-0054</t>
  </si>
  <si>
    <t>Efficiency, Effectiveness and Performance of the Public Sector,
Romanian Journal of Economic Forecasting
Vol.13, Nr. 4, pp.132-147, 2011</t>
  </si>
  <si>
    <t>Mei-Chih Hu, Jessica Lagerstedt Wadin, Hsien-Chen Lo, Jian-Yuan Huang, Transformation toward an eco-city: lessons from three Asian cities, Journal of Cleaner Production, Volume 123, 1 June 2016, Pages 77-87, ISSN 0959-6526, http://dx.doi.org/10.1016/j.jclepro.2015.09.033.</t>
  </si>
  <si>
    <t>http://dx.doi.org/10.1016/j.jclepro.2015.09.033</t>
  </si>
  <si>
    <t>Scopus
http://www.emeraldinsight.com/doi/abs/10.1108/S2051-663020150000004005</t>
  </si>
  <si>
    <t>Scopus
http://jestec.taylors.edu.my/Special%20Issue%20UKM%20TLC%202013_1/UKMTLC%202013_6_2015_1_100_109.pdf</t>
  </si>
  <si>
    <t>Yuan, S., Qiang, M., Wen, Q., Jiang, H.
Organizational effectiveness evaluation model for construction projects based on fuzzy-analytic hierarchy processes
Qinghua Daxue Xuebao/Journal of Tsinghua University, vol. 55, issue 6 (2015)</t>
  </si>
  <si>
    <t>Scopus
http://en.cnki.com.cn/Article_en/CJFDTotal-QHXB201506004.htm</t>
  </si>
  <si>
    <t>Modelling patient satisfaction in healthcare, Economic Computation and Economic Cybernetics Studies and Research, Vol. 48, No. 4, 2014</t>
  </si>
  <si>
    <t>Osakwe Christian Nedu, Ciunova-Shuleska Anita, Ajayi Joseph Omotoso, Chovancova Miloslava, Modelling the brand performance of SMEs in a fastgrowing African economy: the complementary role of brand orientation and customer retention orientation, Economic Computation and Economic Cybernetics Studies and Research, Vol. 49, No. 4, ISSN 0424-267X (print) / 1842-3264 (online), 2015, decembrie</t>
  </si>
  <si>
    <t>http://web.a.ebscohost.com/abstract?direct=true&amp;profile=ehost&amp;scope=site&amp;authtype=crawler&amp;jrnl=0424267X&amp;AN=112041208&amp;h=8lyy9rBgvp7xoxLgEIf%2bM4HbjqcxvaDin5cv6uA7aB%2bKplwOy4fy3agc7WMuAao0hio1GbAL8OkAkP5jx7rWFQ%3d%3d&amp;crl=c&amp;resultNs=AdminWebAuth&amp;resultLocal=ErrCrlNotAuth&amp;crlhashurl=login.aspx%3fdirect%3dtrue%26profile%3dehost%26scope%3dsite%26authtype%3dcrawler%26jrnl%3d0424267X%26AN%3d112041208</t>
  </si>
  <si>
    <t>Rural Population in Romania. Development and Tendencies (2000-2010), Procedia Economics and Finance, 6, 2015</t>
  </si>
  <si>
    <t>Lie Ioana-Ruxandra, Scenarios for Regionalisation: Analysis of Romania' s Population Using Onicescu Informational Statistics, Revista Romana de Statistica, Supliment, nr. 3, ISSN (tipar): 1018-046X, ISSN (online): 1844-7694, 2015</t>
  </si>
  <si>
    <t>https://ideas.repec.org/a/rsr/supplm/v63y2015i3p22-28.html</t>
  </si>
  <si>
    <t>Richards, G., &amp; Rotariu, I</t>
  </si>
  <si>
    <t>2007 European cultural capital In Sibiu—preliminary findings concerning the impact on major stakeholders. Studies in Business and Economics, 5(1), pp. 146–155.</t>
  </si>
  <si>
    <t>Ana Laura Naum - The long-term effects of the European Capital of Culture program: a longitudinal study of Sibiu 2007 Master Thesis: Cultural Economics and Entrepreneurship Erasmus University of Rotterdam</t>
  </si>
  <si>
    <t>file:///C:/Users/Ilie%20Rotariu/Downloads/Naum-Ana-Laura%20(4).pdf</t>
  </si>
  <si>
    <t>Richards G Rotariu Ilie</t>
  </si>
  <si>
    <t>Richards, G. &amp; I. Rotariu (2011) Ten years of Cultural Development in Sibiu: The European Cultural Capital and Beyond (Arnhem: ATLAS).</t>
  </si>
  <si>
    <t>Tuuli Lähdesmäki - Identity Politics in the European Capital of Culture Initiative -  Dissertations in Social Sciences and Business Studies No 84 / 2014</t>
  </si>
  <si>
    <t>http://epublications.uef.fi/pub/urn_isbn_978-952-61-1486-6/urn_isbn_978-952-61-1486-6.pdf</t>
  </si>
  <si>
    <t>Richards, G. &amp; I. Rotariu (2010) 2007 European Cultural Capital In Sibiu – Preliminary Findings Concerning The Impact On Major Stakeholders, Studies in Business and Economics, 5(1), pp. 146–155.</t>
  </si>
  <si>
    <t>http://www.degruyter.com/view/j/bjes.2014.4.issue-1/bjes-2014-0005/bjes-2014-0005.xml</t>
  </si>
  <si>
    <t>Richards, G., &amp; Rotariu, I.</t>
  </si>
  <si>
    <t>Richards, G., &amp; Rotariu, I. (2013). The impact of cultural events on tourism development: The European Cultural Capital. Annals of the Constantin Brancusi University, Economy Series, 1/2013, 6-12.</t>
  </si>
  <si>
    <t xml:space="preserve">GREG RICHARDS* &amp; LÉNIA MARQUES- Bidding for Success? Impacts of the European Capital of Culture bid - Scandinavian Journal of Hospitality and Tourism  </t>
  </si>
  <si>
    <t>http://www.tandfonline.com/doi/abs/10.1080/15022250.2015.1118407  Published on line 18 dec 2015</t>
  </si>
  <si>
    <t xml:space="preserve">Rotariu, Ilie, </t>
  </si>
  <si>
    <t>Globalizare şi Turism, cazul României, Editura Continent, Sibiu, 2004, 346 p.</t>
  </si>
  <si>
    <t>Teza doctorat 2015, IMPACTUL PROCESELOR DE INTEGRARE EUROPEANĂ SI GLOBALIZARE ASUPRA TURISMULUI - SAVU COSMINA SILVIANA publicat 2015</t>
  </si>
  <si>
    <t>http://www.cnaa.md/files/theses/2015/22674/cosmina_savu_thesis.pdf</t>
  </si>
  <si>
    <t>RICHARDS, G., ROTARIU, I., 2011. Ten years of cultural development in Sibiu: The European Cultural Capital and beyond. ATLAS, Arnhem</t>
  </si>
  <si>
    <t>GIUSEPPE CICCHETTI - IMPATTO ECONOMICO DEL TITOLO DI CAPITALE EUROPEA DELLA CULTURA TRA EUROPA E MEZZOGIORNO</t>
  </si>
  <si>
    <t>http://tesi.cab.unipd.it/50304/1/Cicchetti_Giuseppe.pdf</t>
  </si>
  <si>
    <t>. (2010), The impact of the 2007 European Cultural Capital in Sibiu: a long term perspective, Arnhem, Association for Tourism and Leisure Education (ATLAS).</t>
  </si>
  <si>
    <t>ISSN 1981 - 5646 [REVISTA ELETRÔNICA DE TURISMO CULTURAL] 1º. Semestre de 2011 Potenciais impactos para Guimarães do acolhimento da Capital Europeia da Cultura 2012: uma análise baseada em experiências anteriores  Paula Remoaldo Laurentina Maria da Cruz Vareiro José Cadima Ribeiro José Cadima Ribe published 2011</t>
  </si>
  <si>
    <t xml:space="preserve">file:///C:/Users/Ilie%20Rotariu/Downloads/ARTIGO.POT.IMPACTES.2011%20(1).pdf   </t>
  </si>
  <si>
    <t xml:space="preserve">Rotariu, I </t>
  </si>
  <si>
    <t>2004. Globalizare şi turism. Cazul României, Editura Continent, Sibiu.</t>
  </si>
  <si>
    <t>The impact of the current global financial and economic crisis
on the national and international tourism  - Baltes A.  Publicat in 2009</t>
  </si>
  <si>
    <t>http://www.uamsibiu.ro/publicatii/Series%20A%20-%20Economic%20Sciences/2009%20vol2%20no1%20web/2009%20vol2%20no1%20EcSci%2008%20Paper%20Baltes%20A.pdf</t>
  </si>
  <si>
    <t xml:space="preserve">Rotariu I </t>
  </si>
  <si>
    <t>Dezvoltarea destinației turistice 2009</t>
  </si>
  <si>
    <t xml:space="preserve">Sustainable Development and Restructuring Romanian Tourism Product in Accordance with European Tourists Segments liviu Neantiu Adina Neam'iu </t>
  </si>
  <si>
    <t>http://www.igi-global.com/article/sustainable-development-and-restructuring-romanian-tourism-product-in-accordance-with-european-tourists-segments/133269</t>
  </si>
  <si>
    <t>The impact of cultural events on tourism development: Sibiu-the European cultural capital</t>
  </si>
  <si>
    <t>The Role of Culture in the Regional Development Process. Sibiu - European Capital of Culture 2007 Florentina Chirodesa Alina Stoica</t>
  </si>
  <si>
    <t>http://papers.ssrn.com/sol3/papers.cfm?abstract_id=2676035</t>
  </si>
  <si>
    <t>Richards, G. &amp; Rotariu, I.</t>
  </si>
  <si>
    <t xml:space="preserve"> (2011). Ten years of cultural development in Sibiu: The European Cultural Capital and Beyond. Association for Tourism and Leisure Education (ATLAS).</t>
  </si>
  <si>
    <t xml:space="preserve">Perceptions of residents of hosting the “Guimarães 2012 European Capital of Culture”: An ex-ante approach = Paula Remoaldo J. Cadima Ribeiro, Mécia Mota, University of Minho, Laurentina Vareiro publicat in 2014
</t>
  </si>
  <si>
    <t>http://repositorium.sdum.uminho.pt/bitstream/1822/29218/1/Perceptions%20of%20residents%20of%20hosting%20the%20%E2%80%9CGuimar%C3%A3es%202012%20European%20Capital%20of%20Culture%E2%80%9D.pdf</t>
  </si>
  <si>
    <t>Richards, Greg, Rotariu, Ilie, (2011), Ten Years of Cultural Development in Sibiu: The European Cultural Capital and Beyond. Editura UniversităŃii “Lucian Blaga”, Sibiu, p. 4-85.</t>
  </si>
  <si>
    <t xml:space="preserve">Cultural Tourism and Rural Regeneration in Sibiu County, Romania Case Study: AlŃâna-The Tourist Village of Hârtibaciu Valley  F MUREŞAN </t>
  </si>
  <si>
    <t>Cultural Tourism and Rural Regeneration in Sibiu County, Romania Case Study: AlŃâna-The Tourist Village of Hârtibaciu Valley</t>
  </si>
  <si>
    <t>Richards G Rotariu Ili</t>
  </si>
  <si>
    <t>Arts for Environmental Qualities - Yoram Krozer 2016</t>
  </si>
  <si>
    <t xml:space="preserve">http://link.springer.com/chapter/10.1007%2F978-3-319-18636-8_6 </t>
  </si>
  <si>
    <t>Serbu Razvan</t>
  </si>
  <si>
    <t>Comert electronic, Editura Continent 2004</t>
  </si>
  <si>
    <t>IE APĂVĂLOAIE, EVOLUŢIA COMERŢULUI ELECTRO
NIC ÎN ROMÂNIA P42, Şi noi putem reuşi (2) Sinteze tematice</t>
  </si>
  <si>
    <t>http://www.academia.edu/1443390/Tendin_e_%C3%AEn_dezvoltarea_turismului_rural</t>
  </si>
  <si>
    <t xml:space="preserve"> C Oprean, C TĂNĂSESCU</t>
  </si>
  <si>
    <t>Fractality Evidence and Long-Range Dependence on Capital Markets: a Hurst Exponent Evaluation, C Oprean, C TĂNĂSESCU, Fractals 22 (04), 1450010</t>
  </si>
  <si>
    <t>Introducing an interpolation method to efficiently implement an approximate maximum likelihood estimator for the Hurst exponent, Yenc Chang - Fractals, 2015 - World Scientific, DOI: 10.1142/S0218348X15500450 </t>
  </si>
  <si>
    <t>http://www.worldscientific.com/doi/abs/10.1142/S0218348X15500450</t>
  </si>
  <si>
    <t>Study on conversion between momentum and contrarian based on fractal game, Xu Wu, G Song, Yan Deng, Lin Xu, Fractals, Volume 23, Issue 03, September 2015 </t>
  </si>
  <si>
    <t>http://www.worldscientific.com/doi/abs/10.1142/S0218348X15500255, http://adsabs.harvard.edu/abs/2015Fract..2350025W</t>
  </si>
  <si>
    <t>Oprean C., Tănăsescu Cristina, Bratian V.</t>
  </si>
  <si>
    <t>Are the Capital Markets Efficient? A Fractal Market Theory Approach, Journal of Economic Computation and Economic Cybernetics Studies and Research, No. 4/2014, pp. 119-214, http://www.ecocyb.ase.ro/eng/Articles_4-2014/12%20-%20Oprean%20Camelia,%20Cristina%20Tanasescu%20(T).pdf  ISI</t>
  </si>
  <si>
    <t>THE STEEL EUROPEAN STOCK MARKET EFFICIENCY, V Chirila, C Chirila - CES Working Papers, 2015 - search.proquest.com</t>
  </si>
  <si>
    <t>http://econpapers.repec.org/article/jeswpaper/y_3a2015_3av_3a7_3ai_3a4_3ap_3a873-880.htm, http://search.proquest.com/openview/f42c205d61f534601b182877f4f6eb13/1?pq-origsite=gscholar&amp;cbl=2035671</t>
  </si>
  <si>
    <t>THE EUROPEAN UNION’S EXTERNAL AFFAIRS POLICY – THE HIGH REPRESENTATIVE OF THE UNION FOR FOREIGN AFFAIRS AND SECURITY POLICY – A FAVORABLE FRAMEWORK FOR CREATING A SINGLE VOICE FOR THE EUROPEAN DIPLOMATIC SYSTEM OR JUST A NEW BUREAUCRATIC STRUCTURE?, A. Calance, CES Working Papers, 2015, vol. 7(4), issue 4, pages 864-872</t>
  </si>
  <si>
    <t>http://econpapers.repec.org/article/jeswpaper/y_3a2015_3av_3a7_3ai_3a4_3ap_3a864-872.htm, http://web.b.ebscohost.com/abstract?direct=true&amp;profile=ehost&amp;scope=site&amp;authtype=crawler&amp;jrnl=20677693&amp;AN=112047387&amp;h=JKWJx73NpHLT3FUMould4jHOE4OKZgN91%2fmzrDJzgO0krMUMqibOCvpgtxHtGpUGVlIGf1R6BGoq2O4krQ2Ewg%3d%3d&amp;crl=c&amp;resultNs=AdminWebAuth&amp;resultLocal=ErrCrlNotAuth&amp;crlhashurl=login.aspx%3fdirect%3dtrue%26profile%3dehost%26scope%3dsite%26authtype%3dcrawler%26jrnl%3d20677693%26AN%3d112047387</t>
  </si>
  <si>
    <t>Vinerean Simona, Cetină Iuliana, Dumitrescu Luigi, Țichindelean Mihai</t>
  </si>
  <si>
    <t>The Effects of Social Media Marketing on Online Consumer Behavior (International Journal of Business and Management, Vol. 6, Nr. 14, 2013)</t>
  </si>
  <si>
    <t>International Journal of E-Business Research: S.Hassan, N.Shiratuddin, S.N.A.Salam, Social Media as Persuasive Technology for Business in Malaysia, 11(2), ISSN: 1548-1131 2015, aprilie-iunie</t>
  </si>
  <si>
    <t>https://www.researchgate.net/publication/275228862_Social_Media_as_Persuasive_Technology_for_Business_in_Malaysia</t>
  </si>
  <si>
    <t>The International Journal Entrepreneurship and Sustainability Issues: M.Isoraite, Entrepreneurship and Blog Marketing, 2(3), ISSN: 2345-0282, 2015, martie</t>
  </si>
  <si>
    <t>https://www.researchgate.net/publication/273903096_Entrepreneuship_and_blog_marketing</t>
  </si>
  <si>
    <t>Bachelor Thesis: Nilsson, S., Wendel, N., CRM via Facebook: A Quantitative Study of thw Swedish Millenniegenerationens Perception of the Company's CRM Activities via Facebook, Halmstad University, School of Business, Engineering and Science, 2015</t>
  </si>
  <si>
    <t>http://www.diva-portal.org/smash/record.jsf?pid=diva2%3A820057&amp;dswid=-4692</t>
  </si>
  <si>
    <t>Journal of Customer Behavior: Ezgi., A., Aslihan, N., A Review of Literature on Consumers' Online Purchase Intentions, JCB, Vol. 14, Nr. 3, 2015</t>
  </si>
  <si>
    <t>http://www.ingentaconnect.com/content/westburn/jcb/2015/00000014/00000003/art00003</t>
  </si>
  <si>
    <t>Doctoral Thesis: Hu, X., Assessing Source Credibility on Social Media - an Electronic WOM Communication Perspective, 2015</t>
  </si>
  <si>
    <t>https://etd.ohiolink.edu/!etd.send_file?accession=bgsu1427826970&amp;disposition=inline</t>
  </si>
  <si>
    <t>Bachelr Thesis: Hreggviosson, B.T., Consumers' Choice of Attributes on Healthy Food in Behavioral Perspective Using Conjoint Analysis and Qualitative Research, Reykiavik University, 2015</t>
  </si>
  <si>
    <t>http://skemman.is/item/view/1946/22552</t>
  </si>
  <si>
    <t>Global Journal of Engineering Science and Researches: Mathut, S.P., Swarnkar, R., Social Media's Effect on Marketing, Vol. 2, Nr. 8,  ISSN: 2348 - 8034, 2015 august</t>
  </si>
  <si>
    <t>http://www.gjesr.com/Issues%20PDF/Archive-2015/August-2015/6.pdf</t>
  </si>
  <si>
    <t>International Journal of Computer Application: Singh, R., Kaur, R., Sentiment Analysis on Social Media and Online Review, International Journal of Computer Application, Vol. 121, Nr. 20, 2015 iulie</t>
  </si>
  <si>
    <t>http://search.proquest.com/openview/203f1404a8a537abe197a14a983a5802/1?pq-origsite=gscholar</t>
  </si>
  <si>
    <t>International Journal of e-Education, e-Business, e-Management, and e-Learning: Mahajan, R., Use of Social Media as a New Investigative Tool in Martketing Research for Small Business, International Journal of e-Education, e-Business, e-Management, and e-Learning, Vol. 5, Nr. 3, 2015, septembrie</t>
  </si>
  <si>
    <t>http://www.ijeeee.org/vol5/373-JZ0105.pdf</t>
  </si>
  <si>
    <t>International Journal of Strategic Innovative Marketing: Antoniadis, I., Koukoulis, I., Serdaris, P., Social Network Sites' Usage Among Greek Students in Western Macedonia, International Journal of Strategic Innovative Marketing, Vol. 3, 2015</t>
  </si>
  <si>
    <t>https://www.researchgate.net/profile/Ioannis_Antoniadis3/publication/282856736_Social_Network_Sites'_usage_among_Greek_students_in_Western_Macedonia/links/561f6f9508aecade1ace2bfc.pdf</t>
  </si>
  <si>
    <t>Pertanika Journal of Social Sciences &amp; Humanities: Lai, W.F., Ngerng, M.H., Analysis of Decision Making on Selection on the Social Networking Sites by College Students, Pertanika Journal of Social Sciences &amp; Humanities, Vol. 23, 2015, mai</t>
  </si>
  <si>
    <t>http://eds.b.ebscohost.com/abstract?site=eds&amp;scope=site&amp;jrnl=01287702&amp;AN=109232649&amp;h=X%2bmkRC9brk3wP%2b5fgMWy6vsMoXwEDy%2f1BJmQLObcdXziy%2fbar3R%2bZxeva87%2fNUTyg6RmO00Sw%2bIN%2fMjk%2fp5dTg%3d%3d&amp;crl=c&amp;resultLocal=ErrCrlNoResults&amp;resultNs=Ehost&amp;crlhashurl=login.aspx%3fdirect%3dtrue%26profile%3dehost%26scope%3dsite%26authtype%3dcrawler%26jrnl%3d01287702%26AN%3d109232649</t>
  </si>
  <si>
    <t>International Journal of Innovative Research &amp; Development: Kumari, P.A., Role of Digital Marketing in Promoting Training Programs: A Study in Bangalore, IJIRD, Vol. 3, Nr. 12, ISSN: 2278-02112014, noiembrie</t>
  </si>
  <si>
    <t>http://www.ijird.com/index.php/ijird/article/view/58570/45792</t>
  </si>
  <si>
    <t>Doctoral Thesis: Tingley, C., Social Media Marketing Strategies to Engage Generation Y Consumers, Doctoral Thesis, Walden University, 2015</t>
  </si>
  <si>
    <t>http://scholarworks.waldenu.edu/dissertations/1216/</t>
  </si>
  <si>
    <t>Pacific Business Review International: Asad, A., Khan, M., N., Mapping Online Buyer Behavior: A Critical Review of Empirical Studies (2001-2014), Pacific Business Review International, ISSN: 0974-438X, 2015, august</t>
  </si>
  <si>
    <t>http://pbr.co.in/August2015_4_Issue.aspx</t>
  </si>
  <si>
    <t>Asia Marketing Journal: Noreen, T., Han, S-L., Exploratory Study of the Impact of Social Media Marketing on Consumer Purchase Intention: Comparative Study of Pakistan and South Korea, Asia Marketing Journal, Vol: 19, Nr. 3, 2015</t>
  </si>
  <si>
    <t>http://www.dbpia.co.kr/Journal/ArticleDetail/NODE06539321</t>
  </si>
  <si>
    <t>Journal of Internet and e-Business Studies: Barajas-Portas, K., The Impact of Consumer Interaction in Social Networking Sites on Brand Perception, Journal of Internet and e-Business Studies, ISSN: 2169-0391, 2015</t>
  </si>
  <si>
    <t>http://www.ibimapublishing.com/journals/JIEBS/2015/197131/197131.pdf</t>
  </si>
  <si>
    <t>Bachelor Thesis: Social Media in China - A Study of Attitudes, Behaviors, and Gender Differences Among Chinese Students, Hu, L., Ly, K., University of Boras, Sweden, 2015</t>
  </si>
  <si>
    <t>http://www.diva-portal.org/smash/get/diva2:869648/FULLTEXT01.pdf</t>
  </si>
  <si>
    <t>Journal of Management Research: Riham, A., Egyptian Consumers' Perception of Social Medias Health Information Source, Vol. 7, Nr. 4, ISSN: 1941 - 899X, 2015</t>
  </si>
  <si>
    <t>Bachelor Thesis: Attitude is Everthing - Towards Social Media Mobile Advertising, Fingalsson, L., Palma, K., Sheri, S., Linnaeus Universuty, Sweden, 2015</t>
  </si>
  <si>
    <t>http://www.diva-portal.org/smash/get/diva2:823734/FULLTEXT01.pdf</t>
  </si>
  <si>
    <t>Independent Thesis - Bachelor Level, Halmstad Univeristy: Johansson, C., Akay, S., En studie om sociala medier och perception, Bachelor Thesis, 2015</t>
  </si>
  <si>
    <t>http://www.diva-portal.org/smash/get/diva2:814387/FULLTEXT01.pdf</t>
  </si>
  <si>
    <t xml:space="preserve">2nd International Symposium on Partial Leaast Squares Path Modeling - The Conference for PLS Users: Barajas-Portas, K., Interaction and Brand Experience as a Path for Brand Love: a PLS-SEM Marketing Application, 2nd  International Symposium on Partial Leaast Squares Path Modeling - The Conference for PLS Users, 2015 </t>
  </si>
  <si>
    <t>http://proceedings.utwente.nl/327/1/UsePLS_2015_submission_26.pdf</t>
  </si>
  <si>
    <t>Cuadernos de Turismo: Diana-Jens, P., Ruibal, A.R., Online Reputation and Its Impact on Hotel Pricing Strategies, Cuadernos de Turismo, Nr. 36, ISSN: 1139-7861, 2015</t>
  </si>
  <si>
    <t>http://revistas.um.es/turismo/article/view/230911/178801</t>
  </si>
  <si>
    <t>Cătoiu Iacob, Țichindelean Mihai</t>
  </si>
  <si>
    <t>Relationship Marketing - Theoretical Consideration (Annales Universitatis Apulensis-Series Oeconomica, Vol. 14, Nr. 2, 2012)</t>
  </si>
  <si>
    <t>Doctoral Thesis: Joel D. Schuster, Business Aircraft Investment and Financial Performance, Capella University, 2015, martie</t>
  </si>
  <si>
    <t>http://media.proquest.com/media/pq/classic/doc/3795516451/fmt/ai/rep/NPDF?_s=ecw44QVxSsCNvYDUy0trwXApmTg%3D</t>
  </si>
  <si>
    <t>Doctoral Thesis: Wanda Jenkins, Marketing Strategies for Profitability in Small Independent Restaurants, Walden Dissertations and Doctoral Studies 2015, august</t>
  </si>
  <si>
    <t>http://scholarworks.waldenu.edu/cgi/viewcontent.cgi?article=2406&amp;context=dissertations</t>
  </si>
  <si>
    <t>Dumitrescu Luigi, Stanciu Oana, Țichindelean Mihai, Vinerean Simona</t>
  </si>
  <si>
    <t>Cause-Related Marketing - The True Heart-Felt Corporate Benevolence, Studies in Business and Economics, Vol. 6, Nr. 3, 2011</t>
  </si>
  <si>
    <t>IUP Journal of Marketing Management: Sunitha, T.R., Manoj, E., Cause Marketing - The Corporate, Consumer and Cause Partnership for Mutual Benefit : An India Perdpective, IUP JMM, Vol. 14, Nr. 1, 2015 februarie</t>
  </si>
  <si>
    <t>http://eds.a.ebscohost.com/abstract?site=eds&amp;scope=site&amp;jrnl=09726845&amp;AN=101857932&amp;h=gjEdSHU5CCftVR5Ax1dtbrqhiRa9op6MgkiJ9Mb8i1Ds%2fPP%2bv8i4557sTrcwTsddFKeMpCPWQlp09xWq%2fFk6RA%3d%3d&amp;crl=c&amp;resultLocal=ErrCrlNoResults&amp;resultNs=Ehost&amp;crlhashurl=login.aspx%3fdirect%3dtrue%26profile%3dehost%26scope%3dsite%26authtype%3dcrawler%26jrnl%3d09726845%26AN%3d101857932</t>
  </si>
  <si>
    <t>Stanciu Oana, Tichindelean Mihai</t>
  </si>
  <si>
    <t>Consumer Behavior in Different Sectors of Tourism</t>
  </si>
  <si>
    <t>Proceedings - 27th Annual SAIMS Conference 2015: D.Ferreira, S.Perks, N.Oosthuizen, Marketing Outbound South African Destinations: A Generational Engendered Approach, ISBN: 978-0-620-66504-9, 2015</t>
  </si>
  <si>
    <t>https://www.researchgate.net/publication/281816657_MARKETING_OUTBOUND_SOUTH_AFRICAN_DESTINATIONS_A_GENERATIONAL_ENGENDERED_APPROACH</t>
  </si>
  <si>
    <t>Project Management – a Tool for Implementing Change In organizations, Studies in Business and Economics, 8.2, 2013</t>
  </si>
  <si>
    <t>ALEX WAINAINA NJIHIA, DETERMINANTS OF PERFOMANCE OF INTEGRATED FINANCIAL MANAGEMENT INFORMATION SYSTEM IN PUBLIC SECTOR IN KENYA: A CASE OF NATIONAL TREASURY, Strategic Journal of Business &amp; Change Management, vol.2, no.2, ISSN: 2312-9492, octombrie, 2015</t>
  </si>
  <si>
    <t>http://strategicjournals.com/index.php/journal/article/viewFile/164/175</t>
  </si>
  <si>
    <t>Trust - a leadership skill, Studies in Business and Economics, 5.2, 2010</t>
  </si>
  <si>
    <t>Robert E Fulkerson, Randall L Thompson, Elisabeth H Thompson, Team Member Perceptions of Software Team Leader Communication Influencing Motivation for Achievement of Project Goals, Journal of Psychological Issues in Organizational Culture, vol. 6, issue 3, ISSN: 2041-8426, octombrie, 2015</t>
  </si>
  <si>
    <t>Wiley Online Library</t>
  </si>
  <si>
    <t>RePEc,  Doaj,  Electronic Journals Library, Econpapers, EconBiz, SprintKnowledge,Open Academic Journals Index</t>
  </si>
  <si>
    <t>Expert Journal of Business and Management</t>
  </si>
  <si>
    <t>http://business.expertjournals.com/editorial-board/</t>
  </si>
  <si>
    <t>RePEc, Doaj, Econpapers, SprintKnowledge, Electronic Journals Library, Open Academic Journals Index</t>
  </si>
  <si>
    <t>RePEc, DOAJ. EBSCO, ULSRICSWEB</t>
  </si>
  <si>
    <t>Deputy Editor</t>
  </si>
  <si>
    <t>Baidu Scholar
Cabell's Directory
Celdes
CNKI Scholar (China National Knowledge Infrastructure)
CNPIEC
DOAJ
EBSCO (relevant databases)
EBSCO Discovery Service
Google Scholar
Index Copernicus
J-Gate
Naviga (Softweco)
Primo Central (ExLibris)
ReadCube
Research Papers in Economics (RePEc)
Summon (Serials Solutions/ProQuest)
TDOne (TDNet)
Ulrich's Periodicals Directory/ulrichsweb
WorldCat (OCLC)</t>
  </si>
  <si>
    <t>Editor-in-Chief</t>
  </si>
  <si>
    <t>RePEc,
EBSCOHOST,
DOAJ</t>
  </si>
  <si>
    <t>Editor Sef</t>
  </si>
  <si>
    <t>FSEC5</t>
  </si>
  <si>
    <t>FSEC6</t>
  </si>
  <si>
    <t>business.expertjournals.com</t>
  </si>
  <si>
    <t>RePEc, DOAJ, EconPapers</t>
  </si>
  <si>
    <t>Editor asociat - 2015</t>
  </si>
  <si>
    <t>2015</t>
  </si>
  <si>
    <t>3rd International Conference on Marketing and Business Development, MBD 2015</t>
  </si>
  <si>
    <t>http://www.marketingevents.ro/mbd/organizatori.html</t>
  </si>
  <si>
    <t>http://www.oeconomica.uab.ro/index.php?l=ro&amp;p=editor</t>
  </si>
  <si>
    <t>International Economic Conference - IECS 2015, Sibiu</t>
  </si>
  <si>
    <t>The International Journal of Sustainability in Economic Social and Cultural Context</t>
  </si>
  <si>
    <t>http://ijsesc.cgpublisher.com/</t>
  </si>
  <si>
    <t>Organizational Cultures</t>
  </si>
  <si>
    <t>http://ijmoc.cgpublisher.com/</t>
  </si>
  <si>
    <t>MEMBRU - RECENZOR</t>
  </si>
  <si>
    <t>FSE C3</t>
  </si>
  <si>
    <t>The Journal of International Trade &amp; Economic Development</t>
  </si>
  <si>
    <t>recenzor, articolul Investigation of comparative advantage of countries from
different competitiveness levels with respect to Turkey in
terms of textiles and clothing</t>
  </si>
  <si>
    <t>26th IBIMA Conference</t>
  </si>
  <si>
    <t>Madrid, Spain</t>
  </si>
  <si>
    <t xml:space="preserve">11-12 November 2015 </t>
  </si>
  <si>
    <t>http://www.ibima.org/SPAIN2015/committee.html</t>
  </si>
  <si>
    <t xml:space="preserve">Теория и пратика сервиса. Экономика, социальная сфера, технологии </t>
  </si>
  <si>
    <t>http://unecon.ru/izdaniya/teoriya-i-praktika-servisa</t>
  </si>
  <si>
    <t>«КЛАСТЕРНЫЕ ИНИЦИАТИВЫ В ФОРМИРОВАНИИ 
ПРОГРЕССИВНОЙ СТРУКТУРЫ НАЦИОНАЛЬНОЙ ЭКОНОМИКИ»</t>
  </si>
  <si>
    <t>19-20 martie 2015</t>
  </si>
  <si>
    <t>www.swsu.ru/conference/</t>
  </si>
  <si>
    <t>Cosmescu Ioan</t>
  </si>
  <si>
    <t>Revista de turism - studii si cercetari in turism</t>
  </si>
  <si>
    <t xml:space="preserve">Associate Editors </t>
  </si>
  <si>
    <t>Advisory Board</t>
  </si>
  <si>
    <t>IECS 2015 SIBIU</t>
  </si>
  <si>
    <t>THE 21st INTERNATIONAL SCIENTIFIC CONFERENCE KNOWLEDGE-BASED ORGANIZATION</t>
  </si>
  <si>
    <t>22 nd International Economic Conference – IECS 2015</t>
  </si>
  <si>
    <t>Joint International Conference of Doctoral Students and Post-Doctoral Researchers</t>
  </si>
  <si>
    <t>The 2nd International Conference for Doctoral Students - IPC2015</t>
  </si>
  <si>
    <t>Revista Academiei Fortelor Terestre</t>
  </si>
  <si>
    <t>http://www.globusresearch.com/download2/CfC_Managing-Transformational-Shifts.pdf</t>
  </si>
  <si>
    <t>Economic Prospects in the Context of Growing Global and Regional Interdependencies</t>
  </si>
  <si>
    <t>Ramona Todericiu</t>
  </si>
  <si>
    <t>The 22nd International Economic Conference – IECS 2015 “Economic prospects in the context of growing global and regional interdependencies”</t>
  </si>
  <si>
    <t>Conferinta IECS, a 22-a ediție, Sibiu</t>
  </si>
  <si>
    <t>IECS 2015</t>
  </si>
  <si>
    <t>Cindrea Ioan</t>
  </si>
  <si>
    <t>COSMESCU IOAN</t>
  </si>
  <si>
    <t>22nd International Economic Conference - IECS 2015</t>
  </si>
  <si>
    <t>http://iecs.ulbsibiu.ro/programme/IECS_2015_final_program.pdf</t>
  </si>
  <si>
    <t xml:space="preserve">Fraticiu Lucia </t>
  </si>
  <si>
    <t>3rd International Engineering and Technology Education Conference (IETEC’15), 7th Balkan Region Conference on Engineering and Business Education (BRCEBE)</t>
  </si>
  <si>
    <t>http://conferences.ulbsibiu.ro/ietec-brcebe/</t>
  </si>
  <si>
    <t xml:space="preserve">EUROLAN-2015, The Summer School on Linguistic Linked Open Data
12th in the series of EUROLAN Schools, 13 - 25 July 2015 | Sibiu, Romania
</t>
  </si>
  <si>
    <t>http://eurolan.info.uaic.ro/2015/committees/</t>
  </si>
  <si>
    <t>"ECONOMIC PROSPECTS IN THE CONTEXT OF GROWING GLOBAL AND REGIONAL INTERDEPENDENCIES"</t>
  </si>
  <si>
    <t>Mihăescu Liviu</t>
  </si>
  <si>
    <t>21st International Economic Conference – IECS 2015</t>
  </si>
  <si>
    <t>Pentescu Alma</t>
  </si>
  <si>
    <t xml:space="preserve">Popescu Doris-Louise </t>
  </si>
  <si>
    <t>International Economic Conference Sibiu (IECS)</t>
  </si>
  <si>
    <t>International Economic Conference of Sibiu 2013 Post Crisis Economy: Challenges and Opportunities, IECS 2013</t>
  </si>
  <si>
    <t>FSE3</t>
  </si>
  <si>
    <t>ECONOMIC PROSPECTS IN THE CONTEXT OF GROWING GLOBAL AND REGIONAL INTERDEPENDENCIES</t>
  </si>
  <si>
    <t>IAREP – SABE JOINT CONFERENCE</t>
  </si>
  <si>
    <t>http://www.iarep.org/index.php?option=com_content&amp;view=article&amp;id=48&amp;Itemid=63</t>
  </si>
  <si>
    <t>Aquatic Biodiversity International Conference</t>
  </si>
  <si>
    <t>http://stiinte.ulbsibiu.ro/aquatic_biodiversity_conference/committee.html</t>
  </si>
  <si>
    <t>Economic prospects in the Context of Growing Global and Regional Interdependencies</t>
  </si>
  <si>
    <t>htp//iecs.ulbsibiu.ro</t>
  </si>
  <si>
    <t>interpret traduceri</t>
  </si>
  <si>
    <t>International Economic Conference for Students - IECS 2015, Sibiu</t>
  </si>
  <si>
    <t>http://iecs.ulbsibiu.ro/students/</t>
  </si>
  <si>
    <t>Student Edition of 22nd International Economic Conference of Sibiu 2015, IECS 2015 Economic Prospects  in the Context of Growing Global and Regional Interdependencies" - sectiune elevi</t>
  </si>
  <si>
    <t>http://iecs.ulbsibiu.ro/poster_contest/</t>
  </si>
  <si>
    <t>http://conferences.ulbsibiu.ro/ipc/docs/Program%20IPC%202015.pdf</t>
  </si>
  <si>
    <t>dovezi atasate</t>
  </si>
  <si>
    <t>Conferința internaţională de educaţie nonformală INEC 2015</t>
  </si>
  <si>
    <t>http://conferences.ulbsibiu.ro/inec/ro/</t>
  </si>
  <si>
    <t>Monitorizarea satisfacției clienților - realizarea unui sondaj de opinie la consumatori</t>
  </si>
  <si>
    <t xml:space="preserve">Țichindelean Mihai, Cosmescu Ioan </t>
  </si>
  <si>
    <t>01.10.2015</t>
  </si>
  <si>
    <t>20.12.2015</t>
  </si>
  <si>
    <t>Reconciliation of Fiscal Consolidation and Job Creation Policy (FISCO)</t>
  </si>
  <si>
    <t>H2020-MSCA-RISE-2015</t>
  </si>
  <si>
    <t>Orastean Ramona, Comaniciu Carmen, Caraganciu Anatolie, Rodean (Cozma) Daciana, Costache Cătălina</t>
  </si>
  <si>
    <t>Investment attractiveness under international migration</t>
  </si>
  <si>
    <t>H2020-INT-SOCIETY-2015</t>
  </si>
  <si>
    <t>Orastean Ramona, Ogrean Claudia, Herciu Mihaela, Săvescu Roxana, Rodean (Cozma) Daciana</t>
  </si>
  <si>
    <t>EUReGa!</t>
  </si>
  <si>
    <t>INTERREG</t>
  </si>
  <si>
    <t>Mihaela Antofie</t>
  </si>
  <si>
    <t>FSE&amp;</t>
  </si>
  <si>
    <t>http://www.iolf.eu/</t>
  </si>
  <si>
    <t>Excellence in the quantitative economic modelling</t>
  </si>
  <si>
    <t>H2020-TWINN-2015, Activity: H2020-TWINN-2015-1,Type of action: CSA, Proposal number: 692289 și Proposal acronym: EQH2020-TWINN-2015, Activity: H2020-TWINN-2015-1,Type of action: CSA, Proposal number: 692289 și Proposal acronym: EQUEM.UEM.</t>
  </si>
  <si>
    <t>Tanasescu Cristina, Bratian Vasile</t>
  </si>
  <si>
    <t>Diagnostic de afaceri împotriva excluziunii</t>
  </si>
  <si>
    <t>Program RO10 “Copii şi tineri aflați în situaţii de risc şi Iniţiative locale şi regionale pentru reducerea inegalităţilor naţionale şi pentru promovarea incluziunii sociale”</t>
  </si>
  <si>
    <t>Morosan Adrian</t>
  </si>
  <si>
    <t>Tileaga Cosmin, Mihaiu Diana</t>
  </si>
  <si>
    <t>http://www.granturi-corai.ro/documents/100367/109185/Lista+proiecte+Coerent+admise+pentru+evaluare+continut.pdf/76f6c9cb-121b-4bf8-96f4-696141b2c043</t>
  </si>
  <si>
    <t>Managementul de proiect - teoretizare, constrângeri și influențe</t>
  </si>
  <si>
    <t>Lucian Belascu</t>
  </si>
  <si>
    <t>http://www.cciasb.ro/fileadmin/user_upload/euro_economia_nr433_11_decembrie_2015.pdf</t>
  </si>
  <si>
    <t>Forme de organizare a acitivităților comerciale</t>
  </si>
  <si>
    <t>http://www.cciasb.ro/fileadmin/user_upload/euro_economia_nr424_27_martie_2015.pdf</t>
  </si>
  <si>
    <t>Brandul de lux</t>
  </si>
  <si>
    <t>http://www.cciasb.ro/fileadmin/user_upload/euro_economia_nr426_1_mai_2015.pdf</t>
  </si>
  <si>
    <t>Veneția - o punte a suspinelor întrerisvcul de a muri de succes și escaladarea turismului de masă</t>
  </si>
  <si>
    <t>Germania și-a arătat forța la Târgul de Turism de la Berlin</t>
  </si>
  <si>
    <t>Managementul turismului românesc între istorie și actualitate (partea I)</t>
  </si>
  <si>
    <t>Managementul turismului românesc între istorie și actualitate (partea a 2-a)</t>
  </si>
  <si>
    <t>Atentate, schimbări climatice , crize și epidemii: impactul asupra călătoriilor (partea 1)</t>
  </si>
  <si>
    <t>Atentate, schimbări climatice , crize și epidemii: impactul asupra călătoriilor (partea a2-a)</t>
  </si>
  <si>
    <t>Conference proceedings of the International Scientific Conference of the International Management Institute – IMI-NOVA - Chișinău and Universite Paris 13, Performanța într-o economie competitivă, Chișinău, Rep. Moldova</t>
  </si>
  <si>
    <t>ISBN: 978-9975-3069-0-4</t>
  </si>
  <si>
    <t>195-202</t>
  </si>
  <si>
    <t xml:space="preserve"> Does culture matter?</t>
  </si>
  <si>
    <t xml:space="preserve">Eleventh International Conference on Environmental, Cultural,
Economic, and Social Sustainability, Copenhagen, http://onsustainability.com/ </t>
  </si>
  <si>
    <t xml:space="preserve">The Role of European Citizens in Fostering Sustainable Development </t>
  </si>
  <si>
    <t>Lia Baltador, Camelia Budac</t>
  </si>
  <si>
    <t>Joint International Conference of Doctoral Students and Post-Doctoral Researchers, Universitatea ”Lucian Blaga” Sibiu</t>
  </si>
  <si>
    <t>„Active Citizenship – a crucial role for OpenGovernments in Europe”</t>
  </si>
  <si>
    <t>Lia Baltador, Mihai Baltador</t>
  </si>
  <si>
    <t>Central and Eastern European e|Dem and e|Gov Days, Budapesta http://eeegov.ocg.at/history/2015/</t>
  </si>
  <si>
    <t>501-509</t>
  </si>
  <si>
    <t>Implications of sovereign debt crisis for the integration of European capital markets</t>
  </si>
  <si>
    <t>The role of non-banking financial markets in sustaining economic growth, Bucuresti</t>
  </si>
  <si>
    <t>Institutional Performance in the Process of Attracting Foreign Direct Investment. Case Study: Romania</t>
  </si>
  <si>
    <t>INTERNATIONAL CONFERENCE
THE DANUBE – AXIS OF EUROPEAN IDENTITY
5th Edition, Novi Sad (Serbia), http://www.conferences.univ-danubius.ro/public/conferences/8/schedConfs/39/program-en_US.pdf</t>
  </si>
  <si>
    <t>Developing Responsible Business Practices in French Companies: Local Demands Versus Global Competition</t>
  </si>
  <si>
    <t>Social Responsibility - Specific Directions of Action And Different Approaches</t>
  </si>
  <si>
    <t>Institutions' quality for attracting FDI as competitive advantage for Romania</t>
  </si>
  <si>
    <t>Alexandra Horobet, Oana Popovici, Lucian Belascu</t>
  </si>
  <si>
    <t>2015 International Conference Linking Past, Present and Future: The 25th Anniversary of Regime Change in Romania and Moldova; http://www.society4romanianstudies.org/#!2015-conference/c1pl4, Bucuresti</t>
  </si>
  <si>
    <t>The behaviour of currencies from Eastern Europe and the Balkans during high volatility episodes - a cluster analysis approach</t>
  </si>
  <si>
    <t>Alexandra Horobet, Lucian Belascu, Radu Lupu</t>
  </si>
  <si>
    <t>7th International Conference The Economies of Balkan and Eastern Europe Countries in the changed world EBEEC 2015, Kavala (Grecia); http://ebeec.teikav.edu.gr/ebeec2015/documents/Conference_Program_2015.pdf</t>
  </si>
  <si>
    <t>TOTAL AND SYSTEMATIC RISK IN THE PERFORMANCE OF SOCIALLY RESPONSIBLE INVESTMENTS</t>
  </si>
  <si>
    <t>The 10th International Conference on Applied Statistics - ICAS10; Bucuresti, http://simpstat.ase.ro/Previous/9th.pdf</t>
  </si>
  <si>
    <t>FINANCIAL PERFORMANCES IN ROMANIAN FOOD RETAIL – A STATISTICAL ANALYSIS</t>
  </si>
  <si>
    <t>ROMANIAN RETAIL: FROM TRADITION TO MODERNISM</t>
  </si>
  <si>
    <t>International Conference Economy and Politics in the Post-Crisis World; Varna (Bulgaria); http://www.ue-varna.bg/en/article.aspx?id=18863</t>
  </si>
  <si>
    <t>ADJUSTING ACADEMIC CURRICULA TO PROJECT MANAGEMENT REQUIREMENTS – THE EXPERIENCE OF MASTER PROGRAMS IN ECONOMICS FROM SIBIU AND BUCHAREST</t>
  </si>
  <si>
    <t>Fourth International Scientific and Expert Conference KOR 2015, 7-8 octombrie, Novi Sad (Serbia); https://danube-inco.net/object/event/15632</t>
  </si>
  <si>
    <t>2335-0172</t>
  </si>
  <si>
    <t>CURRICULUM IMPROVEMENTS IN ROMANIAN HIGHER EDUCATION – INTRODUCING PROJECT MANAGEMENT TOPICS FOR MASTER STUDENTS</t>
  </si>
  <si>
    <t>15th International Scientific Conference SELTH 2015; Sibiu, http://selth2015.roger-univ.ro/docs/Program_final_sectiuni_2015.pdf</t>
  </si>
  <si>
    <t>STRATEGIES ET INNOVATION DANS LE COMMERCE DE DETAIL – DES CONSIDERATIONS A L’EGARD DE LA COMPETITIVITE DE CE SECTEUR EN ROUMANIE</t>
  </si>
  <si>
    <t>Evolutions et stratégies dans la distribution alimentaire en Roumanie</t>
  </si>
  <si>
    <t>CONFERENCE INTERNATIONALE « Gestion des ressources et gouvernance » Deuxième édition 25 ans de mutations managériales; Sofia (Bulgaria), http://www.cidegef.refer.org/prochaines/ifag/ifag_conference.pdf</t>
  </si>
  <si>
    <t>PURCHASES AND SUPPLY CHAIN - COMPETITIVE ADVANTAGES IN RETAIL</t>
  </si>
  <si>
    <t>International Conference "European Integration - New Challenges" ENICO 2015; Oradea, http://anale.steconomiceuoradea.ro/volume/2015/Volum-Abstracts-EINCO-2015.pdf</t>
  </si>
  <si>
    <t>1844 – 5519</t>
  </si>
  <si>
    <t>A NEW METHODOLOGICAL FRAMEWORK FOR ANALYSING THE RELATIONSHIP BETWEEN SOCIAL AND FINANCIAL PERFORMANCE.</t>
  </si>
  <si>
    <t>112-113</t>
  </si>
  <si>
    <t>Realities and prospects for collaborative logistics projects in modern trade</t>
  </si>
  <si>
    <t>1st International Conference on Emerging Trends and Approaches: Creative Thinking and Innovation in Knowledge Based Economy EtaEc 2015; Plitesti, http://www.upit.ro/facultati/facultatea-de-tiin-e-economice/etaec-conference.html</t>
  </si>
  <si>
    <t>Aspects de l'ethique, de la Bureaucratie et de la Corruption au niveau des services publics Roumains</t>
  </si>
  <si>
    <t>Colloque International Ethique, Service Public et Gouvernance, Fes (Maroc), http://www.hssma.org/admin_files/Programme%2013.-14.11.2015.pdf</t>
  </si>
  <si>
    <t xml:space="preserve">Possible causal relationship between social performance and financial performance of firms </t>
  </si>
  <si>
    <t>International Scientific Conference ECO-TREND 2015, XIIth Editiona Perfromance, Competetitiveness, Creativity; Targu-Jiu; http://www.utgjiu.ro/fse_new/ecotrend%202015/index_en.html</t>
  </si>
  <si>
    <t>International Migration of Labor and Economic Development</t>
  </si>
  <si>
    <t>Government share of GDP in SEE countries - a panel Study</t>
  </si>
  <si>
    <t>Georgi Marinov (University of Economics Varna, Bulgaria), Lucian Belascu</t>
  </si>
  <si>
    <t>РАЗВИТИЕ НА БЪЛГАРСКАТА ИКОНОМИКА – предизвикателства и възможности (DEVELOPMENT OF BULGARIAN ECONOMY - Challenges and Opportunities); Veliko Tarnovo (Bulgaria)</t>
  </si>
  <si>
    <t>Le secteur public et le processus de l'innovation technologique</t>
  </si>
  <si>
    <t>2ème Colloque International Creativité, Innovation et Qualité dans le Secteur Public, Universite Mohamed V, Rabat (Maroc)</t>
  </si>
  <si>
    <t>Indicateurs du developpement durable en Roumanie - harmonisation, application, limitation</t>
  </si>
  <si>
    <t>2eme Colloque International Droit, Entreprise et Protection de l'environment, Universite Mohamed V, Rabat (Maroc)</t>
  </si>
  <si>
    <t>Online Brand Community and its Impact in Communicating with Next Generations of Consumers</t>
  </si>
  <si>
    <t xml:space="preserve">International Conference The Danube – Axis of European Identity, 5th Edition, EDUCONS University, Novi Sad, Serbia, http://www.conferences.univ-danubius.ro/index.php/DAIE/DAIE2015/paper/view/1380 </t>
  </si>
  <si>
    <t>Ecotourism and agrotourism in Cisnadioara</t>
  </si>
  <si>
    <t>Cosmescu Ioan, Nicula Virgil, Spanu Simona</t>
  </si>
  <si>
    <t>Roumanian Rural Tourism in the context of sustainable development. Present and prospects</t>
  </si>
  <si>
    <t>978-606-13-2517-7</t>
  </si>
  <si>
    <t>78-88</t>
  </si>
  <si>
    <t>• Agricultura ecologica componenta a agriculturii comunitare</t>
  </si>
  <si>
    <t>CHANGE MANAGEMENT AND INSTITUTIONAL ADAPTATION TO NEW ENVIRONMENT</t>
  </si>
  <si>
    <t>MIHAESCU Liviu</t>
  </si>
  <si>
    <t xml:space="preserve">http://iecs.ulbsibiu.ro/programme/IECS_2015_final_program.pdf </t>
  </si>
  <si>
    <t>CURRENT REMARKS REGARDING THE SUCCESS DETERMINANTS OF THE CITIZEN’S RELATIONSHIP MANAGEMENT (CiRM) AS A SPECIFIC FORM OF CUSTOMER RELATIONSHIP MANAGEMENT (CRM)</t>
  </si>
  <si>
    <t>PROCEEDINGS OF THE 9th INTERNATIONAL MANAGEMENT CONFERENCE "Management and Innovation For Competitive Advantage", November 5th-6th, 2015, BUCHAREST, ROMANIA</t>
  </si>
  <si>
    <t>http://conferinta.management.ase.ro/archives/2015/pdf/105.pdf</t>
  </si>
  <si>
    <t>NTERNAL AND EXTERNAL FACTORS OF THE RECRUITMENT OF HUMAN RESOURCES IN THE ORGANISATION</t>
  </si>
  <si>
    <t>The 10th International Scientific Conference “DEFENSE RESOURCES MANAGEMENT IN THE 21st CENTURY” Braşov, November 13th 2015</t>
  </si>
  <si>
    <t>http://conference.dresmara.ro/conferences/2015/CoDRM_2015.pdf</t>
  </si>
  <si>
    <t>THE STRATEGY OF PERSONNEL ORIENTED TOWARDS RESOURCES IN THE ORGANISATION</t>
  </si>
  <si>
    <t>Communication streamline in order to increase multinational organizations performence</t>
  </si>
  <si>
    <t>Muscalu E., Muntean S., Andănuț M.</t>
  </si>
  <si>
    <t>15th International Conference at Brno University Of Technology, "Perspectives of Business and Entrepreneurship Development"</t>
  </si>
  <si>
    <t xml:space="preserve">251-260 </t>
  </si>
  <si>
    <t>The Necessity and Influnce of Human Resources Traning for Obtaining and Increasing the Performance of Multinational Organizations</t>
  </si>
  <si>
    <t>9th International Scientific Conference "Economic and Social Development", Instanbul</t>
  </si>
  <si>
    <t>978-953-6125-16-6</t>
  </si>
  <si>
    <t>375-384</t>
  </si>
  <si>
    <t>Contribution of Mountain Agritourism to the Development of Winter Sports in Romania</t>
  </si>
  <si>
    <t>Glăvan V., Nicula V.</t>
  </si>
  <si>
    <t>The Romanian rural tourism in the context of sustainable development. Actualities and perspectives</t>
  </si>
  <si>
    <r>
      <t>Ecotourism and agritourism in Cisnădioara, Sibiu County</t>
    </r>
    <r>
      <rPr>
        <sz val="12"/>
        <color indexed="8"/>
        <rFont val="Times New Roman"/>
        <family val="1"/>
      </rPr>
      <t/>
    </r>
  </si>
  <si>
    <t>Nicula V.,  Spânu Simona, Cosmescu I.</t>
  </si>
  <si>
    <t>Evoluții demografice în județul Sibiu – impact economic și perspective viitoare</t>
  </si>
  <si>
    <t>The 9th International Conference on Applied Statistics (ICAS), București, http://simpstat.ase.ro/Program9th.pdf</t>
  </si>
  <si>
    <t>21</t>
  </si>
  <si>
    <t>How innovation, skills and quality can foster SMEs competitiveness: a Romanian success story</t>
  </si>
  <si>
    <t>Conference Proceedings of the 4th International Conference – DBF - KOR 2015, The 4th International Scientific and Professional Conference KOR 2015 – Competitiveness and Sustainable Development &amp; The 4th Danube Business Forum, Novi Sad (Serbia), https://danube-inco.net/object/call/15631</t>
  </si>
  <si>
    <t>16-21</t>
  </si>
  <si>
    <t>An empirical model of patient satisfaction in dermatology and its marketing implications</t>
  </si>
  <si>
    <t>Abstracts volume of the 3rd International Conference on Marketing &amp; Business Development, The 3rd International Conference on Marketing and Business Development – MBD 2015, București, http://marketingevents.ro/mbd/documente/AbstractVolumMBD2015.pdf</t>
  </si>
  <si>
    <t>ISBN: 978-606-505-897-2</t>
  </si>
  <si>
    <t>79</t>
  </si>
  <si>
    <t>"La lutte contre la corruption en Roumanie, entre les principes d'éthique et les enjeux
économiques"</t>
  </si>
  <si>
    <t>Colloque International "Ethique, Service Public et Gouvernance",Fes,  http://www.hssma.org/admin_files/Programme%2013.-14.11.2015.pdf</t>
  </si>
  <si>
    <t>http://www.hssma.org/admin_files/Programme%2013.-14.11.2015.pdf</t>
  </si>
  <si>
    <t>Conexiuni între antreprenoriat în turism și creștere economică în România</t>
  </si>
  <si>
    <t>978-606-26-0215-4</t>
  </si>
  <si>
    <t>344-351</t>
  </si>
  <si>
    <t>Analiza modului în care ariile protejate contribuie la dezvoltarea economică a României</t>
  </si>
  <si>
    <t xml:space="preserve">Vol.3: Doctoral research within Social and Humanistic Sciences, Editura Alma, Joint International Conference of Doctoral and Post-Doctoral Researchers, Craiova </t>
  </si>
  <si>
    <t>ISBN 978-606-567-265-9 ISBN 987-606-567-280-0</t>
  </si>
  <si>
    <t>329-337</t>
  </si>
  <si>
    <t xml:space="preserve">Creating a transnational network for balneology tourism </t>
  </si>
  <si>
    <t>Rotariu I</t>
  </si>
  <si>
    <t>Balcan Welbeing Research</t>
  </si>
  <si>
    <t xml:space="preserve">– Importanța gastrononomiei și turismului culinar ca factor de dezvoltare </t>
  </si>
  <si>
    <t xml:space="preserve">DEZVOLTAREA CULTURII GASTRONOMICE ÎN SUDUL TRANSILVANIE AJTS Sibiu </t>
  </si>
  <si>
    <t>Sibiu, destinație gastronomică</t>
  </si>
  <si>
    <t>Forumul profesionistilor din turism</t>
  </si>
  <si>
    <t>BETWEEN JUSTICE AND SOLIDARITY IN PROVIDING SOCIAL SERVICES</t>
  </si>
  <si>
    <t>Sorina Corman, Cristina Tanasescu</t>
  </si>
  <si>
    <t>International Conference "YOUNG RESEARCHERS IN THE SOCIAL SCIENCES", Timisoara, www.socio.uvt.ro</t>
  </si>
  <si>
    <t>Book of Abstracts TCSS-YRSS 2015</t>
  </si>
  <si>
    <t>27</t>
  </si>
  <si>
    <t>Impactul socio-cultural al turismului</t>
  </si>
  <si>
    <t>Tileaga Cosmin, Cosmescu Ioan</t>
  </si>
  <si>
    <t>TURISMUL – ŞANSA
ECONOMIEI NAŢIONALE</t>
  </si>
  <si>
    <t>Consideraţii privind impactul turismului asupra
economiei: semnificaţii, interdependenţe şi tendinţe</t>
  </si>
  <si>
    <t>People`s attitudes regarding consumption and savings</t>
  </si>
  <si>
    <t>Tileagă Cosmin, Niţu Oana, Niţu Valentin</t>
  </si>
  <si>
    <t>INTERNATIONAL CONFERENCE “EURO AND THE EUROPEAN BANKING SYSTEM: EVOLUTIONS AND CHALLENGES</t>
  </si>
  <si>
    <t>978-606-714-142-9</t>
  </si>
  <si>
    <t>247-256</t>
  </si>
  <si>
    <t>Social customer relationship management usage analysis and its impact on sustainable development of romanian commercial organizations</t>
  </si>
  <si>
    <t>Valentin Nitu, Daniela Jitariu, Oana Nitu, Gabriel Croitoru, Cosmin Tileaga</t>
  </si>
  <si>
    <t>International U.A.B. - B.EN.A Conference, Environmental engineering and sustainable development</t>
  </si>
  <si>
    <t>2457-2829</t>
  </si>
  <si>
    <t>A Model of Organizational Intervention for Improving Group Climate</t>
  </si>
  <si>
    <t>Grama Blanca, Todericiu Ramona</t>
  </si>
  <si>
    <t>IAREP- SABE JOINT Conference, Sibiu ,Iordanescu E., Iordanescu C., Marcu G., Draghici A. (2017)Trends in Economic Psychology and Behavioral Economics, Editura Universitatii Lucian Blaga: Sibiu</t>
  </si>
  <si>
    <t>978-606-1073-2</t>
  </si>
  <si>
    <t>187-189</t>
  </si>
  <si>
    <t>The Price of Dreams that Become Reality</t>
  </si>
  <si>
    <t>Vintean Adriana</t>
  </si>
  <si>
    <t>Oprean Camelia, Dobrota G.</t>
  </si>
  <si>
    <t>Mettalurgy</t>
  </si>
  <si>
    <t>0543-5846</t>
  </si>
  <si>
    <t>http://hrcak.srce.hr/index.php?show=clanak&amp;id_clanak_jezik=194462</t>
  </si>
  <si>
    <t>669.015:657.21:347.725:338.93:498=111</t>
  </si>
  <si>
    <t>563-566</t>
  </si>
  <si>
    <t>ABOUT OPTIMIZING WEB APPLICATIONS</t>
  </si>
  <si>
    <t>Cristescu Marian Pompiliu, Ciovica Laurentiu Vasile</t>
  </si>
  <si>
    <t>Conference: 14th International Conference on Informatics in Economy (IE 2015) Location: Bucharest, ROMANIA Date:APR 30-MAY 03, 2015  PROCEEDINGS OF THE 14TH INTERNATIONAL CONFERENCE ON INFORMATICS IN ECONOMY (IE 2015): EDUCATION, RESEARCH &amp; BUSINESS TECHNOLOGIES  Book Series: International Conference on Informatics in Economy</t>
  </si>
  <si>
    <t>158-163</t>
  </si>
  <si>
    <t>http://www.conferenceie.ase.ro/?page_id=496</t>
  </si>
  <si>
    <t>SUBSTANTIATING PRICES BASED ON ECONOMIC PRINCIPLES UNDER THE CURRENT COMPETITIVE CONDITIONS</t>
  </si>
  <si>
    <t>Caraus Marian</t>
  </si>
  <si>
    <t>Modern Indicators of MeasuringtheSocietiesAbilityto Create Value</t>
  </si>
  <si>
    <t xml:space="preserve">Baltes, Nicolae; Dragoe, Alexandra-Gabriela-Maria </t>
  </si>
  <si>
    <t>Suplimente ECTAP, International Financeand Banking Conference - FIBA (XIII Edition)</t>
  </si>
  <si>
    <t xml:space="preserve">XIII </t>
  </si>
  <si>
    <t>Suplimente ECTAP,</t>
  </si>
  <si>
    <t>ISSN 1841-8678  </t>
  </si>
  <si>
    <t>EconLit, RePEc, DOAJ, EBSCO Publishing, ICAAP</t>
  </si>
  <si>
    <t>http://store.ectap.ro/suplimente/International_Finance_and_Banking_Conference_FI_BA_2015_XIIIth_Ed.pdf</t>
  </si>
  <si>
    <t>Study regarding the assessment of the financial performance of the economic entities through the rates of return</t>
  </si>
  <si>
    <t>http://economice.ulbsibiu.ro/revista.economica/archive/67303baltes&amp;dragoe.pdf</t>
  </si>
  <si>
    <t>Study regarding the Markowitz model of portfolio selection</t>
  </si>
  <si>
    <t>SuplimentRevista Economică</t>
  </si>
  <si>
    <t>195-206</t>
  </si>
  <si>
    <t>http://economice.ulbsibiu.ro/revista.economica/archive/suplimente/67S19baltes&amp;dragoe.pdf</t>
  </si>
  <si>
    <t>Study regarding the analysis of the financial situation of the societies from the pharmaceutical industry in terms of the correlation between the liquidity and the profitability</t>
  </si>
  <si>
    <t xml:space="preserve">Minculete (Piko) Georgiana Daniela; Baltes, Nicolae; Dragoe, Alexandra-Gabriela-Maria </t>
  </si>
  <si>
    <t>111 – 120</t>
  </si>
  <si>
    <t>http://economice.ulbsibiu.ro/revista.economica/archive/suplimente/67S11minculete&amp;baltes&amp;dragoe.pdf</t>
  </si>
  <si>
    <t>STUDY REGARDING THE CREDIT INSTITUTION’S CAPITAL ADEQUACY FROM THE POINT OF VIEW OF BASEL III AGREEMENT</t>
  </si>
  <si>
    <t xml:space="preserve">Rodean (Cozma) Maria-Daciana, BaltesNicolae </t>
  </si>
  <si>
    <t>8-18</t>
  </si>
  <si>
    <t>http://economice.ulbsibiu.ro/revista.economica/archive/67401baltes&amp;rodean.pdf</t>
  </si>
  <si>
    <t>THE INFLUENCE OF THE ENDOGENOUS AND EXOGENOUS FACTORS ON CREDIT INSTITUTIONS’ RETURN ON EQUITY</t>
  </si>
  <si>
    <t xml:space="preserve">StudiaUniversitatis “VasileGoldis” </t>
  </si>
  <si>
    <t>16 - 25</t>
  </si>
  <si>
    <t>CEEOL - Central and Eastern European Online Library; Celdes; CNKI Scholar (China National Knowledge Infrastructure); CNPIEC; DOAJ; EBSCO (relevant databases); EBSCO Discovery Service; Google Scholar; Index Copernicus; J-Gate; Naviga (Softweco); Primo Central (ExLibris); ProQuest (relevant databases); ReadCube; Research Papers in Economics (RePEc); ResearchGate; Summon (Serials Solutions/ProQuest); TDOne (TDNet); WorldCat (OCLC) </t>
  </si>
  <si>
    <t>publicatii.uvvg.ro/index.php/studiaeconomia</t>
  </si>
  <si>
    <t>THE FINANCIAL PERFORMANCE OF COMMERCIAL BANKS LISTED AND TRADED ON BUCHAREST STOCK EXCHANGE</t>
  </si>
  <si>
    <t>http://economice.ulbsibiu.ro/revista.economica/archive/suplimente/67S13rodean.pdf</t>
  </si>
  <si>
    <t>ANALYSIS OF THE IMPACT OF EXOGENOUS FACTORS ON THE FINANCIAL PERFORMANCE OF ROMANIAN COMMERCIAL BANKS LISTED ON BUCHAREST STOCK EXCHANGE</t>
  </si>
  <si>
    <t>http://economice.ulbsibiu.ro/revista.economica/archive/suplimente/67S29rodean.pdf</t>
  </si>
  <si>
    <t xml:space="preserve">Economic Value Added (EVA). A structural and dynamic analysis, during 2006-2013, of the companies having the business line in industry and construction, listed and traded on The Bucharest Stock Exchange </t>
  </si>
  <si>
    <t xml:space="preserve">Diana Elena VASIU, Nicolae BALTEŞ, Iulian Nicolae GHEORGHE </t>
  </si>
  <si>
    <t>EconomieTeoreticășiAplicată</t>
  </si>
  <si>
    <t>343-353</t>
  </si>
  <si>
    <t>EconLit, RePEc, DOAJ, EBSCO Publishing</t>
  </si>
  <si>
    <t>International Journal of Business and Management Studies (Anglo-American Conference for Academic Disciplines, University of London, United Kingdom)</t>
  </si>
  <si>
    <t>Vol. 4</t>
  </si>
  <si>
    <t>ISSN 2158-1479</t>
  </si>
  <si>
    <t>p. 337–351</t>
  </si>
  <si>
    <t>ProQuest, Urlich"s, Cabbelle's</t>
  </si>
  <si>
    <t>/www.internationaljournal.org/ http://www.universitypublications.net/ijbms/index.html</t>
  </si>
  <si>
    <t>Graphical analysis of Laffer’s theory for Benelux countries during 1995-2012,</t>
  </si>
  <si>
    <t>Nr. 171</t>
  </si>
  <si>
    <t>ISSN 2079-908X</t>
  </si>
  <si>
    <t>p. 12-16</t>
  </si>
  <si>
    <t>RePec, Scopus, DOAJ</t>
  </si>
  <si>
    <t>http://bulletin-econom.univ.kiev.ua/</t>
  </si>
  <si>
    <t>The Member States of North European Union and Laffer’s Theory, Revista Economica</t>
  </si>
  <si>
    <t>Vol, 1</t>
  </si>
  <si>
    <t>Nr. 67</t>
  </si>
  <si>
    <t>p. 27-39</t>
  </si>
  <si>
    <t>RePec, EBSCO, DOAJ</t>
  </si>
  <si>
    <t>https://ideas.repec.org/a/blg/reveco/v67y2015isupplementp1-8.html</t>
  </si>
  <si>
    <t>Tax performance assessment in Scandinavian countries</t>
  </si>
  <si>
    <t>p. 47-65</t>
  </si>
  <si>
    <t xml:space="preserve"> https://ideas.repec.org/a/blg/journl/v10y2015i1p47-65.html </t>
  </si>
  <si>
    <t>QUALITY IN ROMANIAN HIGHER EDUCATION: AN INTEGRATED PERSONAL APPROACH</t>
  </si>
  <si>
    <t>THE ANNALS OF THE UNIVERSITY OF ORADEA</t>
  </si>
  <si>
    <t xml:space="preserve">ECONOMIC SCIENCES
TOM XXIV
</t>
  </si>
  <si>
    <t>2
nd ISSUE / DECEMBER 2015</t>
  </si>
  <si>
    <t>ISSN 1222-569X (printed format); ISSN 1582-5450 (electronic format)</t>
  </si>
  <si>
    <t>http://anale.steconomiceuoradea.ro/volume/2015/AUOES-2-2015.pdf</t>
  </si>
  <si>
    <t>501-506</t>
  </si>
  <si>
    <t>Repec, DOAJ, EBSCO, SCIPIO, Cabell's Directory</t>
  </si>
  <si>
    <t>http://anale.steconomiceuoradea.ro/</t>
  </si>
  <si>
    <t>ASPECTS REGARDING LIMITATIONS OF ACCOUNTING INSTRUMENTS IN REFLECTING THE QUALITY OF ROMANIAN HIGHER EDUCATION</t>
  </si>
  <si>
    <t>Marian Caraus Madalina Caraus, Calugareanu Mirela</t>
  </si>
  <si>
    <t>Proceedings of MAC-EMM 2015 in Prague</t>
  </si>
  <si>
    <t>ISBN 978-80-88085-03-4</t>
  </si>
  <si>
    <t>MAC201512137</t>
  </si>
  <si>
    <t>NKC - National Library of the CR
- EBSCO
- Google books</t>
  </si>
  <si>
    <t>https://www.mac-prague.com/inpage/conference-in-prague-2015/</t>
  </si>
  <si>
    <t>Taxation in CESEE countries–Similarities and differences</t>
  </si>
  <si>
    <t>10.3</t>
  </si>
  <si>
    <t>16-31</t>
  </si>
  <si>
    <t>http://eccsf.ulbsibiu.ro/tableofcontents.html#vol103</t>
  </si>
  <si>
    <t>The perception of young people regarding the Romanian taxation</t>
  </si>
  <si>
    <t>Alma Mater University Journals,  Series A. Economic Sciences</t>
  </si>
  <si>
    <t>2065-2372, 2457-7804</t>
  </si>
  <si>
    <t>RePeC, ROAD – Directory of Open Access Scholarly Resources</t>
  </si>
  <si>
    <t>General coordinates of the relationship between taxation and management</t>
  </si>
  <si>
    <t>34-39</t>
  </si>
  <si>
    <t>Some Coordinates Regarding the Romanian Taxpayers Behavior</t>
  </si>
  <si>
    <t>32-44</t>
  </si>
  <si>
    <t>RePeC, Ulrich’s Periodicals Directory, DOAJ, EBSCO</t>
  </si>
  <si>
    <t>Some coordinates concerning the fiscal transparency from Romania</t>
  </si>
  <si>
    <t>Management Strategies, "Constantin Brancoveanu" University</t>
  </si>
  <si>
    <t>2392-8123, 1844-668X</t>
  </si>
  <si>
    <t>http://www.strategiimanageriale.ro/</t>
  </si>
  <si>
    <t>Juridical aspects concerning the Institution of Adoption from Romania and Moldova</t>
  </si>
  <si>
    <t>Some coordinates concerning taxation in the EU candidates countries</t>
  </si>
  <si>
    <t>Annals of the University of Petrosani, Economics</t>
  </si>
  <si>
    <t>SCIPIO, RePEc, D.O.A.J. (Directory of Open Access Journals), EBSCO Publishing Inc., Cabell’s, IndexCopernicus Journals Master List, ICAAP (International Consortium for the Advancement of Academic Publication), SOCIONET (Social Sciences Information Space), etc</t>
  </si>
  <si>
    <t>OPEN SOURCE" CAN HAVE" APPLICATIONS FOR ENTREPRENEURS</t>
  </si>
  <si>
    <t>ISSN 2247-840X ISSN-L 1582-6384 Cod CNCS 328</t>
  </si>
  <si>
    <t>470-475</t>
  </si>
  <si>
    <t>EBSCO, ProQuest Advanced Technologies &amp; Aerospace Journals, ProQuest SciTech Journals, ProQuest Technology Journals</t>
  </si>
  <si>
    <t>http://eds.b.ebscohost.com/eds/pdfviewer/pdfviewer?sid=7ebbfafb-bdf6-4bd8-8064-2d6eb3d40664%40sessionmgr106&amp;vid=0&amp;hid=122</t>
  </si>
  <si>
    <t>IT APPLICATION MODULES LIKE" MUST HAVE" FOR BUSINESS START-UPS</t>
  </si>
  <si>
    <t>Cristescu Marian Pompiliu, Tileaga Cosmin</t>
  </si>
  <si>
    <t>ISSN 2247-8396 ISSN-L 1224-5178 Cod CNCS 329</t>
  </si>
  <si>
    <t xml:space="preserve">http://eds.b.ebscohost.com/eds/pdfviewer/pdfviewer?sid=60e0b9b0-e261-4176-847a-2a2008422b72%40sessionmgr104&amp;vid=0&amp;hid=122 </t>
  </si>
  <si>
    <t>The Comparison of Software Reliability Assessment Models</t>
  </si>
  <si>
    <t>Marian Pompiliu Cristescu, Eduard Alexandru Stoica, Laurenţiu Vasile Ciovică</t>
  </si>
  <si>
    <t>doi:10.1016/S2212-5671(15)01047-3</t>
  </si>
  <si>
    <t>669-675</t>
  </si>
  <si>
    <t>http://www.sciencedirect.com/science/article/pii/S2212567115010473</t>
  </si>
  <si>
    <t>Markov Model for Tweets Geographic Distribution Characterization</t>
  </si>
  <si>
    <t>EA Stoica, AG Pitic, MP Cristescu</t>
  </si>
  <si>
    <t>doi:10.1016/S2212-5671(15)01066-7</t>
  </si>
  <si>
    <t>636-645</t>
  </si>
  <si>
    <t>http://www.sciencedirect.com/science/article/pii/S2212567115010667</t>
  </si>
  <si>
    <t>ARGUMENTS FOR CSR-BASED SUSTAINABLE COMPETITIVENESS OF MULTINATIONALS IN EMERGING MARKETS (PART II)</t>
  </si>
  <si>
    <t>http://www.degruyter.com/view/j/sbe.2015.10.issue-1/sbe-2015-0008/sbe-2015-0008.xml?format=INT</t>
  </si>
  <si>
    <t>EMNCS – LESSONS ON THE WAY TO AN INNOVATION-BASED DEVELOPMENT. EMPIRICAL FINDINGS</t>
  </si>
  <si>
    <t>10.1515/sbe-2015-0019</t>
  </si>
  <si>
    <t>http://www.degruyter.com/view/j/sbe.2015.10.issue-2/sbe-2015-0019/sbe-2015-0019.xml?format=INT</t>
  </si>
  <si>
    <t>CHALLENGES FOR BUSINESS COMPETITIVENESS FROM MANAGERIAL AND KNOWLEDGE ECONOMY PERSPECTIVES</t>
  </si>
  <si>
    <t>10.1515/sbe-2015-0033</t>
  </si>
  <si>
    <t>http://www.degruyter.com/view/j/sbe.2015.10.issue-3/issue-files/sbe.2015.10.issue-3.xml</t>
  </si>
  <si>
    <t>Wealth, Competitiveness, and Intellectual Capital – Sources for Economic Developmen</t>
  </si>
  <si>
    <t>Herciu Mihaela, Ogrean Claudia</t>
  </si>
  <si>
    <t>ISSN: 2212-5671</t>
  </si>
  <si>
    <t>ECONOMIC DEVELOPMENT AS AN INTERRELATION BETWEEN WEALTH, COMPETITIVENESS, AND INTELLEC</t>
  </si>
  <si>
    <t>ISSN: 1582-1260</t>
  </si>
  <si>
    <t>30-37</t>
  </si>
  <si>
    <t>Repec, DOAJ</t>
  </si>
  <si>
    <t>http://economice.ulbsibiu.ro/revista.economica/archive/67603herciu.pdf</t>
  </si>
  <si>
    <t>Agricultural Insurances and Food Security. The New Climate Change Challenges</t>
  </si>
  <si>
    <t>Bogdan Mârza, Carmen Angelescu, Cristina Tindeche</t>
  </si>
  <si>
    <t>10.1016/S2212-5671(15)01038-2</t>
  </si>
  <si>
    <t>594–599</t>
  </si>
  <si>
    <t>http://www.sciencedirect.com/science/article/pii/S2212567115010382</t>
  </si>
  <si>
    <t>Statistical Analysis of the Indicators that have Influenced the Standard of Living in Romania During the Economic Crisis</t>
  </si>
  <si>
    <t>Bogdan Mârza, Liviu Mărcuţă, Alina Mărcuţă</t>
  </si>
  <si>
    <t>10.1016/S2212-5671(15)01037-0</t>
  </si>
  <si>
    <t>587–593</t>
  </si>
  <si>
    <t>http://www.sciencedirect.com/science/article/pii/S2212567115010370</t>
  </si>
  <si>
    <t>Consolidated Financial Statements - Ipsas Vs Ifrs</t>
  </si>
  <si>
    <t>Marza Bogdan, Cirstea Andreea, Cirstea Stefan</t>
  </si>
  <si>
    <t>https://ideas.repec.org/a/blg/reveco/v67y2015i2p190-198.html</t>
  </si>
  <si>
    <t>Can Environmental Activities Influence Commercial Or Social Activities Of An Organization?</t>
  </si>
  <si>
    <t>Marza Bogdan, Cirstea Stefan</t>
  </si>
  <si>
    <t>110-126</t>
  </si>
  <si>
    <t>https://ideas.repec.org/a/blg/reveco/v67y2015i6p110-126.html</t>
  </si>
  <si>
    <t>CONSIDERATIONS REGARDING PERFORMANCE MEASUREMENT IN THE PUBLIC SECTOR</t>
  </si>
  <si>
    <t>Mihaiu Diaina Marieta</t>
  </si>
  <si>
    <t>70-86</t>
  </si>
  <si>
    <t>REPEC, EBSCO,  DOAJ,  ULRICH</t>
  </si>
  <si>
    <t>http://economice.ulbsibiu.ro/revista.economica/artarchive.php#id676</t>
  </si>
  <si>
    <t>DEVELOPING BUSINESS DIAGNOSTICS - A POSSIBLE SOLUTION FOR IMPROVING ACCESS TO THE LABOR MARKET FOR ECONOMIST STUDENTS FROM THE VULNERABLE GROUPS</t>
  </si>
  <si>
    <t>Morosan Adrian, Mihaiu Diana</t>
  </si>
  <si>
    <t>203-213</t>
  </si>
  <si>
    <t>http://economice.ulbsibiu.ro/revista.economica/archive/67414morosan&amp;mihaiu.pdf</t>
  </si>
  <si>
    <t>Mihaiu Diana</t>
  </si>
  <si>
    <t>International Journal of Multidisciplinary Thought</t>
  </si>
  <si>
    <t>2156-6992</t>
  </si>
  <si>
    <t>313-325</t>
  </si>
  <si>
    <t>http://universitypublications.net/ijmt/index.html</t>
  </si>
  <si>
    <t xml:space="preserve"> SUBSTANTIATING PRICES BASED ON ECONOMIC PRINCIPLES UNDER THE CURRENT COMPETITIVE CONDITIONS</t>
  </si>
  <si>
    <t>repec, ebsco, doaj, ulrich</t>
  </si>
  <si>
    <t xml:space="preserve">BETWEEN SUCCESS AND UNSUCCESS IN ABSORBING EU FUNDS – POLAND VS. ROMANIA </t>
  </si>
  <si>
    <t>Tita, Otetea, Moldovan Iosif</t>
  </si>
  <si>
    <t>339=350</t>
  </si>
  <si>
    <t>http://economice.ulbsibiu.ro/revista.economica/artarchive.php#id67Supplemen</t>
  </si>
  <si>
    <t>ASPECTS OF ENTREPRENEURSHIP AND ENTREPRENEURIAL EDUCATION IN ROMANIA</t>
  </si>
  <si>
    <t>52-61</t>
  </si>
  <si>
    <t>http://econpapers.repec.org/article/blgjournl/v_3a10_3ay_3a2015_3ai_3a3_3ap_3a52-61.htm</t>
  </si>
  <si>
    <t>60,oo</t>
  </si>
  <si>
    <t>CONSIDERATIONS ON THE ADVANTAGES AND DISADVANTAGES OF ROMANIA’S ACCESSION TO THE EUROPEAN UNION</t>
  </si>
  <si>
    <t xml:space="preserve">Procedia Economie și Finanțe </t>
  </si>
  <si>
    <t>601-606</t>
  </si>
  <si>
    <t>http://authors.elsevier.com/sd/article/S2212567115010394</t>
  </si>
  <si>
    <t>60,00</t>
  </si>
  <si>
    <t xml:space="preserve"> SOME POINTS OF VIEW REGARDING THE DEFINITIONS OF THE CONCEPTS OF EXPLANATION, UNDERSTANDING AND CAUSALITY IN THE SOCIAL SCIENCES</t>
  </si>
  <si>
    <t>130-136</t>
  </si>
  <si>
    <t>http://economice.ulbsibiu.ro/revista.economica/archive/67113morosan.pdf</t>
  </si>
  <si>
    <t xml:space="preserve">Theoretical and Methodological Proposals Regarding the Informational Efficiency of Financial Markets </t>
  </si>
  <si>
    <t xml:space="preserve">Revista Economica </t>
  </si>
  <si>
    <t>66-80</t>
  </si>
  <si>
    <t>Repec, Doaj, Ebsco Host, UlrichsWeb</t>
  </si>
  <si>
    <t xml:space="preserve">http://economice.ulbsibiu.ro/revista.economica/archive/67607oprean.pdf  </t>
  </si>
  <si>
    <t>The Importance of Investing in Education for Sustainable Human Development. The Case of Romania</t>
  </si>
  <si>
    <t>Oprean Camelia, Stan S.</t>
  </si>
  <si>
    <t>http:dx.doi.org/10.17721/1728-2667.2015/174-9/10</t>
  </si>
  <si>
    <t>61-66</t>
  </si>
  <si>
    <t>Repec, Index Copernicus, UlrichsWeb, Jgate, Doaj</t>
  </si>
  <si>
    <t>http://bulletin-econom.univ.kiev.ua/archives/category/%E2%84%96174</t>
  </si>
  <si>
    <t>The official use of international currencies – assesments and implications</t>
  </si>
  <si>
    <t xml:space="preserve">Orăștean Ramona </t>
  </si>
  <si>
    <t>10.1515/sbe-2015-0037</t>
  </si>
  <si>
    <t>71-80</t>
  </si>
  <si>
    <t>http://eccsf.ulbsibiu.ro/RePEc/blg/journl/1037orastean.pdf</t>
  </si>
  <si>
    <t>Analysing the Management of Human Resource in Economic-Financial Fraud Investigation</t>
  </si>
  <si>
    <t>Daniela Petraşcu, Mihai Adrian Bucur, Elena Dobre</t>
  </si>
  <si>
    <t>209-215</t>
  </si>
  <si>
    <t>http://www.sciencedirect.com/science/article/pii/S2212567115009922</t>
  </si>
  <si>
    <t>Risks Management Profile in Local Public Services Administration</t>
  </si>
  <si>
    <t>Elena Dobre, Daniela Petrascu, Madalina Botina</t>
  </si>
  <si>
    <t>204-208</t>
  </si>
  <si>
    <t>http://www.sciencedirect.com/science/article/pii/S2212567115009910</t>
  </si>
  <si>
    <t>Todericiu Ramona, Petrașcu Daniela</t>
  </si>
  <si>
    <t>67 (6)</t>
  </si>
  <si>
    <t>BDI, CNCSIS B+</t>
  </si>
  <si>
    <t>http://economice.ulbsibiu.ro/revista.economica/archive/67610todericiu&amp;petrascu.pdf</t>
  </si>
  <si>
    <t>Exploring the Relationship Bettween Bank Profitability and State Intervention Policies in European Bankink Sector</t>
  </si>
  <si>
    <t xml:space="preserve">Trenca Ioan, Nicolae Petria, Ludusan Emilia Anuta </t>
  </si>
  <si>
    <t>104-115</t>
  </si>
  <si>
    <t>REPEC, Doaj, Ulrich's Periodicals Directory</t>
  </si>
  <si>
    <t> http://economice.ulbsibiu.ro/revista.economica</t>
  </si>
  <si>
    <t>IDIOSYNCRATIC RISK AND SYSTEMIC RISK IN THE EUROPEAN BANKING SYSTEM</t>
  </si>
  <si>
    <t>Trenca Ioan, Nicolae Petria, Simona Mutu, Emilia Corovei</t>
  </si>
  <si>
    <t>THE ANNALS OF THE UNIVERSITY OF ORADEA,  ECONOMIC SCIENCES  TOM XXIV 1 st ISSUE / JULY 2015</t>
  </si>
  <si>
    <t xml:space="preserve">ISSN 1222-569X (printed format) ISSN 1582-5450 (electronic format)
</t>
  </si>
  <si>
    <t>REPEC, Doaj, Ebsco, Scipio</t>
  </si>
  <si>
    <t>ACCOUNTING AND TAX ISSUES CONCERNING COMMERCIAL DISCOUNTS</t>
  </si>
  <si>
    <t>ISSN (Online) 2344-5416</t>
  </si>
  <si>
    <t>http://dx.doi.org/10.1515/sbe-2015-0010</t>
  </si>
  <si>
    <t>http://econpapers.repec.org/scripts/redir.pf?u=http%3A%2F%2Feccsf.ulbsibiu.ro%2FRePEc%2Fblg%2Fjournl%2F1039sava.pdf;h=repec:blg:journl:v:10:y:2015:i:3:p:94-99</t>
  </si>
  <si>
    <t>ACCOUNTING FOR NVESTEMENT PROPERTY UNDER ROMANIAN ACCOUNTING SYSTEM</t>
  </si>
  <si>
    <t>10.1515/sbe-2015-0010</t>
  </si>
  <si>
    <t>113-121</t>
  </si>
  <si>
    <t>http://www.degruyter.com/dg/viewarticle.fullcontentlink:pdfeventlink/$002fj$002fsbe.2015.10.issue-1$002fsbe-2015-0010$002fsbe-2015-0010.pdf/sbe-2015-0010.pdf?t:ac=j$002fsbe.2015.10.issue-1$002fsbe-2015-0010$002fsbe-2015-0010.xml</t>
  </si>
  <si>
    <t xml:space="preserve">The Contextual Analysis of the Basel III Agreement </t>
  </si>
  <si>
    <t>CD-ROM ISSN 2156-6992</t>
  </si>
  <si>
    <t xml:space="preserve">327-338 </t>
  </si>
  <si>
    <t>WorldCat, Ulrich's serials directory,  Cabell's directories of Educational Curriculum &amp; Methods and Educational Psychology and Administration, ProQuest, Pol-On, the Polish scholarly bibliography operated by the University of Warsaw, Genamics, the Excellence in Research for Australia (ERA 2012) list compiled by the Australian Research Council, EBSCO, and Google Scholar</t>
  </si>
  <si>
    <t>http://www.universitypublications.net/ijbms/index.html</t>
  </si>
  <si>
    <t xml:space="preserve">Implementation of Basel III in the European Banking Sector </t>
  </si>
  <si>
    <t>6(171)</t>
  </si>
  <si>
    <t>ISSN 1728-2667</t>
  </si>
  <si>
    <t>60-65</t>
  </si>
  <si>
    <t>RINC, Science Index, Ulrich’s Periodicals Directory, Google Scholar, Repec</t>
  </si>
  <si>
    <t>http://econpapers.repec.org/article/scnpnoeeq/171a10.htm</t>
  </si>
  <si>
    <t>The Basel III Approach on Liquidity Risk</t>
  </si>
  <si>
    <t>Revista Economică – Journal of Economic-Financial Theory and Practice</t>
  </si>
  <si>
    <t>Issue Supplement</t>
  </si>
  <si>
    <t>161-172</t>
  </si>
  <si>
    <t>Repec, Ebsco Host, DOAJ, UlrichsWeb</t>
  </si>
  <si>
    <t>http://econpapers.repec.org/article/blgreveco/v_3a67_3ay_3a2015_3ai_3asupplement_3ap_3a161-172.htm</t>
  </si>
  <si>
    <t xml:space="preserve">Mining Customer Feedback Documents </t>
  </si>
  <si>
    <t>Stoica Eduard Alexandru, Özyirmidokuz Esra Kahya (Ercyies University)</t>
  </si>
  <si>
    <t>International Journal of Knowledge Engineering</t>
  </si>
  <si>
    <t>ISSN: 2382- 6185</t>
  </si>
  <si>
    <t xml:space="preserve">DOI: 10.7763/IJKE.2015.V1.12 </t>
  </si>
  <si>
    <t>68-71</t>
  </si>
  <si>
    <t xml:space="preserve">DOAJ, PROQUEST </t>
  </si>
  <si>
    <t>http://www.ijke.org/vol1/12-K05.pdf</t>
  </si>
  <si>
    <t>Stoica Eduard Alexandru, Pitic Antoniu Gabriel, Cristescu Marian Pompiliu</t>
  </si>
  <si>
    <t>Procedia in Economics and Finance</t>
  </si>
  <si>
    <t>DOI: 10.1016/S2212-5671(15)01066-7</t>
  </si>
  <si>
    <t>The Comparison of Software Reliability Assessment Models.</t>
  </si>
  <si>
    <t xml:space="preserve">Cristescu Marian Pompiliu, Stoica Eduard Alexandru, Ciovica Laurentiu Vasile, </t>
  </si>
  <si>
    <t>DOI: 10.1016/S2212-5671(15)01047-3</t>
  </si>
  <si>
    <t>669–675</t>
  </si>
  <si>
    <t>Student Enrolement Management. Case Study at the Computer Science Department</t>
  </si>
  <si>
    <t>Cretulescu Radu George, Pitic Antoniu Gabriel, Stoica Eduard Alexandru</t>
  </si>
  <si>
    <t>ISSN:1582-6260</t>
  </si>
  <si>
    <t>163-172</t>
  </si>
  <si>
    <t>RePEc, EBSCO, DOAJ, ULRICHSWEB</t>
  </si>
  <si>
    <t>http://economice.ulbsibiu.ro/revista.economica/archive/67313cretulescu&amp;pitic&amp;stoica.pdf</t>
  </si>
  <si>
    <t>Mihai Mocanu</t>
  </si>
  <si>
    <t>Contabilitate financiară, capitolul I Contabilitatea capitalului</t>
  </si>
  <si>
    <t>Nicolae Balteş</t>
  </si>
  <si>
    <t>978-606-12-1133-3</t>
  </si>
  <si>
    <t>Contabilitate financiară, capitolul II Contabilitatea activelor imobilizate</t>
  </si>
  <si>
    <t>Contabilitate financiară, capitolul III  Contabilitatea stocurilor şi producţiei în curs de execuţie</t>
  </si>
  <si>
    <t>Contabilitate financiară, capitolul IV  Contabilitatea terţilor</t>
  </si>
  <si>
    <t>Contabilitate financiară, capitolul V  Contabilitatea trezoreriei</t>
  </si>
  <si>
    <t>Proceedings of International Economic Conference of Sibiu</t>
  </si>
  <si>
    <t>Pentescu Alma, Eduard Alexandru Stoica</t>
  </si>
  <si>
    <t>Lucian Blaga University of Sibiu Publisher</t>
  </si>
  <si>
    <t>ISSN 2344 – 1682, ISSN–L 2344 – 168</t>
  </si>
  <si>
    <t>C Oprean, C TĂNĂSESCU</t>
  </si>
  <si>
    <t>Fractality Evidence and Long-Range Dependence on Capital Markets: a Hurst Exponent Evaluation, Fractals 22 (04), 2014, 1450010</t>
  </si>
  <si>
    <t>Introducing an interpolation method to efficiently implement an approximate maximum likelihood estimator for the Hurst exponent, Yenc Chang - Fractals, 2015 23(4) - World Scientific, DOI: 10.1142/S0218348X15500450</t>
  </si>
  <si>
    <t>http://www.worldscientific.com/doi/ref/10.1142/S0218348X15500450</t>
  </si>
  <si>
    <t xml:space="preserve">Study on conversion between momentum and contrarian based on fractal game, Xu Wu, G Song, Yan Deng, Lin Xu, Fractals, Volume 23, Issue 03, September 2015 </t>
  </si>
  <si>
    <t>http://www.worldscientific.com/doi/ref/10.1142/S0218348X15500255</t>
  </si>
  <si>
    <t>C Oprean, C Tanasescu, V Bratian</t>
  </si>
  <si>
    <t>Are the capital markets efficient? A fractal market theory approach, Economic Computation &amp; Economic Cybernetics Studies &amp; Research, 48(4), 2014</t>
  </si>
  <si>
    <t>The European Union’s external affairs policy..., Alexandru Bogdan Calance, CES Working Papers – Volume VII, Issue 4</t>
  </si>
  <si>
    <t>http://search.proquest.com/openview/f42c205d61f534601b182877f4f6eb13/1?pq-origsite=gscholar&amp;cbl=2035671</t>
  </si>
  <si>
    <t xml:space="preserve">The steel european stock market efficiency, Viorica Chirila, Ciprian Chirila, CES Working Papers – Volume VII, Issue 4 </t>
  </si>
  <si>
    <t>http://search.proquest.com/openview/f42c205d61f53460a4fff727d1fb7404/1?pq-origsite=gscholar&amp;cbl=2035671</t>
  </si>
  <si>
    <t>http://store.ectap.ro/articole/1064.pdf</t>
  </si>
  <si>
    <t>scholarpublishing.org/index.php/ABR/issue/download/61/109</t>
  </si>
  <si>
    <t xml:space="preserve">J.D. Urrutia, Jaya D. de Guzman, J. Mercado, L. Bautista, E. Baccay, Modeling the Philippines’ Exchange Rate: A Regression Analysis, European Academic Research, Vol. III, Issue 3, June 2015,ISSN 2286-4822, Impact Factor: 3.4546 (UIF)
</t>
  </si>
  <si>
    <t>http://www.researchgate.net/profile/Jackie_Urrutia/publication/280098212_Modeling_the_Philippines%27_Exchange_Rate_A_Regression_Analysis/links/55a906ea08ae815a0424a821.pdf</t>
  </si>
  <si>
    <t>Bunescu Liliana, Comaniciu C., Mihaiu D.</t>
  </si>
  <si>
    <t>Ni Kadek Herni Wijayanti, Ida Bagus Darsana, PENGARUH PENDAPATAN ASLI DAERAH DAN DANA ALOKASI UMUM TERHADAP KESEJAHTERAAN MASYARAKAT MELALUI PERTUMBUHAN EKONOMI (Studi Kabupaten/Kota di Provinsi Bali Periode 2008-2013), E-Jurnal Ekonomi Pembangunan Universitas Udayana, Vol. 4, No. 9, pp.1164-1193, ISSN : 2303-0178</t>
  </si>
  <si>
    <t>http://ojs.unud.ac.id/index.php/eep/article/view/15512/10626</t>
  </si>
  <si>
    <t>Kilibarda Milica, "Uporedna analiza nezavisnosti centralnih banaka zemalja jugoistočne Evrope", Diss. Универзитет Унион, Београдска банкарска академија-Факултет за банкарство, осигурање и финансије, 2015</t>
  </si>
  <si>
    <t>http://union.edu.rs/wp-content/uploads/2015/10/Rad-Milica-Kilibarda-PDF.pdf</t>
  </si>
  <si>
    <t>Малкина Марина Юрьевна and Родион Владимирович Балакин. "Оценка взаимосвязи риска и доходности налоговой системы в регионах России"  (" Correlation Assessment of Tax System Risk and Profitability in the Russian Regions"), ЭКОНОМИКА РЕГИОНА 3 (2015)</t>
  </si>
  <si>
    <t>http://www.uiec.ru/content/files2/20iMalkina.pdf</t>
  </si>
  <si>
    <t>Bunescu Liliana, Mihaiu Diana</t>
  </si>
  <si>
    <t>A Short Analysis On The Sensitivity Of Tax Revenues In Romania During 2000-2009
B Liliana, MD Marieta
Annals of the University of Oradea, Economic Science Series 19 (1)</t>
  </si>
  <si>
    <t>Octavian Moldovan, , Felicia Cornelia Macarie, Reducing Uncertainty in Romanian Public Finances: Forecasting Models for Revenue Collection, Procedia Economics and Finance
Volume 32, 2015, Pages 1550–1567,         doi:10.1016/S2212-5671(15)01545-2</t>
  </si>
  <si>
    <t>http://www.sciencedirect.com/science/article/pii/S2212567115015452</t>
  </si>
  <si>
    <t>Bunescu Liliana, Mihaiu Diana, Comaniciu Carmen</t>
  </si>
  <si>
    <t>"Is there a correlation between government expenditures, population, money supply and government revenues?", International Journal of Arts &amp; Sciences, no. 4(12)/2011, ISBN 1944-6934; pp. 241-254, http://www.openaccesslibrary.org/images/IJAS_4-12.pdf</t>
  </si>
  <si>
    <t>Ni Kadek, Herni Wijayanti, Ida Bagus Darsana, "Pengaruh Pendapatan Asli Daerah dan Dana Alokasi Umum Terhadap Kesejahteraan Masyarakat melalui Pertumbuhan Ekonomi (Studi Kabupaten/Kota di Provinsi Bali Periode 2008-2013)", E-Jurnal Ekonomi Pembangunan Universitas Udayana 4.9 (2015), ISSN 2303-0178, pp. 1164-1193</t>
  </si>
  <si>
    <t>http://ojs.unud.ac.id/index.php/eep/article/view/15512</t>
  </si>
  <si>
    <t>Stancu Ion,                   Bodea Constanţa, Cocriş Vasile, Comaniciu Carmen, Dobre Elena</t>
  </si>
  <si>
    <t>Sîrbu Carmen, "Critical Analysis of Higher Education Structure, Financial Policies, Revenue Sources and Expenditures. Study Case: Romania", European Integration - Realities and Perspectives (EIRP) Proceedings Proceedings, nr. 10, 2015, pp. 85-94</t>
  </si>
  <si>
    <t>http://www.proceedings.univ-danubius.ro/index.php/eirp/article/view/1590/1461</t>
  </si>
  <si>
    <t xml:space="preserve">Balteş Nicolae, Comaniciu Carmen, Herciu Mihaela, Ciuhureanu Alina,          Sava Raluca,          Brătian Vasile,           Ţăran Moroşan Adrian </t>
  </si>
  <si>
    <t>Minculete Georgiana Daniela, "The evolution of the main liquidity and solvency indicators of Pharmaceutical Groups Sanofi-Aventis and Bayer from 2008 to 2015", International Finance and Banking Conference 2015</t>
  </si>
  <si>
    <t>http://www.ectap.ro/supliment/international-finance-and-banking-conference-fi-ba-2015-xiiith-edition/23/</t>
  </si>
  <si>
    <t>Bogdan Ioan, Smedescu Ion, Munteanu Victor, Floricel Constantin, Sebea Mihai,          Pîrvu Florin, Tudorache Dumitru, Comaniciu Carmen, Jucan Cornel Nicolae, Balaban Sorin,          Bogdan Radu</t>
  </si>
  <si>
    <t>Stefaniuc Olga, "Strategia financiară: trăsături specifice şi factori de influenţă în domeniul bancar", Economie şi Sociologie Nr. 3/2015, ISSN 0236-3070, pp. 53-59</t>
  </si>
  <si>
    <t>https://ibn.idsi.md/ro/vizualizare_articol/29731</t>
  </si>
  <si>
    <t>http://www.armyacademy.ro/reviste/Rev3_2015.html</t>
  </si>
  <si>
    <t>http://nardus.mpn.gov.rs/handle/123456789/4146</t>
  </si>
  <si>
    <t>Mihaiu, D. M., Opreana, A., Cristescu, M. P.</t>
  </si>
  <si>
    <t>Efficiency, effectiveness and performance  of the public sector</t>
  </si>
  <si>
    <t>https://www.researchgate.net/publication/284738001</t>
  </si>
  <si>
    <t>Martin, F.M., Ciovica, L. and Cristescu, M.P.</t>
  </si>
  <si>
    <t>Implication of Human Capital in the
Development of SMEsthrough the ICT Adoption</t>
  </si>
  <si>
    <t>https://www.researchgate.net/publication/280919922</t>
  </si>
  <si>
    <t>Mihaiu, D.M., Opreana, A., Cristescu, M.P.</t>
  </si>
  <si>
    <t>http://jestec.taylors.edu.my/Special%20Issue%20UKM%20TLC%202013_1/UKMTLC%202013_6_2015_1_100_109.pdf</t>
  </si>
  <si>
    <t>https://www.researchgate.net/publication/283474287</t>
  </si>
  <si>
    <t>http://www.researchgate.net/publication/283852840</t>
  </si>
  <si>
    <t>https://www.researchgate.net/publication/282605421</t>
  </si>
  <si>
    <t>https://scholar.google.ro/scholar?as_ylo=2015&amp;hl=ro&amp;as_sdt=0,5&amp;sciodt=0,5&amp;cites=751337888896601444&amp;scipsc=http://hdl.handle.net/123456789/8747</t>
  </si>
  <si>
    <t>https://scholar.google.ro/scholar?start=10&amp;hl=ro&amp;as_sdt=0,5&amp;sciodt=0,5&amp;as_ylo=2015&amp;cites=751337888896601444&amp;scipsc=</t>
  </si>
  <si>
    <t>https://scholar.google.ro/scholar?start=0&amp;hl=ro&amp;as_sdt=0,5&amp;sciodt=0,5&amp;as_ylo=2015&amp;cites=751337888896601444&amp;scipsc=</t>
  </si>
  <si>
    <t>https://scholar.google.ro/scholar?as_ylo=2015&amp;hl=ro&amp;as_sdt=0,5&amp;sciodt=0,5&amp;cites=751337888896601444&amp;scipsc=</t>
  </si>
  <si>
    <t>Cristescu M.P., Ciovica L.V.</t>
  </si>
  <si>
    <t>Estimation of the Reliability of Distributed Applications</t>
  </si>
  <si>
    <t>https://scholar.google.ro/scholar?as_ylo=2015&amp;hl=ro&amp;as_sdt=0,5&amp;sciodt=0,5&amp;cites=6059578193090987628&amp;scipsc=</t>
  </si>
  <si>
    <t>From technological readiness to business sophistication through ICT applications. Research in Business and Economics Journal, 2010. 2, 1.</t>
  </si>
  <si>
    <t>Ali, Basharat, Nazim Baluch, and Zulkifli Mohamed Udin. "The Moderating Effect of Religiosity on the Relationship between Technology Readiness and Diffusion of Electronic Commerce." Modern Applied Science 9.12 (2015): 52.ISSN 1913-1844 E-ISSN 1913-1852</t>
  </si>
  <si>
    <t>GOOGLE SCHOLAR file:///C:/Users/Utilizator-PC/Downloads/49180-188337-1-PB.pdf</t>
  </si>
  <si>
    <t>Basheka, B., &amp; Moyo, T. (2015). SSENTAMU JULIUS 2014/PhD/033.</t>
  </si>
  <si>
    <t>Bie, Furan, and Anmin Wang. "Methods for measuring urban cultural competitiveness in five northwestern provinces." 2015, International Journal of Science Vol.2 No.8 2015, ISSN: 1813-4890</t>
  </si>
  <si>
    <t>Google Scholar http://www.ijsciences.com/ http://www.ijscience.org/download/IJS-2-8-11-15.pdf</t>
  </si>
  <si>
    <t>Salike, Nimesh, and Benli Lu. "An Examination of Nepal’s Export Choice based on Revealed Comparative Advantage." NRB Economic Review 27.1 (2015): 75-89.</t>
  </si>
  <si>
    <t>Google Scholar https://ideas.repec.org/s/nrb/journl.html</t>
  </si>
  <si>
    <t>Management comparat. Editura Universităţii" Lucian Blaga", 2007.</t>
  </si>
  <si>
    <t>Frăticiu, Lucia, Diana Mihăescu, and Marcela Andănuţ. "Culture-Civilization-Organizational Culture and Managerial Performance." Procedia Economics and Finance 27 (2015): 69-72.</t>
  </si>
  <si>
    <t>Google Scholar http://www.sciencedirect.com/science/article/pii/S2212567115009739</t>
  </si>
  <si>
    <t>(2013), Studii post-doctorale în economie, vol. V, Studii şi cercetări privind impactul globalizării asupra structurii şi dinamicii economiilor, Editura Academiei Române, Bucureşti.</t>
  </si>
  <si>
    <t>Tudose, Mihaela Brindusa, and Valentina Diana Rusu. "GLOBAL COMPETITIVENESS OF THE EUROPEAN UNION MEMBER STATES: EVOLUTION AND PERSPECTIVES." STUDIES AND SCIENTIFIC RESEARCHES. ECONOMICS EDITION 22 (2015)., ISSN: 2066-561X (print)
ISSN: 2344-1321 (online)</t>
  </si>
  <si>
    <t>Google Scholar, REPEC, DOAJ, http://sceco.ub.ro/index.php/SCECO/article/view/326</t>
  </si>
  <si>
    <t>Google Scholar, REPEC, https://ideas.repec.org/a/scm/usvaep/v15y2015i2(22)p43-50.html</t>
  </si>
  <si>
    <t>Tudose, Brandusa, and Constantin Strapuc. "THE IMPACT OF TAX SYSTEM ON GLOBAL COMPETITIVENESS. ANALYSIS ON THE LEVEL OF EUROPEAN UNION MEMBER STATES." STUDIES AND SCIENTIFIC RESEARCHES. ECONOMICS EDITION 21 (2015)., ISSN: 2066-561X (print)
ISSN: 2344-1321 (online)</t>
  </si>
  <si>
    <t>Google Scholar, REPEC, DOAJ, http://sceco.ub.ro/index.php/SCECO/article/view/310</t>
  </si>
  <si>
    <t>Jucan Cornel Nicolae Jucan Mihaela Sabina</t>
  </si>
  <si>
    <t>Social responsibility in tourism and sustainable development, WSEAS TRANSACTIONS on ENVIRONMENT and DEVELOPMENT, Issue 10, Volume 6, October 2010</t>
  </si>
  <si>
    <t>Lanfranchi, Maurizio; Giannetto, Carlo; Pirnea, Ionela Carmen, Rural Tourism: Corporate Social Responsibility and Sustainable Tourism, Quality – acces to succes, ISSN 1582-2559, vol.16, No. 146, June 2015</t>
  </si>
  <si>
    <t>Slivar, Iva; Golja, Tea, Boosting Corporate Social Responsibility in Tourist Destinations through Loyalty Programs and Stakeholder Collaboration, Journal of Economics and Behavioral Studies, Vol 7, Issue 4, Aug 2015, ISSN: 2220-6140</t>
  </si>
  <si>
    <t>Travel and Tourism as a Driver of Economic Recovery, Procedia Economics and Finance, Volume 6, 2013</t>
  </si>
  <si>
    <r>
      <t xml:space="preserve"> Kuong, Cam, 	Internationalising tourism education in Vietnam: an evaluation of the work-integrated learning process in tourism training programs, RMIT University, Jan 2015
</t>
    </r>
    <r>
      <rPr>
        <b/>
        <sz val="14"/>
        <color indexed="23"/>
        <rFont val="Liberation Serif;Times New Roma"/>
        <family val="1"/>
      </rPr>
      <t/>
    </r>
  </si>
  <si>
    <t>https://scholar.google.com/scholar?as_ylo=2015&amp;hl=en&amp;as_sdt=0,5&amp;sciodt=0,5&amp;cites=8108242112625531152&amp;scipsc=</t>
  </si>
  <si>
    <t xml:space="preserve">Travel and Tourism as a Driver of Economic Recovery, Procedia Economics and Finance, Volume 6, 2013 </t>
  </si>
  <si>
    <t>Ibanescu, Bogdan., Consequences of Peripheral Features on Tourists' Motivation. The Case of Rural Destinations in Moldavia, Romania, Journal of Settlements and Spatial Planning, suppl. Special Issue 4 (2015), ISSN 2248-2199</t>
  </si>
  <si>
    <t>李锋 - 旅游科学, 2015 - cqvip.com
旅游政策是政府实现旅游业发展目标的重要手段, 但目前对旅游政策的研究还相对薄弱, 
研究成果的理论性, 实践性, 系统性和全面性亟待加强. 本文在对国外旅游政策文献梳理的基础上
, 按照主题对文献内容进行分析总结, 研究发现:(1) 40 年前旅游政策的研究就已开始, 但进展 ...</t>
  </si>
  <si>
    <t xml:space="preserve">Jucan Cornel Nicolae </t>
  </si>
  <si>
    <t>Social responsibility, crisis and sustainable development, Business Review, 17.1, 2010</t>
  </si>
  <si>
    <t>Taran, Zinaida; Betts, Stephen. CORPORATE SOCIAL RESPONSIBILITY AND CONFLICTING STAKEHOLDER INTEREST: USING MATCHING AND ADVOCACY APPROACHES TO ALIGN INTIATIVES WITH ISSUES, Journal of Legal, Ethical and Regulatory, Issues18.2 (2015), ISSN 1544-0044</t>
  </si>
  <si>
    <t>https://scholar.google.com/scholar?as_ylo=2015&amp;hl=en&amp;as_sdt=0,5&amp;sciodt=0,5&amp;cites=7547996692665626575&amp;scipsc=</t>
  </si>
  <si>
    <t xml:space="preserve">DIMENSIONS AND CHALLENGES OF SOCIAL RESPONSIBILITY, Annales Universitatis Apulensis Series Oeconomica, 12(1), 2010
</t>
  </si>
  <si>
    <t>A. M. Lopez-Fernandez, Rajagopal, Effect on stakeholders' perception of CSR: analysis of information dynamics through social media, International Journal of Business Competition and Growth, Vol 4, Issue 1-2, ISSN 2042-3853</t>
  </si>
  <si>
    <t>https://scholar.google.com/scholar?as_ylo=2015&amp;hl=en&amp;as_sdt=0,5&amp;sciodt=0,5&amp;cites=3243979792411749994&amp;scipsc=</t>
  </si>
  <si>
    <t>DIMENSIONS AND CHALLENGES OF SOCIAL RESPONSIBILITY, Annales Universitatis Apulensis Series Oeconomica, 12(1), 2010</t>
  </si>
  <si>
    <t>Francis O Boachie-Mensah, Adwoa Yeboaa Owusu, Environmental dimensions of corporate social responsibility and brand equity, European Journal of Applied Business and Management, Vol.1, No 2, 2015, ISSN: 2183-5594</t>
  </si>
  <si>
    <t xml:space="preserve">Gender trends în tourism destinations, Procedia - Social and Behavioral Sciences, Volume 92, 10 October 2013 </t>
  </si>
  <si>
    <t>Wan Mohd Taufiq Wan Jabarudin, Zarina Yasmin Hanur Harith, Evaluation on the Thermal Comfort from Reviews and Simulation at Seaside Resorts,  Procedia - Social and Behavioral Sciences
Volume 168, 9 January 2015, ISSN 1877-0428</t>
  </si>
  <si>
    <t>https://scholar.google.com/scholar?oi=bibs&amp;hl=en&amp;cites=5052971004202529437</t>
  </si>
  <si>
    <t>Jucan Cornel Nicolae Dolf-Baier Mihaela Sabina</t>
  </si>
  <si>
    <t>The ICT Implication on CSR in the Tourism of Emerging Markets, Procedia Economics and Finance
Volume 3, 2012</t>
  </si>
  <si>
    <t>ChungAh Kim, Sang Hyuck Kim, Keon Hee Lee,  A Comparison Study of Multinational Chain Hotel Empoyees' Perceptions of Corporate Social Responsibility în China and Korea,   Emerging Markets Finance and Trade, Volume 51, Issue 2, 2015, Special Issue:   Symposium: Emerging Markets, International Business, and Corporate Social Responsibility, Taylor&amp;Francis Online,  ISSN 1558-0938</t>
  </si>
  <si>
    <t>https://scholar.google.com/scholar?oi=bibs&amp;hl=en&amp;cites=5653404966589099858</t>
  </si>
  <si>
    <t xml:space="preserve">Vesela Milorad Radovic, Ekaterina Arabska, WHY SHOULD SECURITY ASPECTS BE MORE SERIOUSLY CONSIDERED IN DEVELOPMENT OF SERBIAN TOURISM INDUSTRY?, Tims.Acta: naučni časopis za sport, turizam i velnes, Vol 10, No 1, 2015, ISSN 2406-1344
</t>
  </si>
  <si>
    <t>https://scholar.google.com/scholar?oi=bibs&amp;hl=en&amp;cites=8108242112625531152&amp;as_sdt=5</t>
  </si>
  <si>
    <t>SAVA RALUCA, Marza Bogdan, Esanu Nicolae</t>
  </si>
  <si>
    <t>Financial Reporting for SMEs – Past and Perspectives </t>
  </si>
  <si>
    <t>Contribuições ao Exposure Draft ED/2013/9 – IFRS for SMEs: Uma Análise das Opiniões de Agentes Econômicos sobre as Propostas de Mudanças para Pequenas e Médias Empresas</t>
  </si>
  <si>
    <t xml:space="preserve">http://www.congressousp.fipecafi.org/web/artigos152015/271.pdf </t>
  </si>
  <si>
    <t>She-I Chang, I-Cheng Chang, Hsing-Jung Lee, Shih-Kai Lin; Information Control Assessment Model for IFRS; Journal of E-Business; 17/2; 1816-6598; iunie; 2015</t>
  </si>
  <si>
    <t>http://www.airitilibrary.com/Publication/alDetailedMesh?docid=18166598-201506-201504220032-201504220032-c1-30</t>
  </si>
  <si>
    <t>Razvan Serbu, Marza Bogdan, Sorin Borza</t>
  </si>
  <si>
    <t>A New Key Battleground for the Economy in the Electronic World</t>
  </si>
  <si>
    <t>Abubakar MUHAMMAD; Impact of information and communication technology on bank performance: a study of selected commercial banks in Nigeria (2001–2011); European Scientific Journal; 9/7; 1857-7881; martie 2013</t>
  </si>
  <si>
    <t>https://scholar.google.ro/scholar?oi=bibs&amp;hl=ro&amp;cites=16828631442059915858,6677220508744428623&amp;as_sdt=5</t>
  </si>
  <si>
    <t>Marza Bogdan</t>
  </si>
  <si>
    <t>Performanta prin valoare</t>
  </si>
  <si>
    <t>Baltes Nicolae, Vasiu Elena; CASE STUDY REGARDING FINANCIAL PERFORMANCE IN TERMS OF CASH FLOW RETURN ON INVESTMENT (CFROI) FOR COMPANIES LISTED AND TRADED ON THE BUCHAREST STOCK EXCHANGE, DURING 2006-2013; Buletin Stiintific; 20/1; 1224-5178; p16-22; 2015</t>
  </si>
  <si>
    <t>http://eds.a.ebscohost.com/eds/detail/detail?sid=703efd04-1441-4bf0-88e3-dd3e61d84882%40sessionmgr4002&amp;vid=0&amp;hid=4103&amp;bdata=Jmxhbmc9cm8mc2l0ZT1lZHMtbGl2ZQ%3d%3d#AN=109154543&amp;db=a9h</t>
  </si>
  <si>
    <t>Vasiu, Diana Elena, Nicolae Balteş, and Iulian Nicolae Gheorghe. "Economic Value Added (EVA). A structural and dynamic analysis, during 2006-2013, of the companies having the business line in industry and construction, listed and traded on The Bucharest Stock Exchange." Theoretical and Applied Economics 22.Special (II) (2015): 343-353</t>
  </si>
  <si>
    <t>http://store.ectap.ro/suplimente/International_Finance_and_Banking_Conference_FI_BA_2015_XIIIth_Ed.pdf#page=343</t>
  </si>
  <si>
    <t>Mihaiu Diana Marieta, Opreana Alin, Cristescu Marian</t>
  </si>
  <si>
    <t>Efficiency, effectiveness and performance of the public sector, https://scholar.google.ro/citations?user=qIhSTMwAAAAJ&amp;hl=ro&amp;oi=sra</t>
  </si>
  <si>
    <t xml:space="preserve">     Marta Rinaldi , Roberto Montanari , Eleonora Bottani , (2015) "Improving the efficiency of public administrations through business process reengineering and simulation: A case study", Business Process Management Journal, Vol. 21 Iss: 2, pp.419 - 462,     http://dx.doi.org/10.1108/BPMJ-06-2014-0054</t>
  </si>
  <si>
    <t>http://www.emeraldinsight.com/doi/abs/10.1108/BPMJ-06-2014-0054</t>
  </si>
  <si>
    <t xml:space="preserve">Sulaiman M, Zakari M (2015). Efficiency and effectiveness of waqf   institutions in Malaysia: Toward financial sustainability. In H A El-Karanshawy et al. (Eds.), Access to finance and human development – Essays on zakah, 
awqaf  and microfinance. Doha, Qatar: Bloomsbury Qatar Foundation, </t>
  </si>
  <si>
    <t>http://www.irti.org/English/Research/Documents/Conferences/ICIEF/ICIEF_9/Islamic%20Finance%20Book_Volume_1.pdf#page=60</t>
  </si>
  <si>
    <t xml:space="preserve">    Mei-Chih Hua, Jessica Lagerstedt Wadinb, Hsien-Chen Loa, Jian-Yuan Huanga, 2015, Transformation toward an eco-city: lessons from three Asian cities, Journal of Cleaner Production,         doi:10.1016/j.jclepro.2015.09.033</t>
  </si>
  <si>
    <t>http://www.sciencedirect.com/science/article/pii/S0959652615012548</t>
  </si>
  <si>
    <t xml:space="preserve">Marta Rinaldi CIPACK (Interdepartmental Center for Packaging), University of Parma, Parma, Italy; Montanari, Roberto2; Bottani, Eleonora, Improving the efficiency of public administrations through business process reengineering and simulation, Business Process Management Journal, Volume 21, Number 2, 2015, pp. 419-462(44), Publisher: Emerald Group Publishing Limited,  http://dx.doi.org/10.1108/BPMJ-06-2014-0054
</t>
  </si>
  <si>
    <t>http://www.ingentaconnect.com/content/mcb/157/2015/00000021/00000002/art00010</t>
  </si>
  <si>
    <t>Sujatha Srinivasan, 2015, Performance- based Contracting in Sanitation Delivery, IFMR Lead, Centre for Development Finance</t>
  </si>
  <si>
    <t>http://waterfund.go.ke/safisan/Downloads/Performance-based%20Contracting%20in%20Sanitation%20Delivery.pdf</t>
  </si>
  <si>
    <t xml:space="preserve">     Lode De Waele , Liselore Berghman , Paul Matthyssens (2015), Defining Hybridity and Hybrid Contingencies in Public Organizations: An Alternative Conceptual Model, in Luca Gnan , Alessandro Hinna , Fabio Monteduro (ed.) Contingency, Behavioural and Evolutionary Perspectives on Public and Nonprofit Governance (Studies in Public and Non-Profit Governance, Volume 4) Emerald Group Publishing Limited, pp.113 - 154,   DOI  10.1108/S2051-663020150000004005</t>
  </si>
  <si>
    <t>http://www.emeraldinsight.com/doi/abs/10.1108/S2051-663020150000004005</t>
  </si>
  <si>
    <t xml:space="preserve">Hedi Krikunova , 2015, EESTI AVALIKU SEKTORI EFEKTIIVSUS JA 
SEDA MÕJUTAVAD TEGURID, teza doctorat, </t>
  </si>
  <si>
    <t>http://dspace.ut.ee/bitstream/handle/10062/49305/krikunova_hedi.pdf?sequence=1&amp;isAllowed=y</t>
  </si>
  <si>
    <t>M. NOORI; M. NOORIPOOR, 2015,   
Analysis of the Utility of Economic Sectors in Achieving Agricultural Development: Applying an Analytic Hierarchy Process, IAR - Iran Agricultural Research, Article 6, Volume 33, Issue 2, Winter and Spring 2015, Page 63-82</t>
  </si>
  <si>
    <t>http://iar.shirazu.ac.ir/?_action=articleInfo&amp;article=2863</t>
  </si>
  <si>
    <t>Rinaldi, Marta, 2015, La simulazione ad eventi discreti per l’ottimizzazione dei processi industriali, teza doctorat Università di Parma. Dipartimento di Ingegneria Industriale</t>
  </si>
  <si>
    <t>http://dspace-unipr.cineca.it/handle/1889/2823</t>
  </si>
  <si>
    <t>Opreana Alin, Mihaiu Diana</t>
  </si>
  <si>
    <t>Correlation Analysis Between the Health System and Human Development Level Within the European Union, https://scholar.google.ro/citations?user=qIhSTMwAAAAJ&amp;hl=ro&amp;oi=sra</t>
  </si>
  <si>
    <t xml:space="preserve"> Thomas Czypionka , Clemens Sigl, 2015, Performancemessung von und in Gesundheitssystemen, Springer Fachmedien Wiesbaden, 978-3-658-10783-3
, </t>
  </si>
  <si>
    <t>http://link.springer.com/chapter/10.1007/978-3-658-10783-3_13</t>
  </si>
  <si>
    <t xml:space="preserve">Raphael Tabani Mpofu, STANDARD OF LIVING, QUALITY OF LIFE AND PER CAPITA 
GDP: A SOUTH AFRICAN EXPERIENCE, Corporate Ownership &amp; Control / Volume 11, Issue 
1, 2013, neraportat </t>
  </si>
  <si>
    <t>http://www.virtusinterpress.org/IMG/pdf/COC__Volume_11_Issue_1_Fall_2013_Continued10_-2.pdf#page=44</t>
  </si>
  <si>
    <t>pozitia 4 de pe pagina https://scholar.google.ro/scholar?oi=bibs&amp;hl=ro&amp;cites=1583619198686981035</t>
  </si>
  <si>
    <t>http://jhm.srbiau.ac.ir/article_7783_6.html</t>
  </si>
  <si>
    <t>Mihaiu Diana, Opreana Alin</t>
  </si>
  <si>
    <t>THE PUBLIC SECTOR EFFICIENCY FROM PERSPECTIVE OF THE CORRUPTION PHENOMENON, https://scholar.google.ro/citations?user=qIhSTMwAAAAJ&amp;hl=ro&amp;oi=sra</t>
  </si>
  <si>
    <t xml:space="preserve">Puiu Silvia, 2015, CORRUPTION AND ETHICS IN THE ROMANIAN PUBLIC MANAGERS’ 
PERSPECTIVE, Annals of the „Constantin Brâncu
şi” University of Târgu Jiu, Economy Series, Issue
 4/2015 </t>
  </si>
  <si>
    <t>http://www.utgjiu.ro/revista/ec/pdf/2015-04/38_Puiu%20Silvia.pdf</t>
  </si>
  <si>
    <t xml:space="preserve">Mihaiu Diana Marieta, </t>
  </si>
  <si>
    <t>Measuring Performance in the Public Sector: Between Necessity and Difficulty
M Diana
Studies in Business and Economics 9 (2), 40-50</t>
  </si>
  <si>
    <t>Eniola, Anthony Abiodun; Entebang, Harry, Government Policy and Performance of Small and Medium Business Management, International Journal of Academic Research in Business and Social Sciences5.2 (Feb 2015): 237-248, ISSN: 2222
-
6990</t>
  </si>
  <si>
    <t>http://search.proquest.com/openview/a45ee3b5c7680e1ec42896386a56315e/1?pq-origsite=gscholar</t>
  </si>
  <si>
    <t>The Analysis of the Relationship between the Level of the Public Expenditure for Investments and de Degree of Development of the Society in Romania
DM Mihaiu, A Opreana
Procedia Economics and Finance 6, 654-661</t>
  </si>
  <si>
    <t>Radulescu Magdalena, Banica Logica, 2015, FEATURES OF THE PUBLIC SPENDING BY FUNCTION IN CEE COUNTRIES - 
TRENDS AND SHIFTS DURING THE CRISIS PERIOD, Annals of the „Constantin Brâncuşi” University of Târgu Jiu, Economy Series, Issue
 5/2015</t>
  </si>
  <si>
    <t>http://www.utgjiu.ro/revista/ec/pdf/2015-05/17_Radulescu.pdf</t>
  </si>
  <si>
    <t xml:space="preserve">    Octavian Moldovan, , Felicia Cornelia Macarie, Reducing Uncertainty in Romanian Public Finances: Forecasting Models for Revenue Collection, Procedia Economics and Finance
Volume 32, 2015, Pages 1550–1567,         doi:10.1016/S2212-5671(15)01545-2</t>
  </si>
  <si>
    <t xml:space="preserve">Baltes coord., Sava R, Morosan A, Comaniciu C, Bratian V, Herciu M Ciuhurean </t>
  </si>
  <si>
    <t>Analiya economico + financiara, Editura Universitatii Lucian Blaga, Siiu, 2013</t>
  </si>
  <si>
    <t>Lilia Grigoroi1 / Georgiana Daniela Minculete (Piko)2, Study Regarding the Evolution of the Financial Balance in the Pharmaceutical Industry,Studies in Business and Economics. Volume 10, Issue 3, Pages 137–146, ISSN (Online) 2344-5416, DOI: 10.1515/sbe-2015-0044, March 2016</t>
  </si>
  <si>
    <t>http://www.degruyter.com/view/j/sbe.2015.10.issue-3/sbe-2015-0044/sbe-2015-0044.xml</t>
  </si>
  <si>
    <t xml:space="preserve">International banking market and the financial crisis-winners and losers, Revista economică, 6(59), 2011, pp. 83-87 </t>
  </si>
  <si>
    <t>Ilie, Dragoș, Credits and Bank Guarantee Letters in Entrepreneurship Development
During Crisis, Amfiteatru Economic,17(38), 1582 - 9146, 2015, pp. 212-227</t>
  </si>
  <si>
    <t>Some issues concerning
sector concentration: Evidence from Romania, Journal of Business Economics and Management ,12, 2011, pp. 110-130</t>
  </si>
  <si>
    <t>Nafisah Mohammed, Abdul Ghafar Ismail, Junaina Muhammad, Suhaila Abdul Jalil,
Zaleha Mohd Noor, Market Concentration of Malaysia’s Islamic Banking Industry, Jurnal Ekonomi Malaysia, 49(1), 0126 -1962, 2015, pp. 3-14</t>
  </si>
  <si>
    <t>http://www.ukm.my/fep/jem/pdf/2015-49(1)/jeko_49(1)-1.pdf</t>
  </si>
  <si>
    <t>Orăştean Ramona, Mărginean Silvia</t>
  </si>
  <si>
    <t>Nominal Convergence: The Case of Romania, Romanian Economic and Business Review, 5(3), 2010, pp. 167-176</t>
  </si>
  <si>
    <t>Dobrescu Emilian, Comparative price level (CPL) – a representative parameter pf economic convergence, Romanian Journal of Economic Forecasting, XVIII (4), 1582-6163, 2015, pp. 7-28</t>
  </si>
  <si>
    <t>Petrașcu Daniela, Tieanu Alexandra</t>
  </si>
  <si>
    <t>Petrascu, D., Tieanu, A. (2014) The Role of Internal Audit in Fraud Prevention and Detection, 21th International Economic Conference IECS 2014, Procedia Economics and Finance 16: 489-497</t>
  </si>
  <si>
    <t xml:space="preserve">FACTA UNIVERSITATIS
Series: Economics and Organization Vol. 12, Milica Đorđević, Tadija Đukić, CONTRIBUTION OF INTERNAL AUDIT IN THE FIGHT AGAINST FRAUD,
Serbia, Faculty of Economics, University of Niš, , No
4, 2015, pp. 297 - 309, ISSN0354-4699(Print)
ISSN2406-050X(Online)
</t>
  </si>
  <si>
    <t>http://casopisi.junis.ni.ac.rs/index.php/FUEconOrg/article/viewFile/1333/1069</t>
  </si>
  <si>
    <t>Petrașcu Daniela</t>
  </si>
  <si>
    <t>Petraşcu, D. (2010). Internal audit: Defining, objectives, functions and stages. Studies in Business &amp; Economics, 5, 238-246. Retrieved from http://eccsf.ulbsibiu.ro/publicatii.html</t>
  </si>
  <si>
    <t>Relationship Between Organizational Commitment and Turnover Intentions Among Healthcare Internal Auditors, Walden University , August 2015</t>
  </si>
  <si>
    <t>http://scholarworks.waldenu.edu/cgi/viewcontent.cgi?article=2351&amp;context=dissertations</t>
  </si>
  <si>
    <t xml:space="preserve">Petraşcu, D. (2010). Internal audit: Defining, objectives, functions and stages. Studies in Business &amp; Economics, 5, 238-246. Retrieved from http://eccsf.ulbsibiu.ro/publicatii.html </t>
  </si>
  <si>
    <t>Academic Research International Vol. 6(6) November 2015, Relationship between Continuance Commitment and Turnover Intention among Healthcare Internal Auditors in the US Mouhamadou T. Sow 1 , Peter Anthony 2 , Moussa Berete 3 1 Faculty-City University of Seattle, USA, 2 Faculty – Dissertation Chair, Walden University, USA, 3 Faculty – Dissertation Mentor, Capella University, USA.Sow, Mouhamadou T., Peter Anthony, and Moussa Berete. "Relationship between Continuance Commitment and Turnover Intention among Healthcare Internal Auditors in the US." (2015).</t>
  </si>
  <si>
    <t>http://www.savap.org.pk/journals/ARInt./Vol.6(6)/2015(6.6-01).pdf</t>
  </si>
  <si>
    <t>Petrașcu Daniela, Tamaș Attila</t>
  </si>
  <si>
    <t>Petrascu Daniela, T. A. (2013). Internal Audit versus Internal Control and Coaching. Procedia Economics and Finance, 6, 694 – 702.</t>
  </si>
  <si>
    <t xml:space="preserve">Auditoria Interna, Estágio na Sarreliber – Transformação de Plásticos e Metais, S.A.,Tânia Judite da Cunha Brandão, Viana do Castelo, Fevereiro de 2015
</t>
  </si>
  <si>
    <t>http://repositorio.ipvc.pt/bitstream/123456789/1300/1/Tania_Brandao.pdf</t>
  </si>
  <si>
    <t>Daniela, Petraşcu, Attila, Tamaş (2013). Internal Audit versus Internal Control and Coaching, International Economic Conference of Sibiu 2013 Post Crisis Economy: Challenges and Opportunities, Vol. 6, pp. 694–702</t>
  </si>
  <si>
    <t>Aghaie et al., Int. J. Rev. Life. Sci., 5(4), 2015, 328-334, ISSN 2231-2935, The Relationship between Independent Auditor’s Reliance and the Function of Internal Auditors Aref Aghaie1 , Javad Rezaei2* 1Master of Accounting, Bank Mellat, Ardabil, Iran 2Master Student of Accounting, Department of Accounting, Science and Research Branch, Islamic Azad University, Ardabil, Iran</t>
  </si>
  <si>
    <t>https://pharmascope.org/ijrls/files/publish/published-pdf-0441-6-The%20Relationship%20between%20Independent%20Auditor%20s%20Reli</t>
  </si>
  <si>
    <t>Petria nicolae, Bogdan Capraru,I. Ignatov</t>
  </si>
  <si>
    <t>Determinants of banks’ profitability: evidence from EU 27 banking systems</t>
  </si>
  <si>
    <t>Zimmo Basel,Evaluating Profitability and Efficiency of the Banks in Palestine,</t>
  </si>
  <si>
    <t xml:space="preserve"> Journal of Management Research, Nurul Zarirah Nizam, Yasuo Hoshino,Corporate  of Retail Industry among 11 Asian and American Countries,http://macrothink.org/journal/index.php/jmr/article/view/8874</t>
  </si>
  <si>
    <t>A.A.U,Michael Harshavardhan B.(Dr.),Tibebe, Mulugeta, Determinants of profitability of Banks in Ethiopia: The case of Commercial Bank of Ethiopia,http://etd.aau.edu.et/bitstream/123456789/8532/1/Tibebe%20Mulugeta.pdf</t>
  </si>
  <si>
    <t>Biswajiit Banerjee, John Shipper,The Determinants of Bank Profitability in Slovenia, 1999− 2014,http://scholarship.haverford.edu/cgi/viewcontent.cgi?article=1162&amp;context=economics_facpubs</t>
  </si>
  <si>
    <t>Blazej Lepczynski,Marta Penczar, Porównanie efektywnoœci finansowej sektorów bankowych państw Europy Œrodkowo-Wschodniej należących do http://zif.wzr.pl/pim/2015_3_1_4.pdfUE,http://zif.wzr.pl/pim/2015_3_1_4.pdf</t>
  </si>
  <si>
    <t>THE IMPACT OF IFRS ON ROMANIAN REPORTING FOR LAND AND BUILDINGS, SBE, VOL 9/2014</t>
  </si>
  <si>
    <t>Antonina Korinenko - ASSESSMENT OF LAND USE RIGHTS VALUE IN ACCOUNTING FOR AGRICULTURE ENTERPRISES IN UKRAINE - International Collection of scientific proceedings «European Cooperation», VOL 4, 2015</t>
  </si>
  <si>
    <t>http://we.clmconsulting.pl/index.php/we/article/view/30</t>
  </si>
  <si>
    <t>She-l Chang, I-Cheng Chang, Hsing-Yung Lee, Shih Kai Lin - Information Control Assessment Model for IFRS</t>
  </si>
  <si>
    <t xml:space="preserve">http://dx.doi.org/10.6188%2fJEB.2015.17(2).03 </t>
  </si>
  <si>
    <t>Analiza economico-financiară a întreprinderii, 2013</t>
  </si>
  <si>
    <t>Georgiana Daniela Minculete -The evolution of the main liquidity and solvency indicators of Pharmaceutical Groups Sanofi-Aventis and Bayer from 2008 to 2015</t>
  </si>
  <si>
    <t xml:space="preserve">http://store.ectap.ro/suplimente/International_Finance_and_Banking_Conference_FI_BA_2015_XIIIth_Ed.pdf#page=221 </t>
  </si>
  <si>
    <t xml:space="preserve">Marco Túlio, José de Barros Ribeiro - CONTRIBUTIONS TO THE EXPOSURE DRAFT ED/2013/9 – IFRS FOR SMEs: CHANGE PROPOSALS FOR SMALL AND MEDIUM-SIZED ENTITIES </t>
  </si>
  <si>
    <t xml:space="preserve">http://periodicos.ufpb.br/ojs/index.php/recfin/article/view/25152 </t>
  </si>
  <si>
    <t>OUTSOURCING ACCOUTING – BENEFITS AND LIMITS IN THE CURRENT ECONOMIC ENVIRONMENT IN ROMANIA</t>
  </si>
  <si>
    <t>Stenlund Linnéa, Zingmark Sandra- Outsourcing av redovisningsaktiviteter: En kvalitativ studie om små företags köpbeslutsprocess vid valet av att outsourca redovisningen till redovisningskonsulter.</t>
  </si>
  <si>
    <t xml:space="preserve">http://www.diva-portal.org/smash/record.jsf?pid=diva2%3A730043&amp;dswid=4356 </t>
  </si>
  <si>
    <t>Stoica Eduard Alexandru, Pitic Antoniu Gabriel, Tara Andrei Iulian</t>
  </si>
  <si>
    <t>CRAWLING-A SOLUTION FOR EFFICIENT E-GOVERNMENT. STUDY ON ANTI-COUNTERFEITING TRADE AGREEMENT (ACTA) FOCUSED ON SOCIAL MEDIA. / Revista Economica 62/3, 2012</t>
  </si>
  <si>
    <t>A growing and ageing population Global societal, trends to 2030: Thematic report 1, Benoit Guerin, Stijn Hoorens, Dmitry Khodyakov, Ohid Yaqub,  RAND Corporation, Research Report, 2015</t>
  </si>
  <si>
    <t>http://www.acove.com/content/dam/rand/pubs/research_reports/RR900/RR920z1/RAND_RR920z1.pdf</t>
  </si>
  <si>
    <t>The rise of a global middle class,Global societal trends to 2030: Thematic report 6, Samuel Drabble, Nora Ratzmann, Stijn Hoorens, Dmitry Khodyakov, Ohid Yaqub, 2015</t>
  </si>
  <si>
    <t>http://www.rand.org/content/dam/rand/pubs/research_reports/RR900/RR920z6/RAND_RR920z6.pdf</t>
  </si>
  <si>
    <t>Employment and the changing labour market, Global societal trends to 2030: Thematic report 5, Barbara Janta, Nora Ratzmann, Jeremy J. Ghez, Dmitry Khodyakov, Ohid Yaqub, RAND Corporation, Research Report, 2015</t>
  </si>
  <si>
    <t>http://www.acove.com/content/dam/rand/pubs/research_reports/RR900/RR920z5/RAND_RR920z5.pdf</t>
  </si>
  <si>
    <t>Evolving patterns and impacts of migration, Global societal trends to 2030: Thematic report 4, Svitlana Kobzar, Tess Hellgren, Stijn Hoorens, Dmitry Khodyakov, Ohid Yaqub, RAND Corporation, Research Report, 2015</t>
  </si>
  <si>
    <t>http://www.rand.org/content/dam/rand/pubs/research_reports/RR900/RR920z4/RAND_RR920z4.pdf</t>
  </si>
  <si>
    <t>Individual empowerment, Global societal trends to 2030: Thematic report 4, Marlon Graf, Jeremy J. Ghez, Dmitry Khodyakov, Ohid Yaqub, RAND Corporation, Research Repor, 2015</t>
  </si>
  <si>
    <t>http://www.rand.org/content/dam/rand/pubs/research_reports/RR900/RR920z3/RAND_RR920z3.pdf</t>
  </si>
  <si>
    <t>Education, technology and connectednesm Thematic report 2, Veronika Horvath, Jeremy J. Ghez, Dmitry Khodyakov, Ohid Yaqub, RAND Corporation, Research Report, 2015</t>
  </si>
  <si>
    <t>http://www.rand.org/content/dam/rand/pubs/research_reports/RR900/RR920z2/RAND_RR920z2.pdf</t>
  </si>
  <si>
    <t>Stoica Eduard Alexandru, Pitic Antoniu Gabriel, Mihaescu Liviu</t>
  </si>
  <si>
    <t>A Novel Model for E-Business and E-Government Processes on Social Media,Procedia Economics and Finance 6, 760-769, 2013</t>
  </si>
  <si>
    <t xml:space="preserve">Efficiency Towards Transparency: The Case Study of the Italian Lyric-symphonic Foundations, Massimo Pollifronia, Gheorghe Militarub, Adrian Ioanab, Procedia Economics and Finance Volume 27, Noiembrie 2015
</t>
  </si>
  <si>
    <t>http://www.sciencedirect.com/science/article/pii/S221256711500965X</t>
  </si>
  <si>
    <t>A Novel Model for E-Business and E-Government Processes on Social Media,Procedia Economics and Finance 6, 760-769, 2014</t>
  </si>
  <si>
    <t>Social Media's Impact on Healthcare Services, Alma Pentescu, Iuliana Cetină, Gheorghe Orzan,  Procedia Economics and Finance Volume 27, Noiembrie, 2015</t>
  </si>
  <si>
    <t>1+3</t>
  </si>
  <si>
    <t>EBSCO, DOAJ, REPEC, PROQUEST</t>
  </si>
  <si>
    <t>2+4</t>
  </si>
  <si>
    <t>EBSCO, DOAJ; REPEC</t>
  </si>
  <si>
    <t>RePEc, EBSCO, DOAJ, ULRICH</t>
  </si>
  <si>
    <t>http://drept.unibuc.ro/dyn_doc/anunturi/program-conferinta-DOCPOSTDOC-sibiu-2015.pdf</t>
  </si>
  <si>
    <t>Studia Universitatis Vasil Goldiş Arad</t>
  </si>
  <si>
    <t>http://publicatii.uvvg.ro/index.php/studiaeconomia/pages/view/scientific-board</t>
  </si>
  <si>
    <t>Journal of Economics and International Business Management</t>
  </si>
  <si>
    <t>http://sciencewebpublishing.net/jeibm/</t>
  </si>
  <si>
    <t>Revista Studentilor Economisti</t>
  </si>
  <si>
    <t>http://economice.ulbsibiu.ro/revista.studentilor/archive/RevStudEcoSib12015.pdf</t>
  </si>
  <si>
    <t>membru comitet stiintific</t>
  </si>
  <si>
    <t>Baltes Nicolae</t>
  </si>
  <si>
    <t>http://ie3cs.ulbsibiu.ro/</t>
  </si>
  <si>
    <t>Mai, 2015</t>
  </si>
  <si>
    <t>22nd - International Economic Conference IECS 2015</t>
  </si>
  <si>
    <t>22nd International Economic Conference – IECS 2015 “Economic prospects in the context of growing global and regional interdependencies”</t>
  </si>
  <si>
    <t>22nd International Economic Conference - IECS 2015, "ECONOMIC PROSPECTS IN THE CONTEXT OF GROWING GLOBAL AND REGIONAL INTERDEPENDENCIES"</t>
  </si>
  <si>
    <t>Jucan Cornel Nicolae</t>
  </si>
  <si>
    <t>"ECONOMIC PROSPECTS IN THE CONTEXT OF GROWING
GLOBAL AND REGIONAL INTERDEPENDENCIES"</t>
  </si>
  <si>
    <t>Mihaiu Diana M</t>
  </si>
  <si>
    <t>"Economic prospects in the context growing global and regional interdepedencies"</t>
  </si>
  <si>
    <t>Moga ILie</t>
  </si>
  <si>
    <t>Conferința economică internațională IECS, Facultatea de Științe Economice, ULBS;</t>
  </si>
  <si>
    <t>Petraşcu Daniela</t>
  </si>
  <si>
    <t>22nd International Economic Conference of Sibiu 2015, IECS 2015 "Economic Prospects in the Context of Growing Global and Regional Interdependencies"</t>
  </si>
  <si>
    <t>Petria Nicolae</t>
  </si>
  <si>
    <t>IECS202015</t>
  </si>
  <si>
    <t>22nd International Economic Conference IECS 2015 – Economic Prospects in the Context of Growing Global annd Regional Interdependecies</t>
  </si>
  <si>
    <t>3rd International Engineering and Technology Education Conference (IETEC’15) and 7th Balkan Region Conference on Engineering and Business Education (BRCEBE)</t>
  </si>
  <si>
    <t>http://conferences.ulbsibiu.ro/ietec-brcebe</t>
  </si>
  <si>
    <t>International Economic Conference of Sibiu - IECS 2015</t>
  </si>
  <si>
    <t>Organizator principal http://cercetare.ulbsibiu.ro/obj/documents/ManifestaristiintificeULBS2015.doc</t>
  </si>
  <si>
    <t xml:space="preserve">Oprean Camelia  </t>
  </si>
  <si>
    <t>Conferința internațională Cooperarea Româno-Chineză în Context Global, Sibiu, 12-14 mai 2015.</t>
  </si>
  <si>
    <t>http://conferences.ulbsibiu.ro/rccgc/downloads/program_ro_2015.pdf</t>
  </si>
  <si>
    <t>Student Edition of 22nd International Economic Conference of Sibiu 2015, IECS 2015 Economic Prospects  in the Context of Growing Global and Regional Interdependencies"</t>
  </si>
  <si>
    <t>EU-StORe - Creating European standards for open education and open learning resources</t>
  </si>
  <si>
    <t>Carmen Duse</t>
  </si>
  <si>
    <t>Eduard Stoica, Ciprian Dean, Dan-Maniu Duse</t>
  </si>
  <si>
    <t>09.02.2015</t>
  </si>
  <si>
    <t>30.08.2016</t>
  </si>
  <si>
    <t>Gaudeamus</t>
  </si>
  <si>
    <t>28.04.2015</t>
  </si>
  <si>
    <t>30.06.2015</t>
  </si>
  <si>
    <t>Toamna studenteasca</t>
  </si>
  <si>
    <t>01.09.2015</t>
  </si>
  <si>
    <t>31.10.2015</t>
  </si>
  <si>
    <t>Sibiu - Capitala Universitara Europeana</t>
  </si>
  <si>
    <t>Daniela Preda</t>
  </si>
  <si>
    <t>26.05.2015</t>
  </si>
  <si>
    <t>31.08.2015</t>
  </si>
  <si>
    <t>Studentii sibieni cuceresc orasul</t>
  </si>
  <si>
    <t>Luminita Puiulet</t>
  </si>
  <si>
    <t>10.08.2015</t>
  </si>
  <si>
    <t>Inventarierea, cartarea, evaluarea statutului de conservare, stabilirea strategie de conservare si a planurilor de monitorizare pentru speciile de nevertebrate, amfibieni si reptile din aria vizata de proiect</t>
  </si>
  <si>
    <t>Angela Banaduc</t>
  </si>
  <si>
    <t>18.09.2014</t>
  </si>
  <si>
    <t>Granturi SEE 2009-2014</t>
  </si>
  <si>
    <t>conf. Univ. Dr Moroşan Adrian</t>
  </si>
  <si>
    <t>Morosan Adrian, Tileaga Cosmin, Mihaiu Diana</t>
  </si>
  <si>
    <t>http://www.granturi-corai.ro/documents/100367/109185/Lista+proiecte+Coerent+admise+pentru+evaluare+continut.pdf/76f6c9cb-121b-4bf8-96f4-696141b2c044</t>
  </si>
  <si>
    <t>Excellence in the quantitative economic modeling (EQUEM)</t>
  </si>
  <si>
    <t>H2020 Twinn 2015</t>
  </si>
  <si>
    <t>Tănăsescu Cristina, Brătian Vasile, Bucur Amelia</t>
  </si>
  <si>
    <t>Nu se afișează. A se vedea PDF atasat.</t>
  </si>
  <si>
    <t>http://www.granturi-corai.ro/rezultate</t>
  </si>
  <si>
    <t>H2020-TWINN-2015, Activity: H2020-TWINN-2015-1,Type of action: CSA, Proposal number: 692289 și Proposal acronym: EQUEM.</t>
  </si>
  <si>
    <t>Bratian Vasile, Tanasescu Cristina</t>
  </si>
  <si>
    <t>Game-based learning tools to foster science education and careers - GBL SEC</t>
  </si>
  <si>
    <t xml:space="preserve">H2020 / Call: H2020-SEAC-2015-1 </t>
  </si>
  <si>
    <t>Eduard Stoica, Ionela Maniu</t>
  </si>
  <si>
    <t>https://ec.europa.eu/research/participants/grants</t>
  </si>
  <si>
    <t>Realităţi “in glissando”. 8. La Jack Daniel’s acasă</t>
  </si>
  <si>
    <t xml:space="preserve">Jucan Cornel N </t>
  </si>
  <si>
    <t>http://www.cciasb.ro/index.php?id=113</t>
  </si>
  <si>
    <t>420</t>
  </si>
  <si>
    <t>1,7</t>
  </si>
  <si>
    <t xml:space="preserve">1841 – 0707 </t>
  </si>
  <si>
    <t>„Realități în glissando”. 9. Călătorie de cercetare și documentare la Universitatea Huntsville din Alabama</t>
  </si>
  <si>
    <t>Jucan Cornel N</t>
  </si>
  <si>
    <t>421</t>
  </si>
  <si>
    <t>1,6</t>
  </si>
  <si>
    <t>”Realități în glissando”. 10. Wernher von Braun – savantul care a explorat pentru prima oară spațiul cosmic</t>
  </si>
  <si>
    <t>422</t>
  </si>
  <si>
    <t>”Realități în glissando”. 11. Hermann Julius Oberth, fondatorul unei noi industrii</t>
  </si>
  <si>
    <t>423</t>
  </si>
  <si>
    <t xml:space="preserve">”Realităţi în glissando”. 12. Conrad Rudolf Haas, inventatorul rachetelor și a lansatorului de rachete Racketenstock </t>
  </si>
  <si>
    <t>424</t>
  </si>
  <si>
    <t xml:space="preserve">”Realităţi “in glissando”. 13. Los Angeles – orașul îngerilor </t>
  </si>
  <si>
    <t>425</t>
  </si>
  <si>
    <t xml:space="preserve">”Realităţi în glissando”.14. Universitatea din California Los Angeles (UCLA) </t>
  </si>
  <si>
    <t>426</t>
  </si>
  <si>
    <t>1,2</t>
  </si>
  <si>
    <t>”Realităţi “in glissando”. 15. Porturile Los Angeles-ului</t>
  </si>
  <si>
    <t>427</t>
  </si>
  <si>
    <t>”Realităţi “in glissando”. 16. L.A. Artă, mass-media și industrie cinematografică</t>
  </si>
  <si>
    <t>428</t>
  </si>
  <si>
    <t xml:space="preserve">”Realităţi “in glissando”. 17. Universitățile de top americane. Ivy League </t>
  </si>
  <si>
    <t>429</t>
  </si>
  <si>
    <t>”Realităţi “in glissando”. 18. Universități de top. Ivy league</t>
  </si>
  <si>
    <t>431</t>
  </si>
  <si>
    <t>432</t>
  </si>
  <si>
    <t>„Realități în glissando”. 19. Universități de top. Ivy League</t>
  </si>
  <si>
    <t>433</t>
  </si>
  <si>
    <t>Auditul intern și rolul său în prevenirea și detectarea fraudelor</t>
  </si>
  <si>
    <t xml:space="preserve">Petrașcu Daniela </t>
  </si>
  <si>
    <t>EUROECONOMIA XXI</t>
  </si>
  <si>
    <t>ISSN 1841-0707</t>
  </si>
  <si>
    <t>Cultura financiară ca modalitate de evitare a falimentului personal şi asigurare a bunăstării</t>
  </si>
  <si>
    <t>Bratu Renate Doina</t>
  </si>
  <si>
    <t>Lichiditatea – indicator de apreciere a situaţiei financiare a entităţii economice</t>
  </si>
  <si>
    <t>Conferința științifică internațională „Contabilitatea, auditul și analiza economică între conformitate, schimbare și performanță″ ASEM Chisinau</t>
  </si>
  <si>
    <t>ISBN 978-9975-75-750-8</t>
  </si>
  <si>
    <t>247-248</t>
  </si>
  <si>
    <t>Considerații privind aprecierea performanței financiare prin intermediul indicatorilor moderni de creare de valoare</t>
  </si>
  <si>
    <t xml:space="preserve">Nicolae BALTEŞ, Alexandra-Gabriela-Maria DRAGOE </t>
  </si>
  <si>
    <t>Consideraţii privind calitatea serviciilor profesionale</t>
  </si>
  <si>
    <t xml:space="preserve">Nicolae BALTEŞ </t>
  </si>
  <si>
    <t>Conferinţa naţională „Profesia contabilă în contextul noilor reglementări fiscale”, Moneasa</t>
  </si>
  <si>
    <t>ISSN 2344-22-39</t>
  </si>
  <si>
    <t>23-31</t>
  </si>
  <si>
    <t>The Role of Heritage Asset in Cultural Diplomacy - A Parallel Analysis of the Carpathians and the Great Wall</t>
  </si>
  <si>
    <t>Eva-Nicoleta Burdusel, Camelia Oprean</t>
  </si>
  <si>
    <t>Conferința internațională Cooperarea Româno-Chineză în Context Global, Sibiu, 12-14 mai 2015. http://conferences.ulbsibiu.ro/rccgc/downloads/program_ro_2015.pdf</t>
  </si>
  <si>
    <t>978-606-8624-21-1</t>
  </si>
  <si>
    <t>51-61</t>
  </si>
  <si>
    <t>Fiscal relaxation regarding value added tax in Romania – pros and cons</t>
  </si>
  <si>
    <t>Simpozionul Internaţional „Universul Ştiinţelor”, Ediţia a VI-a,Iaşi, 6 septembrie 2015, Universitatea „A. I. Cuza” din Iași, Universitatea de Arte „George Enescu” din Iași, Universitatea de Stat din Moldova, Universitatea de Studii Politice şi Economice Europene „Constantin Stere” din Moldova, Asociaţia cultural-ştiinţifică „Vasile Pogor” Iaşi,  DVD ISBN 978-606-576-708-9, Secțiunea I - Ștințe socio-umaniste</t>
  </si>
  <si>
    <t>978-606-576-708-9</t>
  </si>
  <si>
    <t>"Debates on globalization. approaching national identity through intercultural dialogue", Studies and Articles, Section: Social Scientes, Proceedings of the 2nd International Conference ”Globalization between Intercultural Dialogue and National Identity”, Tîrgu Mureș, Romania, 2015, Coordinator Iulian Boldea, "Arhipeleag XXI" Press, Tg. Mureș, 2015</t>
  </si>
  <si>
    <t>987-606-93692-5-8</t>
  </si>
  <si>
    <t>94-106</t>
  </si>
  <si>
    <t>Measuring sustainable performance of public sector in european union states</t>
  </si>
  <si>
    <t>22nd International Economic Conference -IECS 2015 "Economic prospects in the context of growing global and regional interdependencies”, Sibiu</t>
  </si>
  <si>
    <t>To measure or not to measure public sector performance</t>
  </si>
  <si>
    <t xml:space="preserve">The IVth International Conference „Sustainable development in economic instability conditions”, 26-27 Iunie 2015, Satu Mare, </t>
  </si>
  <si>
    <t>The Analysis of the Sustainable Performance at the Public
Local Administrations Level from Romania, from external
stakeholders perspective</t>
  </si>
  <si>
    <t>Joint International Conference of Doctoral Students and Post-doctoral Researchers, Sibiu, 5-6th of June 2015.</t>
  </si>
  <si>
    <t>Poitici fiscal - bugetare publice și dezvoltare economică durabilă în România</t>
  </si>
  <si>
    <t>http://conferinta.academiacomerciala.ro/CD2015/cd_%20cuprins_simpozion.htm</t>
  </si>
  <si>
    <t>26-27 iunie 2015</t>
  </si>
  <si>
    <t>ISBN  978-606-8288-18-5 </t>
  </si>
  <si>
    <t>12-19</t>
  </si>
  <si>
    <t>The Role of Education in Increasing the Innovation Potential of the Economies. The Case of Romania and China</t>
  </si>
  <si>
    <t>Camelia Oprean, Eva-Nicoleta Burdușel</t>
  </si>
  <si>
    <t>The Lending Indicators Analysis in the Romanian Banks in the Period of Restructuring International Regulations</t>
  </si>
  <si>
    <t>Conferinţa Internaţională “Sustainable Development in Conditions of Economic Instability”, 4th Edition, 26-27 iunie 2015, Satu Mare, http://www.simpozion.academiacomerciala.ro/</t>
  </si>
  <si>
    <t>Porthmounth, UK http://www.ick.org</t>
  </si>
  <si>
    <t>„The dramatic conflict in the modern drama – between necessity and textual autonomy”</t>
  </si>
  <si>
    <t>„Discourse as a form of multiculturalism in literature and communication, Section: Literature”, Arhipelag XXI Press, Târgu-Mureș, 2015</t>
  </si>
  <si>
    <t>274-284</t>
  </si>
  <si>
    <t>http://www.upm.ro/ldmd/LDMD-03/Lit/Lit%2003%2026.pdf</t>
  </si>
  <si>
    <t>http://www.upm.ro/ldmd/?pag=LDMD-03/vol03-Lit</t>
  </si>
  <si>
    <t>Premisele spectaculare ale teatrului de televiziune</t>
  </si>
  <si>
    <t>Nechit Radu</t>
  </si>
  <si>
    <t>Discourse as a Form of Multiculturalism in Literature and Communication, Conferința internațională LITERATURE, DISCOURSE AND MULTICULTURAL DIALOGUE - ediţia a treia, 3-4 decembrie 2015 (LDMD 3), Universitatea „Petru Maior”, Târgu Mureș</t>
  </si>
  <si>
    <t>1179-1192</t>
  </si>
  <si>
    <t>http://www.upm.ro/ldmd/LDMD-03/Lit/Lit%2003%20B1.pdf</t>
  </si>
  <si>
    <t>Verbal Irony in Political Discourse: The Cooperative Principle revisited</t>
  </si>
  <si>
    <t>Creanga Maria-Teodora</t>
  </si>
  <si>
    <t>ISBN 987-606-93692-5-8</t>
  </si>
  <si>
    <t xml:space="preserve">621-628  </t>
  </si>
  <si>
    <t xml:space="preserve">http://www.upm.ro/gidni2/GIDNI-02/Lds/Lds%2002%2074.pdf </t>
  </si>
  <si>
    <t>Rethinking Social Actions in terms of Core Values in Richard Bach's Jonathan Livingston Seagull</t>
  </si>
  <si>
    <t>Rethinking Social Actions. Core Values; Rethinking Social Actions. Core Values, Iasi, 13-16 aprilie</t>
  </si>
  <si>
    <t>ISBN 978-88-7587-725-5</t>
  </si>
  <si>
    <t>807-811</t>
  </si>
  <si>
    <t>http://conferinta.info/ro/wp-content/uploads/2015/04/Program_LUMEN_RSACV_2015.pdf</t>
  </si>
  <si>
    <t>Kafka's Metamorphosis Approached via an Interdisciplinary Perspective</t>
  </si>
  <si>
    <t>Globalization, Intercultural  Dialogue and National Identity, Targu Mures, 28-29 mai 2015</t>
  </si>
  <si>
    <t>978-606-93692-5-8</t>
  </si>
  <si>
    <t>316-321</t>
  </si>
  <si>
    <t>upm.ro/gidni2</t>
  </si>
  <si>
    <t>FLIA 4</t>
  </si>
  <si>
    <t>p.188-195</t>
  </si>
  <si>
    <t>http://www.upm.ro/gidni2/?pag=GIDNI-02/vol02-Lit</t>
  </si>
  <si>
    <t>Mihulecea Maria Rodica</t>
  </si>
  <si>
    <t>Debates on Globalization. Approaching National Identity through Intercultural Dialogue. 
 Section: Language and Discourse / ed.: Iulian Boldea, Vol.2, Tîrgu-Mureş : (C)Arhipelag XXI, 2015;The International Scientific Conference GLOBALIZATION, INTERCULTURAL DIALOGUE AND NATIONAL IDENTITY, 2-nd ed., 28-29 may 2015,Tîrgu Mureş</t>
  </si>
  <si>
    <t xml:space="preserve">136-145 </t>
  </si>
  <si>
    <t>http://www.upm.ro/gidni2/?pag=GIDNI-02/vol02-Lds</t>
  </si>
  <si>
    <t>Discourse as a Form of Multiculturalism in Literature and Communication, Vol 3, Tîrgu-Mureș, (C) Arhipelag XXI Press, 2015; The International Scientific 
Conference 
LITERATURE, DISCOURSE AND MULTICULTURAL DIALOGUE 
3nd ed.,3-4 dec.2015, Tîrgu Mureș.</t>
  </si>
  <si>
    <t>ISBN 978-606-8624-21-1</t>
  </si>
  <si>
    <t>http://www.upm.ro/ldmd/?pag=LDMD-03/vol03-Lds</t>
  </si>
  <si>
    <t>Rodica BRAD</t>
  </si>
  <si>
    <t>FLIA_4</t>
  </si>
  <si>
    <t xml:space="preserve">978-606-8624-21-1
</t>
  </si>
  <si>
    <t>71-81</t>
  </si>
  <si>
    <t>http://www.upm.ro/gidni</t>
  </si>
  <si>
    <t xml:space="preserve">Scrisori inedite ale lui Cioran la Biblioteca Astra din Sibiu </t>
  </si>
  <si>
    <t>107-117</t>
  </si>
  <si>
    <t>www.upm.ro/ldmd/</t>
  </si>
  <si>
    <t>CONSIDERAŢII LINGVISTICE CU PRIVIRE LA FITONIMELE ROMÂNEŞTI CREATE CU AJUTORUL TERMENULUI „URS”</t>
  </si>
  <si>
    <t>The Proceedings of the European Integration Between Tradition and Modernity Congress, Volume 6, Targu-Mures, 22-23 octombrie</t>
  </si>
  <si>
    <t>1844-2048</t>
  </si>
  <si>
    <t>234-247</t>
  </si>
  <si>
    <t>http://www.upm.ro/facultati_departamente/stiinte_litere/conferinte/situl_integrare_europeana/</t>
  </si>
  <si>
    <t>SURSE ALE IMAGINARULUI LINGVISTIC ÎN POEZIA LUI GEORGE COŞBUC: ABATERILE DE LA NORMELE MORFOSINTACTICE</t>
  </si>
  <si>
    <t>263-272</t>
  </si>
  <si>
    <t>A SPECIFIC FEATURE OF COȘBUC’S POETRY: SYNTACTIC SYMMETRY</t>
  </si>
  <si>
    <t>Language, Discourse and Multicultural Dialogue, Volume 3, Section Language and Discourse, Targu-Mures, 5-6 decembrie</t>
  </si>
  <si>
    <t>357-366</t>
  </si>
  <si>
    <t>http://www.asociatiaalpha.comxa.com/html/ldmd.html</t>
  </si>
  <si>
    <t>LINGUISTIC CONSIDERATIONS ON ROMANIAN PHYTONIMS CREATED WITH THE TERM „DRAC” (DEVIL)</t>
  </si>
  <si>
    <t>375-389</t>
  </si>
  <si>
    <t>"Traditie si modernitate in proza lui Miguel Angel Asturias"</t>
  </si>
  <si>
    <t>The Proceedings of the "European Integration - Between Tradition and Modernity" Congress, Editura Universitatii Petru Maior, Tg. Mures, Volume Number 6 (22-23 Oct. 2015, Tg. Mures, 6th edition). The Proceedings of the International Conference  European Integration Between Tradition and Modernity are included in Thomson Reuter's (ISI) Conference Proceedings Citation Index (CPCI): http://www.upm.ro/facultati_departamente/stiinte_litere/conferinte/situl_integrare_europeana/ (Dovada indexarii ISI a volumelor publicate in anii anteriori: http://www.upm.ro/cci/)</t>
  </si>
  <si>
    <t>ISSN: 1844-2048</t>
  </si>
  <si>
    <t>pp. 453-462</t>
  </si>
  <si>
    <t>http://www.upm.ro/facultati_departamente/stiinte_litere/conferinte/situl_integrare_europeana/engllist6.html</t>
  </si>
  <si>
    <t>DIFFICULTIES, CONTROVERSIES, AND CONFUSIONS IN THE CURRENT</t>
  </si>
  <si>
    <t>SILISTE DELIA MARIA</t>
  </si>
  <si>
    <t xml:space="preserve">The Proceedings of the International Conference Literature, Discourse and Multicultural Dialogue 
Volume no. 3, 2015
Conference date: 3-4 December 2015
Location: Tîrgu-Mureș, Mureș
</t>
  </si>
  <si>
    <t>ISBN: 978-606-8624-21-1</t>
  </si>
  <si>
    <t>951-960</t>
  </si>
  <si>
    <t>„Structuri moderne ale scriiturii didascalice”</t>
  </si>
  <si>
    <t>„Colocvii teatrale. Theatratical colloquia”, 2015, Editura „ARTES”, Iași</t>
  </si>
  <si>
    <t>2285 – 5912, p. 35-45</t>
  </si>
  <si>
    <t>http://www.artes-iasi.ro/colocvii/pdf/colocvii20.pdf</t>
  </si>
  <si>
    <t>http://www.artes-iasi.ro/colocvii/index.html?p=1</t>
  </si>
  <si>
    <t>Un model structural al teatrului de televiziune</t>
  </si>
  <si>
    <t>Radu Nechit</t>
  </si>
  <si>
    <t>"Melopoetica" - limbajul poetic şi muzical</t>
  </si>
  <si>
    <t>3-4 2015</t>
  </si>
  <si>
    <t xml:space="preserve">0255 0539 </t>
  </si>
  <si>
    <t>http://revistatransilvania.cu.cc/melopoetica-limbajul-poetic-si-muzical/</t>
  </si>
  <si>
    <t>Dans contemporan si spectacol multimedia. Intre cercetare si experiment</t>
  </si>
  <si>
    <t>Arta Teatrala</t>
  </si>
  <si>
    <t>20/2015</t>
  </si>
  <si>
    <t>ISSN-L 1584 – 4927</t>
  </si>
  <si>
    <t>25-34</t>
  </si>
  <si>
    <t>CEEOL, Index Copernicus și SCIPIO</t>
  </si>
  <si>
    <t>1. A Postdmodern Road Movie: Alexa Visarion’s The Green Moon</t>
  </si>
  <si>
    <t>Tomul Ion M.</t>
  </si>
  <si>
    <t>FLIA_3</t>
  </si>
  <si>
    <t>Cinematographic Art &amp; Documentation</t>
  </si>
  <si>
    <t>1844-2803</t>
  </si>
  <si>
    <t>29-33</t>
  </si>
  <si>
    <t>http://www.ceeol.com</t>
  </si>
  <si>
    <t xml:space="preserve">Interdisciplinary Perspectives in Cultural Diplomacy </t>
  </si>
  <si>
    <t>DSAAG</t>
  </si>
  <si>
    <t>ian-iunie 2015, anul xiv</t>
  </si>
  <si>
    <t>) ISSN: 1582-4608</t>
  </si>
  <si>
    <t>238-243</t>
  </si>
  <si>
    <t xml:space="preserve">heinonline ceeol </t>
  </si>
  <si>
    <t>http://www.ceeol.com/search/article-detail?id=284795</t>
  </si>
  <si>
    <t xml:space="preserve">Cultural Institutes – Enablers of Sustainable Development </t>
  </si>
  <si>
    <t xml:space="preserve">Burdusel Eva-Nicoleta si Oprean Constantin,  Liu Qian </t>
  </si>
  <si>
    <t>vol. 7</t>
  </si>
  <si>
    <t>nr. 2/2015</t>
  </si>
  <si>
    <t>online ISSN: 2247-0220; print ISSN: 2066-9380</t>
  </si>
  <si>
    <t>31-33</t>
  </si>
  <si>
    <t>http://www.cedc.ro/media/MSD/Papers/Volume%207%20no%202%202015/10.1515%20-Volume7_Issue_2_04paper.pdf</t>
  </si>
  <si>
    <t xml:space="preserve">Intercultural Communication in Teaching Chinese to european Students </t>
  </si>
  <si>
    <t>Burdusel Eva-Nicoleta si Song Shaofeng, Li Caiyue</t>
  </si>
  <si>
    <t>39-41</t>
  </si>
  <si>
    <t>http://www.cedc.ro/media/MSD/Papers/Volume%207%20no%202%202015/10.1515%20-Volume7_Issue_2_06paper.pdf</t>
  </si>
  <si>
    <t xml:space="preserve">Quality Management Principles in the University-Industry Partnership </t>
  </si>
  <si>
    <t>Burdusel Eva-Nicoleta si Liviu Balan, Anca Oprean (Continental)</t>
  </si>
  <si>
    <t xml:space="preserve">Balkan Region Conference on Engineering and Business Education </t>
  </si>
  <si>
    <t>vol. 1</t>
  </si>
  <si>
    <t>Online 2391-8160</t>
  </si>
  <si>
    <t>10.1515/cplbu-2015-0015, </t>
  </si>
  <si>
    <t xml:space="preserve">http://www.degruyter.com/view/j/cplbu.2015.1.issue-1/cplbu-2015-0015/cplbu-2015-0015.xml?format=INT </t>
  </si>
  <si>
    <t>Despre scriere si oralitate in textul sacru (Cartea lui Amos)</t>
  </si>
  <si>
    <t>Didi-Ionel Cenuser</t>
  </si>
  <si>
    <t>Anuarul Institutului de Cercetari Socio-Umane Sibiu</t>
  </si>
  <si>
    <t>xxII</t>
  </si>
  <si>
    <t>http://www.icsusib.ro/periodice/anuarul-institutului</t>
  </si>
  <si>
    <t>“Humor as a Philosophy of Life in Chinese Art Movement Cynical Realism and Post-New Era Literature"</t>
  </si>
  <si>
    <t>Chirita Ioana-Andreea</t>
  </si>
  <si>
    <t>2065-0868</t>
  </si>
  <si>
    <t>87-95</t>
  </si>
  <si>
    <t>BDI FABULA CEEOL SCOPUS</t>
  </si>
  <si>
    <t>http://www.ceeol.com/search/article-detail?id=300611</t>
  </si>
  <si>
    <t>"Reading Chinese Intermedial Performance"</t>
  </si>
  <si>
    <t>82-90</t>
  </si>
  <si>
    <t>http://magazines.ulbsibiu.ro/ewcp/index.htm,</t>
  </si>
  <si>
    <t>The Angel in the House, the Household General, the Ethereal Queen – Cultural and Patriarchal Representations of Women in 19th Century Britain</t>
  </si>
  <si>
    <t>Ciocoi-Pop Ana-Blanca</t>
  </si>
  <si>
    <t>Departamentul de Studii Anglo-Americane şi Germanistice</t>
  </si>
  <si>
    <t xml:space="preserve">East West Cultural Passage </t>
  </si>
  <si>
    <t>vol. 15</t>
  </si>
  <si>
    <t xml:space="preserve">65-74 </t>
  </si>
  <si>
    <t>Ebsco, Copernicus, CEEOL</t>
  </si>
  <si>
    <t>http://magazines.ulbsibiu.ro/ewcp/</t>
  </si>
  <si>
    <t>1583-6401 (print)           2067-5712 (online)</t>
  </si>
  <si>
    <t>7 - 19</t>
  </si>
  <si>
    <t>CEEOL; Google Scholar; Index Copernicus</t>
  </si>
  <si>
    <t>Logos Universality Mentality Education Novelty: Philosophy and Humanistic Sciences</t>
  </si>
  <si>
    <t>2284–5976 (print)      2501-0409 (online)</t>
  </si>
  <si>
    <t>10.18662/lumenphs.2015.0302.06</t>
  </si>
  <si>
    <t>CEEOL, Index Copernicus, Ideas RePEc, EconPapers, Socionet</t>
  </si>
  <si>
    <t>http://www.ceeol.com/search/journal-detail?id=1062</t>
  </si>
  <si>
    <t>Die Liebe zur Zeit der Einquartierung. Detail aus dem Sittengemälde der Zeit anhand der Besprechung eines Protokolls des Hermannstädter Judikats</t>
  </si>
  <si>
    <t>Constantin Ioana</t>
  </si>
  <si>
    <t>1454-5144</t>
  </si>
  <si>
    <t xml:space="preserve">ERIH </t>
  </si>
  <si>
    <t>http://smartperspective.ro/deutsch-germanistische-beitrage-band-37/</t>
  </si>
  <si>
    <t>Navigating the Transition from Higher Education to the Labour Market: A Wake-up Call for University Students</t>
  </si>
  <si>
    <t>Peter J. Wells ( UNESCO) si Silvia Florea</t>
  </si>
  <si>
    <t>DAAG</t>
  </si>
  <si>
    <t>Volumul 7</t>
  </si>
  <si>
    <t>Nr 2/2015</t>
  </si>
  <si>
    <t>35-37</t>
  </si>
  <si>
    <t>EBSCO, Index Copernicus, Ulrich's</t>
  </si>
  <si>
    <t>Detective fiction and types of readers</t>
  </si>
  <si>
    <t>Grunwald(Stoica) Roxana</t>
  </si>
  <si>
    <t xml:space="preserve">baza de date internationala SCOPUS </t>
  </si>
  <si>
    <t>http://www.revistatransilvania.ro/nou/en/books-edited-bz-ccit.html</t>
  </si>
  <si>
    <t xml:space="preserve">The Story of a Reader </t>
  </si>
  <si>
    <t>32-34</t>
  </si>
  <si>
    <t>East-West Cultural Passage Journal</t>
  </si>
  <si>
    <t>43-64</t>
  </si>
  <si>
    <t>http://magazines.ulbsibiu.ro/ewcp/no_15_1_2015.htm</t>
  </si>
  <si>
    <t>La poarta dorului de Viorica Eugenia Stoica - o abordare estetico-etnografica</t>
  </si>
  <si>
    <t>Anuarul Institutului de Cercetări Socio Umane</t>
  </si>
  <si>
    <t>XXII</t>
  </si>
  <si>
    <t>136-149</t>
  </si>
  <si>
    <t>Is Kazuo Ishiguro's the Remains of the Day the Work of a Naïve or a Sentimental Writer?</t>
  </si>
  <si>
    <t>31-43</t>
  </si>
  <si>
    <t>Storytelling and Storytellers in Amy Tan's Fiction</t>
  </si>
  <si>
    <t>1583-6401 (Print) ISSN 2067-5712 (Online)</t>
  </si>
  <si>
    <t>45-52</t>
  </si>
  <si>
    <t>"The Spirit of the Age: The Imaginary of Gender and Romance in Charlotte Turner Smith"</t>
  </si>
  <si>
    <t>Oneț Alina-Elena</t>
  </si>
  <si>
    <t>TRANSILVANIA</t>
  </si>
  <si>
    <t>5/2015 </t>
  </si>
  <si>
    <t>63-66</t>
  </si>
  <si>
    <t>BDI http://www.revistatransilvania.ro/list_of_titles_scopus_xls</t>
  </si>
  <si>
    <t>http://revistatransilvania.cu.cc/the-spirit-of-the-age-the-imaginary-of-gender-and-romance-in-charlotte-turner-smith/</t>
  </si>
  <si>
    <t xml:space="preserve">www.revistatransilvania.cu.cc/5-2015/ </t>
  </si>
  <si>
    <t>196-213</t>
  </si>
  <si>
    <t>ERIH PLUS; Copernicus; EBSCO</t>
  </si>
  <si>
    <t>http://reviste.ulbsibiu.ro/gb/index.htm</t>
  </si>
  <si>
    <t>Alfred Margul-Sperber - Porträt eines hervorragenden Dichters und Übersetzers</t>
  </si>
  <si>
    <t>Popa Lăcrămioara</t>
  </si>
  <si>
    <t>183-195</t>
  </si>
  <si>
    <t>ERIH PLUS http://Publishers.IndexCopernicus.com EBSCO</t>
  </si>
  <si>
    <t>Aspekte der Raumdarstellung bei Andreas Birkner</t>
  </si>
  <si>
    <t>Sass Naria</t>
  </si>
  <si>
    <t>Studii de Stiinta si cultura</t>
  </si>
  <si>
    <t xml:space="preserve">XI </t>
  </si>
  <si>
    <t>1841-1401</t>
  </si>
  <si>
    <t>p. 88-97</t>
  </si>
  <si>
    <t>Ebsco, Copernicus,http://linguistlist.org/pubs/journals/get-journals.cfm?JournalID=42602</t>
  </si>
  <si>
    <t>www.revista-studii-uvvg.ro</t>
  </si>
  <si>
    <t>Auch das Beständigste war nicht mehr von Dauer.Die Darstellung des Eigenen  und des Gegenübers  in Andreas  Birkners Roman Die Tatarenpredigt.</t>
  </si>
  <si>
    <t>36</t>
  </si>
  <si>
    <t>58-82</t>
  </si>
  <si>
    <t>ERIH PLUS, Copernicus, EBSCO</t>
  </si>
  <si>
    <t>www.reviste.ulbsibiu.ro/gb</t>
  </si>
  <si>
    <t>Kalkulierte Offenheit als Notwehr in der Kurzprosa von Ştefan M. Găbrian</t>
  </si>
  <si>
    <t>Studii de Știință și Cultură</t>
  </si>
  <si>
    <t>3 (42)</t>
  </si>
  <si>
    <t>143-152</t>
  </si>
  <si>
    <t>http://www.revista-studii-uvvg.ro/index.php?option=com_content&amp;view=article&amp;id=976:calculatedopennessasself-defense-intheshortproseofstefanmgbrian&amp;catid=80:volumulxinumarul3422015</t>
  </si>
  <si>
    <t>Linguistische Zugänge zur phraseografischen Beschreibungspraxis</t>
  </si>
  <si>
    <t>Forschungen zur Volks- und Landeskunde</t>
  </si>
  <si>
    <t>159-176</t>
  </si>
  <si>
    <t>CEEOL, INDEX COPERNICUS</t>
  </si>
  <si>
    <t>http://www.icsusib.ro/periodice/forschungen</t>
  </si>
  <si>
    <t>Intralinguale Betrachtungen zur Phraseologie des Deutschen</t>
  </si>
  <si>
    <t>Buletinul ştiinţific al Centrului Universitar Nord din Baia Mare</t>
  </si>
  <si>
    <t>XXIV</t>
  </si>
  <si>
    <t>http://bslr.ubm.ro/files/cuprins%20BS%20LLR%20XXIV%202015.pdf</t>
  </si>
  <si>
    <t>Kontaktanzeigen aus sprach- und kulturvergleichender Perspektive. Ausblick auf künftige Forschungsaufgaben</t>
  </si>
  <si>
    <t>97-115</t>
  </si>
  <si>
    <t>ERIH PLUS, INDEX COPERNICUS, EBSCO, SCIPIO</t>
  </si>
  <si>
    <t>149-168</t>
  </si>
  <si>
    <t>“The Women Who Have Changed This Place.”</t>
  </si>
  <si>
    <t>East-West Cutural Passage</t>
  </si>
  <si>
    <t>75-97</t>
  </si>
  <si>
    <t>http://www.ceeol.com/search/journal-detail?id=499</t>
  </si>
  <si>
    <t>1583-6401 (tiparit), 2067-5712 (electronic)</t>
  </si>
  <si>
    <t>20-30</t>
  </si>
  <si>
    <t>Teodorescu Andreea Maria</t>
  </si>
  <si>
    <t>ISSN 1583-6401 (print) ISSN 2067-5712 (online)</t>
  </si>
  <si>
    <t>132-162</t>
  </si>
  <si>
    <t>http://journals.indexcopernicus.com/East-West+Cultural+Passage,p2544,3.html http://www.ceeol.com/search/journal-detail?id=499</t>
  </si>
  <si>
    <t>p.650-657</t>
  </si>
  <si>
    <t>CEEOL,Global Impact Factor, Google Academic,index copernicus, doaj, ebsco host, scopus, thomson-reuters web of knowledge, scipio</t>
  </si>
  <si>
    <t xml:space="preserve">http://www.upm.ro/jrls/?pag=JRLS-06/vol06-Rls </t>
  </si>
  <si>
    <t>p 145-153</t>
  </si>
  <si>
    <t>http://www.upm.ro/jrls/?pag=JRLS-07/vol07Rls</t>
  </si>
  <si>
    <t xml:space="preserve">Remarques sur l'expression concise dans les proverbes </t>
  </si>
  <si>
    <t>101-106</t>
  </si>
  <si>
    <t xml:space="preserve">http://www.icsusib.ro/main/index.php?s=49cbe78f6957c7f4dfe013d9dc9cf1ff#46 </t>
  </si>
  <si>
    <t xml:space="preserve">Ontologie și eugenie etnică </t>
  </si>
  <si>
    <t>FLIAP4</t>
  </si>
  <si>
    <t>ISSN 2550539</t>
  </si>
  <si>
    <t>89-93</t>
  </si>
  <si>
    <t>SCOPUS, şi EBSCO</t>
  </si>
  <si>
    <t>Sacrul și imaginarul politic. Romanul românesc postbelic</t>
  </si>
  <si>
    <t>Text și discurs religios</t>
  </si>
  <si>
    <t>ISSN 2066-4818, e-ISSN 2393-3402</t>
  </si>
  <si>
    <t>305-315</t>
  </si>
  <si>
    <t>Road, Copernicus</t>
  </si>
  <si>
    <t>http://road.issn.org/issn/2393-3402-text-i-discurs-religios-</t>
  </si>
  <si>
    <t xml:space="preserve">Cuvântul-vis în textul epistolar </t>
  </si>
  <si>
    <t>„Anuarul Institutului de Cercetări Socio-Umane” (CNCS C)</t>
  </si>
  <si>
    <t xml:space="preserve"> ISSN 123–1088</t>
  </si>
  <si>
    <t xml:space="preserve"> Copernicus</t>
  </si>
  <si>
    <t>Stendhal et les problèmes de la réception.</t>
  </si>
  <si>
    <t xml:space="preserve">Anuarul ICSU Sibiu, </t>
  </si>
  <si>
    <t xml:space="preserve"> tomXXII/2015</t>
  </si>
  <si>
    <t>http://www.icsusib.ro/sites/default/files/periodice/cuprins_anuar_2015.pdf</t>
  </si>
  <si>
    <t>p. 150-161</t>
  </si>
  <si>
    <t>Index Copernicus. http://www.icsusib.ro/sites/default/files/periodice/cuprins_anuar_2015.pdf</t>
  </si>
  <si>
    <t>„Cioran – le solitaire cosmique”</t>
  </si>
  <si>
    <t>Stănișor (Enache) Mihaela-Gențiana</t>
  </si>
  <si>
    <t>ALKEMIE – Revue semestrielle de littérature et philosophie. L’Éros</t>
  </si>
  <si>
    <t>No. 1</t>
  </si>
  <si>
    <t>ISSN 1843-9012, ISBN 978-2-8124-4843-0 (livre broché)</t>
  </si>
  <si>
    <t>p. 281-285</t>
  </si>
  <si>
    <t>EBSCO, INDEX COPERNICUS, CEEOL</t>
  </si>
  <si>
    <t>http://journals.indexcopernicus.com/masterlist.php?q=alkemie</t>
  </si>
  <si>
    <t>Despre fenomenologia muzicală</t>
  </si>
  <si>
    <t xml:space="preserve">Transilvania Sibiu </t>
  </si>
  <si>
    <t>ISSN 0255 0539</t>
  </si>
  <si>
    <t>http://revistatransilvania.ro/</t>
  </si>
  <si>
    <t>Asociaţiunea “Astra” şi ceho-slovacii în context documentar</t>
  </si>
  <si>
    <t>Giura Maura, Lucian Giura</t>
  </si>
  <si>
    <t>serie nouă, XLII (CXLVI)</t>
  </si>
  <si>
    <t>SCOPUS cod 113</t>
  </si>
  <si>
    <t>revistatransilvacia.ro/arhiva-2015/index-arhiva-2015.html</t>
  </si>
  <si>
    <t>Elie Miron Cristea şi “Astra”. Noi contribuţii</t>
  </si>
  <si>
    <t>pp. 51-60</t>
  </si>
  <si>
    <t>http://revistatransilvania.cu.cc/miguel-angel-asturias-domnul-presedinte-realitate-fictiune-putere-si-mit/</t>
  </si>
  <si>
    <t>"Proza lui Naghib Mahfuz intre alegorie si realism"</t>
  </si>
  <si>
    <t>pp. 55-62</t>
  </si>
  <si>
    <t>http://revistatransilvania.cu.cc/proza-lui-naghib-mahfuz-intre-alegorie-si-realism/</t>
  </si>
  <si>
    <t>"Fernando Pessoa intre existenta si literatura"</t>
  </si>
  <si>
    <t>ISSN: 1221-2245</t>
  </si>
  <si>
    <t>pp. 265-271</t>
  </si>
  <si>
    <t>http://www.ceeol.com/; https://www.ebscohost.com/title-lists</t>
  </si>
  <si>
    <t>http://socio-umane.ulbsibiu.ro/dep.jurnalistica/Saeculum/Saeculum_2016_1-4_CUPRINS.pdf</t>
  </si>
  <si>
    <t>"Femei in fata oglinzii literaturii"</t>
  </si>
  <si>
    <t>pp. 272-280</t>
  </si>
  <si>
    <t>"Lucian Blaga Between Words and Silence"</t>
  </si>
  <si>
    <t>"Theory in Action". Journal of the Transformative Studies Institute, New York (SUA)</t>
  </si>
  <si>
    <t>ISSN print: 1937-0229; ISSN electronic: 1937-0237</t>
  </si>
  <si>
    <t>DOI: 10.3798/tia.1937-0237.15025</t>
  </si>
  <si>
    <t>pp. 94-110</t>
  </si>
  <si>
    <t>Alternative Press Index, EBSCO, H.W. Wilson, ProQuest, Modern Languages Association Library of Congress: H1. T485  361 14  2007214369</t>
  </si>
  <si>
    <t>http://transformativestudies.org/wp-content/uploads/10.3798tia.1937-0237.15025.pdf</t>
  </si>
  <si>
    <t>"Antipodas". Journal of Hispanic and Galician Studies, Sydney (Australia)</t>
  </si>
  <si>
    <t>XXV-XXVI</t>
  </si>
  <si>
    <t>ISSN: 0113-2415</t>
  </si>
  <si>
    <t>pp. 81-86</t>
  </si>
  <si>
    <t>http://miar.ub.edu/issn/0113-2415</t>
  </si>
  <si>
    <t>http://www.antipodas.com.au/</t>
  </si>
  <si>
    <t>Nr. VII</t>
  </si>
  <si>
    <t>p-ISSN 2066-4818, e-ISSN 2393-3402 ISSN-L 2066-4818</t>
  </si>
  <si>
    <t xml:space="preserve">p. 327-336 </t>
  </si>
  <si>
    <t xml:space="preserve">COPERNICUS   ROAD                                                                        </t>
  </si>
  <si>
    <t>http://road.issn.org/issn/2393-3402-text-i-discurs-religios-)</t>
  </si>
  <si>
    <t>Discursul puterii în Transilvania Evului Mediu timpuriu (secolele XI-XIII)</t>
  </si>
  <si>
    <t>martie - aprilie (3-4)</t>
  </si>
  <si>
    <t>CNCS B, SCOPUS, EBSCO</t>
  </si>
  <si>
    <t>http://revistatransilvania.cu.cc/3-4-2015/</t>
  </si>
  <si>
    <t>Egalul marilor Mitteleuropeni</t>
  </si>
  <si>
    <t>26-30</t>
  </si>
  <si>
    <t>http://revistatransilvania.ro/arhiva-2015/index-arhiva-2015.html</t>
  </si>
  <si>
    <t>Limba anti-kitsch</t>
  </si>
  <si>
    <t>14-17</t>
  </si>
  <si>
    <t>New Management Strategies and Organizational Culture in Libraries</t>
  </si>
  <si>
    <t>Volovici, M.R</t>
  </si>
  <si>
    <t>Nr. 8</t>
  </si>
  <si>
    <t>https://www-scopus-com.am.enformation.ro/source/sourceInfo.uri?sourceId=18800156716&amp;origin=resultslist</t>
  </si>
  <si>
    <t>Analiza Cercetarii Știintifice prin Indicatori Scientometrici/ Analising Scientific Research Through Scientometric Indicators</t>
  </si>
  <si>
    <t xml:space="preserve">Volovici, M.R., Repanovici, A </t>
  </si>
  <si>
    <t>FILA4</t>
  </si>
  <si>
    <t>REVISTA ROMÂNĂ DE BIBLIOTECONOMIE ŞI ŞTIINŢA INFORMĂRII</t>
  </si>
  <si>
    <t>1841-1940</t>
  </si>
  <si>
    <t>36-53</t>
  </si>
  <si>
    <t xml:space="preserve"> EBSCO Library and Information Science Source</t>
  </si>
  <si>
    <t>World Literature Studies</t>
  </si>
  <si>
    <t>7(22)</t>
  </si>
  <si>
    <t>1337-9275</t>
  </si>
  <si>
    <t>http://www.wls.sav.sk/wp-content/uploads/terian-abstrakt.pdf</t>
  </si>
  <si>
    <t>WOS:000358973900002</t>
  </si>
  <si>
    <t>pp. 3-14</t>
  </si>
  <si>
    <t>800/300</t>
  </si>
  <si>
    <t>The Counter-Modern Eliade. „Wiederverzauberung der Welt” in the Life and Work of Mircea Eliade</t>
  </si>
  <si>
    <t>ISSN 1337-9275 E-ISSN 1337-9690</t>
  </si>
  <si>
    <t>http://www.wls.sav.sk/wp-content/uploads/WLS_2_2015_Vancu.pdf</t>
  </si>
  <si>
    <t>23-35</t>
  </si>
  <si>
    <t>Confessional Poetry and Music: John Berryman and Mircea Ivănescu</t>
  </si>
  <si>
    <t>Primerjalna Knjizevnost</t>
  </si>
  <si>
    <t>ISSN 0351-1189</t>
  </si>
  <si>
    <t>http://sdpk.si/revija/PKn_2015_2.pdf</t>
  </si>
  <si>
    <t>129-145</t>
  </si>
  <si>
    <t>Peter Lang Edition</t>
  </si>
  <si>
    <t>Manolache Gheorghe</t>
  </si>
  <si>
    <t>Milcu Maria Elena</t>
  </si>
  <si>
    <t>Căpățână Nora</t>
  </si>
  <si>
    <t>Miclea Rodica Ofelia</t>
  </si>
  <si>
    <t>Trappen Maria</t>
  </si>
  <si>
    <t>Chioaru Dumitru</t>
  </si>
  <si>
    <t xml:space="preserve">FLIA4 </t>
  </si>
  <si>
    <t>Rodica FOFIU</t>
  </si>
  <si>
    <t>decembr.</t>
  </si>
  <si>
    <t>Oprișor Carmen</t>
  </si>
  <si>
    <t>Grunwald Roxana</t>
  </si>
  <si>
    <t>Borș Silviu</t>
  </si>
  <si>
    <t>Mega</t>
  </si>
  <si>
    <t>Terian, Simina-Maria</t>
  </si>
  <si>
    <t>„Spațiul- celulă în textul monolog koltezian”</t>
  </si>
  <si>
    <t>Volumul Simpozionului Național "Cercetarea teatrală - limite și provocări", Iași, Editura Artes, 2015</t>
  </si>
  <si>
    <t>978-606-547-248-8</t>
  </si>
  <si>
    <t>133-145</t>
  </si>
  <si>
    <t xml:space="preserve">Directii critice in dansul teatral si dansul performance. </t>
  </si>
  <si>
    <t>Volumul Simpozionului National “Cercetarea teatrala – limite si provocari”</t>
  </si>
  <si>
    <t>ISBN 978-606-547-248-8</t>
  </si>
  <si>
    <t>125-132/    10</t>
  </si>
  <si>
    <t>Exerciții de admirație. Studii despre Emil Cioran în Revista „Transilvania” (2000-2015), „Despre creație și impersonalizare creatoare în opera lui Cioran”, „La correspondance de Cioran ou les métamorphoses des lettres”</t>
  </si>
  <si>
    <t>Editura Armanis//Editura Universității „Lucian Blaga” din Sibiu</t>
  </si>
  <si>
    <t>978-606-8595-37-5//978-606-12-1148-7</t>
  </si>
  <si>
    <t>p.53-57, p. 197-205</t>
  </si>
  <si>
    <t xml:space="preserve">Opera ca proiect. Studii oferite in amintirea Irinei Mavrodin,  Cioran sau Marele Joc/O poietica/poetica a ambiguitatii, </t>
  </si>
  <si>
    <t xml:space="preserve"> Rodica FOFIU </t>
  </si>
  <si>
    <t>115-134 ISBN 978-606-14-0888-7</t>
  </si>
  <si>
    <t>115-134</t>
  </si>
  <si>
    <t>Cercetarea in era globalizarii. Mize, provocari si perspective</t>
  </si>
  <si>
    <t>Editura Cetatea de scaun, Targoviste</t>
  </si>
  <si>
    <t>2015, ISBN 978-606-537-299</t>
  </si>
  <si>
    <t>167-186</t>
  </si>
  <si>
    <t>Editura Scrisul Romanesc, Craiova</t>
  </si>
  <si>
    <t>ISBN: 978-606-674-090-6</t>
  </si>
  <si>
    <t>pp. 196-201</t>
  </si>
  <si>
    <t xml:space="preserve">Argonaut (CNCS B) şi Scriptor, Cluj-Napoca </t>
  </si>
  <si>
    <t>ISBN 978-973-109-519-6 şi 978-606-8539-06-5</t>
  </si>
  <si>
    <t>p. 589-594 (6 pagini)</t>
  </si>
  <si>
    <t>Sitech, Craiova (CNCS C)</t>
  </si>
  <si>
    <t>ISBN 978-606-11-5010-6</t>
  </si>
  <si>
    <t>p. 263-274 (12 pagini)</t>
  </si>
  <si>
    <t>GazetaTelegraful Român- o valoroasă moştenire informaţională.Transliterarea lunilor ianuarie – aprilie 1853</t>
  </si>
  <si>
    <t>Volovici, M.R.(coord) ; Liliana Oprescu (transliterare)</t>
  </si>
  <si>
    <t>pe DVD la Editura Universitatii Lucian Blaga din Sibiu si tiparit la editura Andreiana</t>
  </si>
  <si>
    <t>978-606-12-1121-0</t>
  </si>
  <si>
    <t>400 pg</t>
  </si>
  <si>
    <t>Literatura Stiintifica Publicata la Editura Universitatii “Lucian Blaga” din Sibiu: cursuri, manuale, cursuri in format print si electronic Sibiu</t>
  </si>
  <si>
    <t>Volovici Rodica (coord)</t>
  </si>
  <si>
    <t>Editura Universitatii ULBS</t>
  </si>
  <si>
    <t>ISSN 2359-909X; ISSN-L 2359-909X</t>
  </si>
  <si>
    <t>pg 66</t>
  </si>
  <si>
    <t>Culture and Growth: Magical Companions or Mutually Exclusive Counterparts?</t>
  </si>
  <si>
    <t>Britta Lundgren (Umea University, Suedia), Matiu Ovidiu</t>
  </si>
  <si>
    <t>ISSN 2068-2123</t>
  </si>
  <si>
    <t>Text și discurs religios nr. 7/2015</t>
  </si>
  <si>
    <t>Manolache Gheorghe, Matiu Ovidiu</t>
  </si>
  <si>
    <t>Ed. Univ. Alexandru Ioan Cuza, Iași</t>
  </si>
  <si>
    <t>Bibliologie și Patrimoniu Cultural Național. Noi dimensiuni în cercetarea cărților românești vechi (1691-1830). Ediția a VIII-a. În Revista Transilvania.</t>
  </si>
  <si>
    <t>iunie - iulie (nr. 6-7)</t>
  </si>
  <si>
    <t>Universității „Lucian Blaga” din Sibiu</t>
  </si>
  <si>
    <t>978-606-1020-6</t>
  </si>
  <si>
    <t>978-606-1020-7</t>
  </si>
  <si>
    <t>CAIETELE LUCIAN BLAGA</t>
  </si>
  <si>
    <t>The 6 th International Conference in Romania on IS&amp;IL/ CD-ROM - conference proceedings</t>
  </si>
  <si>
    <t>Volovici Rodica Maria</t>
  </si>
  <si>
    <t>ISSN-L=2247-0255</t>
  </si>
  <si>
    <t>21-23 aprile</t>
  </si>
  <si>
    <t>http://revistafamilia.ro/092015.pdf</t>
  </si>
  <si>
    <t xml:space="preserve">« Variations sur le mot. Langage et construction de soi chez Cioran et Noica », in Approches critiques (X), Cahiers Emil Cioran, Textes réunis par Eugène Van Itterbeek, Editura Universităţii « Lucian Blaga », Sibiu, Éditions Les Sept  Dormants, Leuven, 2009, p. 158-177. </t>
  </si>
  <si>
    <t>https://books.google.ro/books?id=2510BgAAQBAJ&amp;pg=PT364&amp;lpg=PT364&amp;dq=%22baron+dumitra%22&amp;source=bl&amp;ots=xDEIhi_B3f&amp;sig=T70Br8qhG4TaMT1Z_8Xd_x83KUU&amp;hl=ro&amp;sa=X&amp;ei=JyPvVP7NOsOAU_H0gagE&amp;ved=0CGQQ6AEwDw#v=onepage&amp;q=%22baron%20dumitra%22&amp;f=false</t>
  </si>
  <si>
    <t xml:space="preserve">Variations po(ï)étiques – Les matériaux intertextuels anglo-américains dans l'œuvre de Cioran, Sibiu, Cluj-Napoca, Editura InfoArt Media, Editura MEGA 2011.
</t>
  </si>
  <si>
    <t>https://muse.jhu.edu/login?auth=0&amp;type=summary&amp;url=/journals/nouvelles_tudes_francophones/v029/29.2.garoiu.pdf</t>
  </si>
  <si>
    <t>Giura Maura</t>
  </si>
  <si>
    <t>Colectionari si biblioteci din Transilvania in secolele XVI-XVIII. Studia Universitatis Cibiniensis. Series Historica, I, 2004, pp.211-217</t>
  </si>
  <si>
    <t>Arta , fizionomia si circulatia cartii in Transilvania secolele XV-XVI, 2014, ISBN 978-606-93812-7-4</t>
  </si>
  <si>
    <t>Editura AVALON, indexata KVK</t>
  </si>
  <si>
    <t>"Realismul magic in proza latino-americana a secolului XX", Cluj-Napoca, Editura Casa Cartii de Stiinta, 2015 (Autor: Rodica Grigore)</t>
  </si>
  <si>
    <t>Revista "Orizont", Timisoara, nr. 4 (aprilie)/ 2015, p. 10; ISSN: 0030-560-X. Autor articol: Gratiela Benga; titlu articol: "Forta elastica". Tot Gratiela Benga citeaza aceeasi lucrare, "Realismul magic in proza latino-americana a secolului XX", in vol. "Cu cartile la vedere. O privire asupra literaturii marginalilor", cap. "Critica academica: de la nisa la scena deschisa", Editura Universitatii din Oradea, 2015, pp. 379-383</t>
  </si>
  <si>
    <t>http://www.revistaorizont.ro/arhiva/aprilie2015.pdf</t>
  </si>
  <si>
    <t>15+15=30</t>
  </si>
  <si>
    <t xml:space="preserve">Revista "Scrisul Romanesc", Craiova, nr. 4/2015, pp. 10-11; ISSN: 1583-9125. Autor articol: Oana Baluica; titlu articol: "Recursul la concept. Despre lumile anticarteziene" </t>
  </si>
  <si>
    <t>http://revistascrisulromanesc.ro/work/reviste/sr_04_2015.pdf</t>
  </si>
  <si>
    <t>Revista "Cultura", Bucuresti, nr. 515/2015, p. 6, ISSN: 1584-2894. Autor: Valentin Protopopescu; titlu articol: "Oglinda unei evaziuni literare"</t>
  </si>
  <si>
    <t>http://revistacultura.ro/nou/2015/05/oglinda-unei-evaziuni-literare/</t>
  </si>
  <si>
    <t>Revista "Euphorion", Sibiu, nr. 2/2015; pp. 58-60, ISSN: 1222-3212. Autor: Corina Gruber; titlu articol: "Dedublarile infinite"</t>
  </si>
  <si>
    <t>http://www.revistaeuphorion.ro/files/diaspora%20literara.pdf</t>
  </si>
  <si>
    <t xml:space="preserve">Revista "Luceafarul", Bucuresti, nr. 10/2015, p. 6, ISSN: 2065-7536. Autor" Simona-Grazia Dima; titlu articol: "Vitalitatea unei doctrine literare"  </t>
  </si>
  <si>
    <t>http://www.revistaluceafarul.ro/index.html?id=5530&amp;editie=206</t>
  </si>
  <si>
    <t>Petre Gheorghe Barlea, "The Sensational Literature of Scandinavian Europe", in vol. "Diversite et identite culturelle en Europe" (Editor Petre Gheorghe Barlea). Tome 12/2, Bucuresti, Editura Muzeul Literaturii Romane, 2015, p. 138. ISSN: 2067-0931.</t>
  </si>
  <si>
    <t>http://www.diacronia.ro/en/indexing/details/A20380</t>
  </si>
  <si>
    <t>http://www.ijeionline.com/index.php/indexings http://www.proquest.com/blog/mfl/2015/International-Journal-of-Educational-Investigations.html</t>
  </si>
  <si>
    <t>Baze de date: http://www.krepublishers.com/02-Journals/T-Anth/Anth-00-0-000-000-1999-Web/Anth-00-0-000-000-1999-1-Cover.htm</t>
  </si>
  <si>
    <t>http://www.upm.ro/cercetare/studia%20website/html/studia_philologia_rom.html</t>
  </si>
  <si>
    <t>http://www.fgmanu.ro/permanente.php?v=arhiva&amp;an=2014&amp;editie=An+XVII+Nr+10+octombrie+2014</t>
  </si>
  <si>
    <t>http://www.casacartii.ro/detalii_1829_Structural-Equivalence-in-Translation-An-Introduction-Volume-I-.html</t>
  </si>
  <si>
    <t>SCOPUS, EBSCO, CNCS B</t>
  </si>
  <si>
    <t>Web of Science (ISI Proceedings)</t>
  </si>
  <si>
    <t>JSTOR</t>
  </si>
  <si>
    <t>ResearchGate</t>
  </si>
  <si>
    <t>Volum + CNCS B</t>
  </si>
  <si>
    <t>Volum</t>
  </si>
  <si>
    <t>MLA, EBSCO, CEEOL, CNCS B</t>
  </si>
  <si>
    <t>EBSCO, DOAJ, CNCS B</t>
  </si>
  <si>
    <t>Web of Science (ISI-AHCI)</t>
  </si>
  <si>
    <t>Alex Goldiș, From the Linguistic Turn to the Referential Turn: The Metamorphosis of Theory, în „World Literature Studies”, vol. 7, nr. 2, 2015, pp. 49-59, ISSN 1337-9275</t>
  </si>
  <si>
    <t>CEEOL, EBSCO, DOAJ, CNCS B</t>
  </si>
  <si>
    <t>Manager, spectacol "De unde vine durerea?",</t>
  </si>
  <si>
    <t>ULBS si TNRS</t>
  </si>
  <si>
    <t>Realizarea coregrafiei spectacolului Jubileul de A. Cehov, regia Veronica şi Catalin Pătru, Sibiu, ianuarie, 2015</t>
  </si>
  <si>
    <t>Realizarea coregrafiei spectacolului Kathie şi hipopotamul după Mario Vargas Llosa, regia Larisa Nuțescu, Universitatea Lucian Blaga din Sibiu, CAVAS şi Teatrul National Radu Stanca din Sibiu, februarie  2015,Sibiu</t>
  </si>
  <si>
    <t>Realizarea coregrafiei spectacolului  D’ale Lolelor de Dave Freeman, regia Puiu Şerban, Teatrul National Radu Stanca din Sibiu, martie 2015</t>
  </si>
  <si>
    <t>Teatrul National Radu Stanca din Sibiu</t>
  </si>
  <si>
    <t>Readaptarea coregrafiei spectacolului musical Zbang-a musical Abba fantasy, regia Puiu Serban, Teatrul National Radu Stanca din Sibiu, aprilie 2015</t>
  </si>
  <si>
    <t>Realizarea coregrafiei spectacolului Noaptea bufonilor regia Alexa Visarion, Teatrul National Radu Stanca din Sibiu, septembrie 2015</t>
  </si>
  <si>
    <t>Realizarea mişcării scenice a spectacolului De unde vine durerea? de John Cariani, regia Veronica şi Cătălin Pătru, Ana Mujat, Universitatea Lucian Blaga din Sibiu, CAVAS şi Teatrul National Radu Stanca din Sibiu, iunie  2015</t>
  </si>
  <si>
    <t>www.tnrst.ro</t>
  </si>
  <si>
    <t>prezentarea spectacolului Jubileul de A. Cehov, regia Veronica şi Catalin Pătru, coregrafia semnata de mine, la Microstagiunea Studentii sibieni cuceresc orasul, 5-11 octombrie 2015</t>
  </si>
  <si>
    <t>http://sibiu100.ro/cultura/53758-a-inceput-microstagiunea-studentii-sibieni-cuceresc-orasul-5-11-octombrie/</t>
  </si>
  <si>
    <t>prezentarea spectacolului musical Zbang-a musical Abba fantasy, regia Puiu Serban, Teatrul National Radu Stanca din Sibiu, coregrafia semnata de mine, Microstagiunea Studentii sibieni cuceresc orasul, 5-11 octombrie 2015</t>
  </si>
  <si>
    <t>realizarea flashmob-ului prezentat in Piata Mare in Deschiderea oficiala a anului universitar 2015-2016, octombrie 2015</t>
  </si>
  <si>
    <t>Univesitatea Lucian Blaga din Sibiu</t>
  </si>
  <si>
    <t>prezentarea spectacolului Kathie şi hipopotamul după Mario Vargas Llosa, regia Larisa Nuțescu, Universitatea Lucian Blaga din Sibiu, CAVAS şi Teatrul National Radu Stanca din Sibiu coregrafia semnata de mine, Microstagiunea Studentii sibieni cuceresc orasul, 5-11 octombrie 2015</t>
  </si>
  <si>
    <t xml:space="preserve">Rol în Așteptându-l pe Godor, regia Silviu Purcărete. </t>
  </si>
  <si>
    <t>Teatrul Național Radu Stanca Sibiu</t>
  </si>
  <si>
    <t>Rol în D-ale carnavalului, regia Silviu Purcărete</t>
  </si>
  <si>
    <t>Rol în Fantoma e aici, regia Kushida Kazuyoshi</t>
  </si>
  <si>
    <t>Rol în Lulu, regia Silviu Purcărete</t>
  </si>
  <si>
    <t>Rol în Lecția, regia Mihai Măniuțiu</t>
  </si>
  <si>
    <t>Rol în Oidip, regia Sivliu Purcărete</t>
  </si>
  <si>
    <t>One man show Metanie Ție, Părinte, Biserica Uspenia din Botoșani, 14 ianuarie 2015</t>
  </si>
  <si>
    <t>Zilele Mihai Eminescu, Botoșani</t>
  </si>
  <si>
    <t>One man show Domnule și frate Eminescu, Teatrul Mihai Eminescu, Ipotești și Teatrul Mihai Eminescu, Botoșani,, 15 ianuarie 2015</t>
  </si>
  <si>
    <t>Organizare turneu De ce Hecuba? regia Anca Bradu, la Suceava</t>
  </si>
  <si>
    <t>Zilele Matei Vișniec</t>
  </si>
  <si>
    <t>Organizare deplasare spectacol Cerere în căsătorie la Mediaș, 24 februarie</t>
  </si>
  <si>
    <t>Organizare deplasare spectacol Doamna de turtă dulce la Deva, 4 martie</t>
  </si>
  <si>
    <t>Organizare deplasare spectacol Girafe, fabula urbana #1 la Deva, 22 aprilie</t>
  </si>
  <si>
    <t>Organizare deplasare spectacol Bizoni fabula urbana #2 la Deva, 5 mai</t>
  </si>
  <si>
    <t>Organizare deplasare spectacol Panik la Satu Mare, 11 mai</t>
  </si>
  <si>
    <t>Rol în spectacolul Lecția, regia Mihai Măniuțiu, Cluj Napoca, 7 octombrie 2015</t>
  </si>
  <si>
    <t>Organizare deplasare spectacol Lecția, regia Mihai Măniuțiu, Cluj Napoca, 7 octombrie 2015</t>
  </si>
  <si>
    <t>Rol în Lecția, regia Mihai Măniuțiu, București, 30 octombrie</t>
  </si>
  <si>
    <t>Teatrul Național Radu Stanca Sibiu și Festivalul Național de Teatru</t>
  </si>
  <si>
    <t>Organizare deplasare spectacole Lecția, Nathan înțeleptul și Bizoni, fabulă urbană #2, la Festivalul Național de Teatru</t>
  </si>
  <si>
    <t>Doamna de turta dulce,regia Puiu Serban,(rol in tara)</t>
  </si>
  <si>
    <t>http://hunedoaralibera.ro/apropiere-teatrul-din-sibiu-vine-la-deva/</t>
  </si>
  <si>
    <t>Florin Cosulet</t>
  </si>
  <si>
    <t>Parfum de viata pe un tractor, regia Florin Cosulet(regia in tara)</t>
  </si>
  <si>
    <t>Festivalul de cultura</t>
  </si>
  <si>
    <t>http://www.mytex.ro/component/content/article/241-timp-liber/evenimente/499697-art-ec-festivalul-de-cultura-cristian-editia-a-ii-a.html</t>
  </si>
  <si>
    <t>Mozart steps, un spectacol de Gigi Caciuleanu(rol in tara)</t>
  </si>
  <si>
    <t>Steps Festival</t>
  </si>
  <si>
    <t>http://www.stepsfestival.ro/steps-mozart-steps-9-iunie-2015/</t>
  </si>
  <si>
    <t>“Nimeni nu ştie ce e în inima mea”- one-man show FLORIN COŞULEŢ”.(rol in tara)</t>
  </si>
  <si>
    <t>Retro Caffe</t>
  </si>
  <si>
    <t>http://iasifun.ziaruldeiasi.ro/nimeni-nu-stie-ce-e-in-inima-mea-one-man-show-florin-cosulet/126760/</t>
  </si>
  <si>
    <t xml:space="preserve"> La Baza</t>
  </si>
  <si>
    <t>http://iasi.inoras.ro/eveniment/nimeni-nu-stie-ce-e-in-inima-mea-41125/</t>
  </si>
  <si>
    <t>Rrecital de poezie(rol in tara)</t>
  </si>
  <si>
    <t>utopia café</t>
  </si>
  <si>
    <t>http://iasifun.ziaruldeiasi.ro/seara-de-poezii-cu-florin-cosulet-utopia-cafe/132863/</t>
  </si>
  <si>
    <t>Balul,regia Radu-Alexandru Nica (rol in Sibiu)</t>
  </si>
  <si>
    <t>D'ale Carnavalului,regia Silviu Purcarete,(rol in Sibiu)</t>
  </si>
  <si>
    <t>Doamna de turta dulce,regia Puiu Serban,(rol in Sibiu)</t>
  </si>
  <si>
    <t>Fantoma e aici,regia Kushida Kazuyoshirol in Sibiu)</t>
  </si>
  <si>
    <t>Faust,regia Silviu Purcarete</t>
  </si>
  <si>
    <t>Incurca-I drace,regia Serban Puiu(rol in Sibiu)</t>
  </si>
  <si>
    <t>Mozart steps, un spectacol de Gigi Caciuleanu (rol in Sibiu)</t>
  </si>
  <si>
    <t>O noapte furtunoasa,regia Serban Puiu (rol in Sibiu)</t>
  </si>
  <si>
    <t>O poveste japoneza,regia Yasuda Masahiro(rol in Sibiu)</t>
  </si>
  <si>
    <t>Oidip,regia Silviu Purcarete,(rol in Sibiu)</t>
  </si>
  <si>
    <t>Puricele in ureche,regia Serban Puiu(rol in Sibiu)</t>
  </si>
  <si>
    <t>Solitaritate,regia Gianina Carbunariu(rol in Sibiu)</t>
  </si>
  <si>
    <t>Tesatorul de vise,regia Florin Cosulet,(rol in Sibiu)</t>
  </si>
  <si>
    <t>Povestea Soldatului,Regia Florin Cosulet(rol in Sibiu)</t>
  </si>
  <si>
    <t>“Nimeni nu ştie ce e în inima mea”- one-man show FLORIN COŞULEŢ”.(rol in Sibiu)</t>
  </si>
  <si>
    <t>Domnicar Ioana-Claudia</t>
  </si>
  <si>
    <t>Spectacol Bizoni, regia radu Afrim, Sibiu</t>
  </si>
  <si>
    <t>februarie -martie</t>
  </si>
  <si>
    <t>Spectacol Girafe, regia radu Afrim, Sibiu</t>
  </si>
  <si>
    <t>Spectacol Fantoma e aici, regia Kushida Kazuyoshi</t>
  </si>
  <si>
    <t>aprilie-mai</t>
  </si>
  <si>
    <t>Antisocial, un spectacol de Bogdan Georgescu</t>
  </si>
  <si>
    <t>Teatrul National Radu Stanca/ULBS</t>
  </si>
  <si>
    <t>Turneu national Manifest pentru Dialog la Constanta</t>
  </si>
  <si>
    <t>octombrie-noiembrie-decembrie</t>
  </si>
  <si>
    <t>Turneu national Manifest pentru Dialog la Tulcea</t>
  </si>
  <si>
    <t>Turneu national Manifest pentru Dialog la Brăila</t>
  </si>
  <si>
    <t>Turneu national Manifest pentru Dialog la Galați</t>
  </si>
  <si>
    <t>Turneu national Manifest pentru Dialog la Iași</t>
  </si>
  <si>
    <t>Turneu national Manifest pentru Dialog la Botoșani</t>
  </si>
  <si>
    <t>Turneu national Manifest pentru Dialog la Suceava</t>
  </si>
  <si>
    <t>Turneu national Manifest pentru Dialog la Deva</t>
  </si>
  <si>
    <t>Turneu national Manifest pentru Dialog la Bistrița</t>
  </si>
  <si>
    <t>Turneu national Manifest pentru Dialog la Alba Iulia</t>
  </si>
  <si>
    <t>Turneu national Manifest pentru Dialog la Târgu Mureș</t>
  </si>
  <si>
    <t>Turneu national Manifest pentru Dialog la Târgoviște</t>
  </si>
  <si>
    <t>Turneu national Manifest pentru Dialog la Pitești</t>
  </si>
  <si>
    <t>Turneu national Manifest pentru Dialog la Râmnicu Vâlcea</t>
  </si>
  <si>
    <t>Turneu national Manifest pentru Dialog la Craiova</t>
  </si>
  <si>
    <t>Turneu national Manifest pentru Dialog la Timișoara</t>
  </si>
  <si>
    <t>Turneu national Manifest pentru Dialog la Oradea</t>
  </si>
  <si>
    <t>Turneu national Manifest pentru Dialog la Baia Mare</t>
  </si>
  <si>
    <t>Turneu national Manifest pentru Dialog la Cluj Napoca</t>
  </si>
  <si>
    <t>Turneu national Manifest pentru Dialog la Sibiu</t>
  </si>
  <si>
    <t>Turneu national Manifest pentru Dialog la București</t>
  </si>
  <si>
    <t>responsabil turneu Bizoni la Festivalul National de Teatru</t>
  </si>
  <si>
    <t>FNT/TNRS</t>
  </si>
  <si>
    <t>responsabil turneu Lectia la Festivalul National de Teatru</t>
  </si>
  <si>
    <t>responsabil turneu De ce Hecuba la Suceava (Zilele Matei Visniec)</t>
  </si>
  <si>
    <t>Consiliul Judetean Suceava</t>
  </si>
  <si>
    <t>http://www.hotnews.ro/stiri-cultura-20048038-teatrul-radu-stanca-sibiu-invitat-onoare-zilele-matei-visniec-editia-iii.htm</t>
  </si>
  <si>
    <t>responsabil turneu Cerere in casatorie la Medias</t>
  </si>
  <si>
    <t>Direcția Municipală pentru turism, sport si tineret Medias</t>
  </si>
  <si>
    <t>responsabil turneu Doamna de turta dulce, la Deva</t>
  </si>
  <si>
    <t>Centrul Cultural Drăgan Muntean, Deva</t>
  </si>
  <si>
    <t>http://www.tnrs.ro/focus/microstagiune-a-teatrului-national-radu-stanca-sibiu-la-deva</t>
  </si>
  <si>
    <t>responsabil turneu Mozart steps in cadrul Festivalului Internațional de Dans Contemporan, Cluj Napoca</t>
  </si>
  <si>
    <t>Fundația Europeană pentru Cultură Urbană</t>
  </si>
  <si>
    <t>http://euculturaurbana.ro/</t>
  </si>
  <si>
    <t>responsabil turneu Girafe, la Deva</t>
  </si>
  <si>
    <t>responsabil turneu Bizoni, la Deva</t>
  </si>
  <si>
    <t>“Fantoma e aici” Regia Kushida, roluri multiple</t>
  </si>
  <si>
    <t>http://capitalcultural.ro/fantoma-e-aici-in-avanpremiera-pe-scena-teatrului-radu-stanca/</t>
  </si>
  <si>
    <t>“Mozart Steps” la Festivalul de Dans contemporan “steps”  Cluj-Napoca, 9iunie 2015</t>
  </si>
  <si>
    <t>http://www.cluj2015.eu/events/595-festivalul-international-de-dans-contemporan-steps-around-the-world.html</t>
  </si>
  <si>
    <t>http://www.tnrs.ro/focus/anul-teatral-2015-incepe-in-forta-la-teatrul-national-radu-stanca-sibiu?A=SearchResult&amp;SearchID=2133970&amp;ObjectID=5070872&amp;ObjectType=35</t>
  </si>
  <si>
    <t>http://www.apropotv.ro/piese-de-teatru/teatrul-national-radu-stanca-din-sibiu-program-1-februarie-1-martie-2015-13793308-piesa-de-teatru</t>
  </si>
  <si>
    <t>http://www.tnrs.ro/focus/aprilie-aduce-doua-avanpremiere-pe-scena-teatrului-national-radu-stanca-sibiu?A=SearchResult&amp;SearchID=2133970&amp;ObjectID=5106426&amp;ObjectType=35</t>
  </si>
  <si>
    <t>http://www.tnrs.ro/focus/faust-revine-intr-un-nou-spatiu?A=SearchResult&amp;SearchID=2133970&amp;ObjectID=5115534&amp;ObjectType=35</t>
  </si>
  <si>
    <t>http://www.oradesibiu.ro/2015/02/26/super-spectacole-la-teatrul-radu-stanca-in-martie-consulta-programul-complet/</t>
  </si>
  <si>
    <t>http://www.turnulsfatului.ro/2015/04/24/weekend-ul-teatrului-la-sibiu/</t>
  </si>
  <si>
    <t>Dan Glasu</t>
  </si>
  <si>
    <t>Nathan Înțeleptul - rol interpretat în spectacol, stagiunea 2015, TNRS, Sibiu</t>
  </si>
  <si>
    <t>Faust-rol interpretat în spectacol, stagiunea 2015, TNRS, Sibiu</t>
  </si>
  <si>
    <t>Take Ianke și Cadâr -rol în spectacol + regie, stagiunea 2015, TNRS, Sibiu</t>
  </si>
  <si>
    <t>50+30</t>
  </si>
  <si>
    <t>Fantoma e aici-rol interpretat în spectacol, stagiunea 2015, TNRS, Sibiu</t>
  </si>
  <si>
    <t>O noapte furtunoasă-rol interpretat în spectacol, stagiunea 2015, TNRS, Sibiu</t>
  </si>
  <si>
    <t>Puricele în ureche-rol interpretat în spectacol, stagiunea 2015, TNRS, Sibiu</t>
  </si>
  <si>
    <t>Breaking the Waves-rol interpretat în spectacol, stagiunea 2015, TNRS, Sibiu</t>
  </si>
  <si>
    <t>Adolescentul-rol interpretat în spectacol, stagiunea 2015, TNRS, Sibiu</t>
  </si>
  <si>
    <t>Marat-Sade-rol interpretat în spectacol, stagiunea 2015, TNRS, Sibiu</t>
  </si>
  <si>
    <t>De ce Hecuba?-rol interpretat în spectacol, stagiunea 2015, TNRS, Sibiu</t>
  </si>
  <si>
    <t>Festivalul Național de teatru Matei Vișniec de la Suceava -participare cu spectacolul De ce Hecuba?, aprilie 2015, Suceava</t>
  </si>
  <si>
    <t>Consiliul Județean Suceava</t>
  </si>
  <si>
    <t>http://www.crainou.ro/2015/04/28/zilele-matei-visniec-editia-a-iii-a/</t>
  </si>
  <si>
    <t>Opinia Publică-rol interpretat în spectacol, stagiunea 2015, TNRS, Sibiu</t>
  </si>
  <si>
    <t>Platonov-rol interpretat în spectacol, stagiunea 2015, TNRS, Sibiu</t>
  </si>
  <si>
    <t>Recital de poezie Ce-ți doresc eu ție dulce Românie-rol interpretat în spectacol, stagiunea 2015, TNRS, Sibiu</t>
  </si>
  <si>
    <t>Recital de poezie Anton Pan - Povestea vorbii-rol interpretat în spectacol, stagiunea 2015, TNRS, Sibiu</t>
  </si>
  <si>
    <t>Recital de poezie Marin Sorescu-rol interpretat în spectacol, stagiunea 2015, TNRS, Sibiu</t>
  </si>
  <si>
    <t>Asistent regie spectacol "Jubileul" - reprezentatie (punctaj împărțit cu c.d.a. Cătălin Pătru)</t>
  </si>
  <si>
    <t>http://www.cultura.sibiu.ro/cal_main/month/2015/01/</t>
  </si>
  <si>
    <t>Regizor, spectacol "De unde vine durerea?" ((punctaj împărțit cu c.d.a. Cătălin Pătru și lect. univ. dr. Veronica Pătru)</t>
  </si>
  <si>
    <t>Asociatia Steps / Fundatia Europeana pentru Cultura Urbana</t>
  </si>
  <si>
    <t xml:space="preserve">“Calatoriile lui Gulliver” coordonator Silviu Purcarete    </t>
  </si>
  <si>
    <t>“Incurca-i Drace!”  regia Puiu Serban, rol : harold Cromwell</t>
  </si>
  <si>
    <t xml:space="preserve">Opinia Publica” regia Cristian Theodor Popescu, rol: Manolescu                                                                              
</t>
  </si>
  <si>
    <t>“ Balul “ regia Radu Nica, mai multe roluri</t>
  </si>
  <si>
    <t>“Faust” regia Silviu Purcarete, rol:Nevoia alte roluri</t>
  </si>
  <si>
    <t xml:space="preserve">"O poveste japoneza" regia Yasuda Massahiro, rol : Ochici     </t>
  </si>
  <si>
    <t>"Mozart steps"</t>
  </si>
  <si>
    <t>Puricele in ureche,regia Puiu Serban,rol:Tournel</t>
  </si>
  <si>
    <t>TEEN FEST, traducerea textului care stă la baza spectacolului „Coro nero” de Stanislas Coton, București, 25 septembrie - 2 octombrie 2015</t>
  </si>
  <si>
    <t>Teatrul Excelsior, București</t>
  </si>
  <si>
    <t>http://www.teatrul-excelsior.ro/</t>
  </si>
  <si>
    <t>traducerea textului „La nuit juste avant les forets” de Bernard-Marie Koltes, pentru spectacolul Noaptea de dinaintea pădurilor, în regia lui Cristi Avram</t>
  </si>
  <si>
    <t>Teatrul FIX, Iași</t>
  </si>
  <si>
    <t>http://teatrufix.ro/</t>
  </si>
  <si>
    <t>ZBANG, A MUSICAL ABBA FANTASY, proiecții video</t>
  </si>
  <si>
    <t>aprilie - august</t>
  </si>
  <si>
    <t>ZBANG, A MUSICAL ABBA FANTASY, proiecții video, Microstagiunea „Studenții sibieni cuceresc orașul”</t>
  </si>
  <si>
    <t>ULBS, CAVAS, TNRS</t>
  </si>
  <si>
    <t>https://www.facebook.com/events/1667964170087375/</t>
  </si>
  <si>
    <t>CORO NERO, proiecții video, Festivalul Excelsior Teen-Fest, București</t>
  </si>
  <si>
    <t>Teatrul Excelsior București</t>
  </si>
  <si>
    <t>http://www.teatrul-excelsior.ro/excelsior-teen-fest-programul-spectacolelor/</t>
  </si>
  <si>
    <t>CORO NERO, proiecții video</t>
  </si>
  <si>
    <t>http://www.tnrs.ro/spectacole/coro-nero</t>
  </si>
  <si>
    <t>aprilie - septembrie</t>
  </si>
  <si>
    <t>CORO NERO, proiecții video, Microstagiunea „Studenții sibieni cuceresc orașul”</t>
  </si>
  <si>
    <t>https://www.facebook.com/events/870216423063711/</t>
  </si>
  <si>
    <t>Microstagiunea „Studenții sibieni cuceresc orașul”, coordonator PR</t>
  </si>
  <si>
    <t>MĂRIE, MĂRIE! (TRIBUT MARIEI TĂNASE), distribuție - rolul Reporterului</t>
  </si>
  <si>
    <t>TNRS, DAT</t>
  </si>
  <si>
    <t>http://www.tnrs.ro/spectacole/marie-marie-tribut-mariei-tanase</t>
  </si>
  <si>
    <t>MĂRIE, MĂRIE! (TRIBUT MARIEI TĂNASE), concept video</t>
  </si>
  <si>
    <t>regia spectacolului "Jubileul", Sibiu, ianuarie</t>
  </si>
  <si>
    <t>TNRS;DAT</t>
  </si>
  <si>
    <t>www.tnrs.ro/spectacole/jubileul</t>
  </si>
  <si>
    <t>regia spectacolului "De unde vine durerea", Sibiu (punctaj împărțit cu lect. Univ. Dr. Ana Mujat și c.d.a. Cătălin Pătru)</t>
  </si>
  <si>
    <t>www.cultura.sibiu.ro/cal_main/event/939/</t>
  </si>
  <si>
    <t>regia spectacolului "Coro Nero", Sibiu, aprilie (punctaj împărțit cu c.d.a. Cătălin Pătru)</t>
  </si>
  <si>
    <t xml:space="preserve">www.tnrs.ro/spectacole/coro-nero
</t>
  </si>
  <si>
    <t>Excelsior Teen Fest cu "Coro Nero", Bucuresti, 25 sept - 2 oct (punctaj împărțit cu c.d.a. Cătălin Pătru)</t>
  </si>
  <si>
    <t>www.teatrul-excelsior.ro/excelsior-teen-fest-o-stare-de-spirit</t>
  </si>
  <si>
    <t>sept - oct</t>
  </si>
  <si>
    <t>Festivalul National de Teatru de la Bucuresti cu "Lectia", Bucuresti, 23 octombrie - 1 noiembrie</t>
  </si>
  <si>
    <t xml:space="preserve">www.fnt.ro/Program/Lectia/
</t>
  </si>
  <si>
    <t>30 0ctombrie</t>
  </si>
  <si>
    <t>Studentii sibieni cuceresc orasul cu "Culorile muzicii", Sibiu, Octombrie (punctaj împărțit cu c.d.a. Cătălin Pătru)</t>
  </si>
  <si>
    <t>www.oradesibiu.ro/2015/.../spectacole-de-top-miercuri-la-festivalul-stud…</t>
  </si>
  <si>
    <t>Studentii sibieni cuceresc orasul cu "Jubileul", Sibiu, Octombrie</t>
  </si>
  <si>
    <t>www.oradesibiu.ro/2015/.../studentii-sibieni-cuceresc-orasul-ziua-spectac…</t>
  </si>
  <si>
    <t>Studentii sibieni cuceresc orasul cu "Gustul mierii", Sibiu, Octombrie (punctaj împărțit cu c.d.a. Cătălin Pătru)</t>
  </si>
  <si>
    <t xml:space="preserve">www.oradesibiu.ro/2015/.../studentii-sibieni-cuceresc-orasul-la-final-pre...
</t>
  </si>
  <si>
    <t>Studentii sibieni cuceresc orasul cu "Coro Nero", Sibiu, Octombrie (punctaj împărțit cu c.d.a. Cătălin Pătru)</t>
  </si>
  <si>
    <t>www.cautloc.ro/coro-nero-studentii-sibieni-cuceresc-orasul-09-octombri…</t>
  </si>
  <si>
    <t>rol in spectacolul "Incurca-I drace", Sibiu</t>
  </si>
  <si>
    <t>www.hotnews.ro/stiri-cultura-19025952-teatrul-national-radu-stanca-sibi…</t>
  </si>
  <si>
    <t>rol in spectacolul "Lectia", Sibiu</t>
  </si>
  <si>
    <t>www.hotnews.ro/stiri-cultura-18077984-patru-premiere-deschiderea-stag…</t>
  </si>
  <si>
    <t>rol in spectacolul "Faust", Sibiu</t>
  </si>
  <si>
    <t>www.turnulsfatului.ro/2015/.../spectacole-in-premiera-faust-si-piese-ale-s…</t>
  </si>
  <si>
    <t>rol in spectacolul "Puricele in ureche", Sibiu, mai</t>
  </si>
  <si>
    <t xml:space="preserve">www.ziare.com/sibiu/articole/puricele+in+ureche+sibiu
</t>
  </si>
  <si>
    <t>Intalnirile internationale de la Cluj cu "Lectia", Cluj, octombrie 2015</t>
  </si>
  <si>
    <t>http://www.tnrs.ro/spectacole/jubileul</t>
  </si>
  <si>
    <t>http://www.tnrs.ro/spectacole/sa-nu-ma-parasesti</t>
  </si>
  <si>
    <t>http://www.tnrs.ro/spectacole/Kathie-si-hipopotamul</t>
  </si>
  <si>
    <t>http://www.tnrs.ro/spectacole/antisocial</t>
  </si>
  <si>
    <t>UNATC și ULBS</t>
  </si>
  <si>
    <t>http://www.tnrs.ro/focus/spectacolul-antisocial-participa-la-festivalul-international-al-scolilor-de-teatru-suceava</t>
  </si>
  <si>
    <t xml:space="preserve">4 - 11 iulie </t>
  </si>
  <si>
    <t>Proiectul Studenții sibinei cuceresc orașul - Microstagiunea Școlii de Teatru Sibiene</t>
  </si>
  <si>
    <t>http://radiocluj.ro/2015/10/06/studentii-sibieni-cuceresc-orasul-iata-unde-ii-vom-vedea/</t>
  </si>
  <si>
    <t>5 - 11 octombrie</t>
  </si>
  <si>
    <t>UNITER, TNRS, ULBS</t>
  </si>
  <si>
    <t>http://www.ziarulmetropolis.ro/festivalul-national-de-teatru-editia-a-25-a-manifest-pentru-dialog/</t>
  </si>
  <si>
    <t>28 oct - 2 noiembrie</t>
  </si>
  <si>
    <t>Teatrul Excelsior, ULBS</t>
  </si>
  <si>
    <t>http://www.teatrul-excelsior.ro/teen-fest/</t>
  </si>
  <si>
    <t>25 sept - 2 octombrie</t>
  </si>
  <si>
    <t>http://radioconstanta.ro/2015/11/03/audio-manifest-pentru-dialog-la-teatrul-de-stat-constanta/</t>
  </si>
  <si>
    <t>http://www.ct100.ro/antisocial-spectacol-dezbatere-pe-tema-educatiei/</t>
  </si>
  <si>
    <t>http://www.bzi.ro/spectacol-in-turneul-antisocial-manifest-pentru-dialog-la-nationalul-iesean-524948</t>
  </si>
  <si>
    <t>http://www.crainou.ro/2015/11/06/antisocial-manifestul-pentru-dialog-ajunge-la-suceava/</t>
  </si>
  <si>
    <t>http://www.monitorulbt.ro/Stiri/Botosani/Actualitate/2015-11-10/Spectacol+%22Antisocial%22+la+Casa+Tineretului.html</t>
  </si>
  <si>
    <t>http://www.ziare.com/bistrita/stiri-actualitate/antisocial-manifestul-pentru-dialog-ajunge-la-bistrita-foto-5793304</t>
  </si>
  <si>
    <t>http://www.ziarelive.ro/stiri/16-noiembrie-manifestul-pentru-dialog-ajunge-la-alba-iulia-spectacolul-antisocial-de-bogdan-georgescu-se-va-juca-la-teatrul-prichindel.html</t>
  </si>
  <si>
    <t>https://www.google.ro/search?q=antisocial+la+tony+bulandra+targoviste+luminita+puiulet&amp;biw=1920&amp;bih=947&amp;dpr=1&amp;ion=1&amp;ech=1&amp;psi=ppXgVo-2B6iL6ASXrICgBg.1457561973342.11&amp;ei=LpzgVoKoJuGR6AT8uKKYCA&amp;emsg=NCSR&amp;noj=1</t>
  </si>
  <si>
    <t>https://www.google.ro/search?q=antisocial+la+teatrul+de+arta+deva+luminita+puiulet&amp;oq=antisocial+la+teatrul+de+arta+deva+luminita+puiulet&amp;aqs=chrome..69i57.12761j0j8&amp;sourceid=chrome&amp;es_sm=93&amp;ie=UTF-8</t>
  </si>
  <si>
    <t>http://www.paginidecultura.ro/category/teatru/page/3/</t>
  </si>
  <si>
    <t>http://www.craiova.ro/evenimente/Teatrul+Radu+Stanca+Sibiu+-+Antisocial/7158</t>
  </si>
  <si>
    <t>http://www.timisoara2021.ro/2015/11/23/5129/</t>
  </si>
  <si>
    <t>http://www.ovidan.ro/?p=articles.details.12602</t>
  </si>
  <si>
    <t>http://www.graiul.ro/2015/11/28/antisocial-ajunge-in-baia-mare/</t>
  </si>
  <si>
    <t>http://www.radioromaniacultural.ro/antisocial_la_fabrica_de_pensule_din_cluj_napoca-41277</t>
  </si>
  <si>
    <t>http://www.curier.ro/index.php?option=com_content&amp;task=view&amp;id=72956&amp;Itemid=377</t>
  </si>
  <si>
    <t>http://arcub.ro/antisocial-spectacol-gazduit-la-arcub-gabroveni/</t>
  </si>
  <si>
    <t>http://www.radioromaniacultural.ro/spectacolul_antisocial_a_castigat_premiul_publicului_la_festivalul_international_al_scolilor_de_teatru_suceava-34781</t>
  </si>
  <si>
    <t>http://capitalcultural.ro/florin-cosulet-tesatorul-de-vise/</t>
  </si>
  <si>
    <t>Marian Râlea</t>
  </si>
  <si>
    <t>Noaptea Bufonilor - rol în spectacol, TNRS, Stagiunea 2015, Sibiu</t>
  </si>
  <si>
    <t>Asteptându-l pe Godot - rol în spectacol, TNRS, Stagiunea 2015, Sibiu</t>
  </si>
  <si>
    <t>Ubu Zdup! - rol în spectacol, Cluj, stagiunea 2015</t>
  </si>
  <si>
    <t>Teatrul Național Cluj Napoca</t>
  </si>
  <si>
    <t>http://www.teatrulnationalcluj.ro/piesa-669/ubuzdup/</t>
  </si>
  <si>
    <t>FNT - cu spectacolul Ubu Zdup! - rol în spectacol</t>
  </si>
  <si>
    <t>Uniter</t>
  </si>
  <si>
    <t>http://www.fnt.ro/</t>
  </si>
  <si>
    <t>Marmura - rol în spectacol, Teatrul Bulandra, stagiunea 2015, București</t>
  </si>
  <si>
    <t>Teatrul Bulandra</t>
  </si>
  <si>
    <t>http://www.bulandra.ro/ro/spectacole/in-repertoriul-curent.html</t>
  </si>
  <si>
    <t>Crimă și Pedeapsă - rol în spectacol, Teatrul Bulandra, stagiunea 2015, București</t>
  </si>
  <si>
    <t>Mecanica Inimii - rol în spectacol, Teatrul Bulandra, stagiunea 2015, București</t>
  </si>
  <si>
    <t>Meteorul - rol în spectacol, Teatrul Național Timișoara, stagiunea 2015, Timișoara</t>
  </si>
  <si>
    <t>Teatrul Național Timișoara</t>
  </si>
  <si>
    <t>http://ro.tntimisoara.com/meteorul/</t>
  </si>
  <si>
    <t>Viața e vis - rol în spectacol, Teatrul Național Timișoara, stagiunea 2015, Timișoara</t>
  </si>
  <si>
    <t>http://ro.tntimisoara.com/category/stagiunea_2015-2016/page/5/</t>
  </si>
  <si>
    <t>Zeul Măcelului - rol în spectacol, Teatrul Național Cluj Napoca, Stagiunea 2015, Cluj</t>
  </si>
  <si>
    <t>www.teatrulnationalcluj.ro</t>
  </si>
  <si>
    <t>Musical Fun - rol în spectacol, Teatrul Aureliu Manea Turda, Stagiunea 2015, Turda</t>
  </si>
  <si>
    <t>Teatrul Aureliu Manea Turda</t>
  </si>
  <si>
    <t>http://teatrulaureliumaneaturda.ro/index.php?id_menu=23&amp;id=433</t>
  </si>
  <si>
    <t>Testosteron - rol în spectacol, Godot Cafe Teatru, 2015, Bucuresti</t>
  </si>
  <si>
    <t>Godot Cafe Teatru</t>
  </si>
  <si>
    <t>http://www.godotcafeteatru.ro/album-foto~12~testosteron</t>
  </si>
  <si>
    <t>Abracadabra- Teatrul Național Pentru Copii - regie și rol în spectacol , Teatrul Național București, stagiunea 2015, București</t>
  </si>
  <si>
    <t>TNB</t>
  </si>
  <si>
    <t>http://www.tnb.ro/ro/teatrul-national-pentru-copii-938-galerie-foto</t>
  </si>
  <si>
    <t>50+60</t>
  </si>
  <si>
    <t>La lilieci - rol în spectacol + regie. Centrul Cultural Reduta , aprilie 2015, Brasov</t>
  </si>
  <si>
    <t>Centrul Cultural Reduta</t>
  </si>
  <si>
    <t>www.centrulculturalreduta.ro</t>
  </si>
  <si>
    <t>Festivalul de teatru "Săptămâna comediei" - Spectacolul pentru copii Abracadabra - Eroi din povești - Teatrul Sică Alexandrescu, mai 2015, Brașov</t>
  </si>
  <si>
    <t>Centrul Cultural Reduta si Teatrul Sica Alexandrescu</t>
  </si>
  <si>
    <t>http://saptamanacomediei.ro/</t>
  </si>
  <si>
    <t>Zilele Băileștilor - Spectacolul pentru copii Abracadabra - Eroi din povești - rol în spectacol +regie Bailești, 2015</t>
  </si>
  <si>
    <t>Primăria Municipiului Băilești</t>
  </si>
  <si>
    <t>http://blog.zaibar.ro/tag/zilele-bailestiului/</t>
  </si>
  <si>
    <t>Abracadabra - Judecata Poveștilor - rol în spectacol + regie  Suceava, decembrie 2015</t>
  </si>
  <si>
    <t>Fundația Abracadabra</t>
  </si>
  <si>
    <t>www.fundatiaabracadbra.ro</t>
  </si>
  <si>
    <t>Abracadabra - Darul sfântului Nicolae - rol in spectacol + regie, Gura Humorului, decembrie 2015</t>
  </si>
  <si>
    <t>Abracadabra - Darul lui Moș Nicolae - rol in spectacol + regie, Sibiu, decembrie 2015</t>
  </si>
  <si>
    <t>Teatrul Gong</t>
  </si>
  <si>
    <t>http://www.oradesibiu.ro/2015/11/30/marian-ralea-il-aduce-pe-mos-nicolae-la-teatrul-gong-din-sibiu/</t>
  </si>
  <si>
    <t>Învăţăturile ursului Baloo către micuţul Mowgli - rol în spectacol de teatru radiofonic, 2015 Radio Romania Actualități, București</t>
  </si>
  <si>
    <t>Radio România Actualități</t>
  </si>
  <si>
    <t>http://tnr.srr.ro/articole/art.htm?c=36&amp;g=1&amp;arh=1&amp;a=1288511&amp;y=2014</t>
  </si>
  <si>
    <t>Spectacol lectură - Sonata Kreuzer - rol în spectacol, București august 2015</t>
  </si>
  <si>
    <t>Compania de teatru D”aya</t>
  </si>
  <si>
    <t>http://undercloud.ro/spectacol-lectura-sonata-kreutzer/</t>
  </si>
  <si>
    <t>Rol in filmul de animatie Bunul Dinozaur - productie Disney, 2015 Bucuresti</t>
  </si>
  <si>
    <t>Forum Film Romania</t>
  </si>
  <si>
    <t>https://www.cinemagia.ro/stiri/trei-vedete-dau-viata-personajelor-din-bunul-dinozaur-31453/</t>
  </si>
  <si>
    <t>Concert - EMLÉKZAJ: Villanyborotvám (ODABENT) - Ziua poeziei maghiare - Teatrul Maghiar de Stat Cluj, 11 aprilie 2015</t>
  </si>
  <si>
    <t>Teatrul Maghiar de Stat Cluj</t>
  </si>
  <si>
    <t>http://www.huntheater.ro/darab.php?eid=367&amp;did=1884&amp;ccd=201504&amp;sl=1</t>
  </si>
  <si>
    <t>Concert - Zilele Muzicale "Carl Filtsch" - Biserica Evanghelică Sebeş, 29 mai 2015</t>
  </si>
  <si>
    <t>Primăria şi Consiliul Municipiului Sebeş, Centrul Cultural „Lucian Blaga” Sebeş</t>
  </si>
  <si>
    <t>http://www.cclbsebes.ro/centrul-cultural-lucian-blaga-evenimente/zilele-muzicale-carl-filtsch-.html</t>
  </si>
  <si>
    <t>Concert - Zilele Culturale ale Judeţului Sibiu - Centrul Cultural Gura Râului, 30 mai 2015</t>
  </si>
  <si>
    <t>Consiliul Judeţean Sibiu</t>
  </si>
  <si>
    <t>http://www.tribuna.ro/stiri/eveniment/boita-gura-raului-jina-si-poiana-au-sarbatorit-altfel-rusaliile-107009.html</t>
  </si>
  <si>
    <t>Concert - Fiori muzicali - Biserica Evanghelică Guşteriţa, Sibiu, 27 iunie 2015</t>
  </si>
  <si>
    <t>Biserica Evanghelică Sibiu</t>
  </si>
  <si>
    <t>http://www.cultura.sibiu.ro/cal_main/event/3379/</t>
  </si>
  <si>
    <t>Concert cameral- Plimbări muzicale la Cisnădioara - Biserica Evanghelică Cisnădioara, 16 august 2015</t>
  </si>
  <si>
    <t>http://www.cultura.sibiu.ro/stiri/detail/3436</t>
  </si>
  <si>
    <t xml:space="preserve">Concert - Zilele Culturale ale Judeţului Sibiu - Biserica Evanghelică Cristian, 19 septembrie 2015 </t>
  </si>
  <si>
    <t>http://www.cjsibiu.ro/evenimente/6946/</t>
  </si>
  <si>
    <t>Concert - J. S. Bach "Oratoriul de Crăciun"- Biserica Evanghelică Sibiu, 6 decembrie 2015</t>
  </si>
  <si>
    <t>http://hermannstadt.bachchor.ro/cms/index.php/ro/concerte/9-termine-alle/concerte/7-sonntag-6-dezember-2015</t>
  </si>
  <si>
    <t>Concert de Crăciun"Magnificat anima mea" - Biserica Neagră Braşov, 13 decembrie 2015</t>
  </si>
  <si>
    <t>Biserica Evanghelică Braşov</t>
  </si>
  <si>
    <t>http://www.romania-muzical.ro/stire/magnificat-anima-mea-titlul-concertului-de-la-biserica-neagra/1377501/48/5</t>
  </si>
  <si>
    <t>Concert - Gala Novak - Casa de Cultură a Sindicatelor Miercurea Ciuc, 21 decembrie 2015</t>
  </si>
  <si>
    <t>Primăria Miercurea-Ciuc</t>
  </si>
  <si>
    <t>http://ziarharghita.ro/2939-2</t>
  </si>
  <si>
    <t>Tăut Doriana</t>
  </si>
  <si>
    <t>Festivalul de teatru "Săptămâna comediei" - Spectacolul pentru copii Abracadabra - Eroi din povești -rol Zâna poveștilor, Centrul Cultural Reduta, mai 2015, Brașov</t>
  </si>
  <si>
    <t>Teatrul Sica Alexandrescu și Centrul Cultural Reduta</t>
  </si>
  <si>
    <t>Festivalul de teatru "Săptămâna comediei" - Spectacolul Suflet de Statuie - rol Povestitor, Centrul Cultural Reduta, mai 2015, Brașov</t>
  </si>
  <si>
    <t>Zilele Băileștilor - Spectacolul pentru copii Abracadabra - Eroi din povești - rol Zâna Poveștilor, Bailești, 2015</t>
  </si>
  <si>
    <t>Alegeri la Sat - regie spectacol realizat cu elevii secției de teatru de la Liceul Teoretic Onisfor Ghibu Sibiu, Sibiu, noiembrie 2015</t>
  </si>
  <si>
    <t>Liceul Teoretic Onisifor Ghibu Sibiu</t>
  </si>
  <si>
    <t>https://www.youtube.com/watch?v=IcjfTPKV9WY</t>
  </si>
  <si>
    <t>Teatru forum - regie spectacol in cadrul Festivaluli Egalității de gen, Sibiu, septembrie 2015</t>
  </si>
  <si>
    <t>A.L.E.G</t>
  </si>
  <si>
    <t>Teatru ziar - responabil organizare eveniment artistic  în cadrul Festivalului Egalității de Gen</t>
  </si>
  <si>
    <t>Premiera Tanța și Costel - rol interpretat Tanța, Sibiu, decembrie 2015</t>
  </si>
  <si>
    <t>Asociația Teatrul Vostru Sibiu</t>
  </si>
  <si>
    <t>http://www.teatrulvostru.ro/</t>
  </si>
  <si>
    <t>Ursul de A.P. Cehov- rol interpretat Popova, Rm Vâlcea, decembrie 2015</t>
  </si>
  <si>
    <t>www.teatrulvostru.ro</t>
  </si>
  <si>
    <t>Ianuarie-decembrie</t>
  </si>
  <si>
    <t>Abracadabra - Judecata Poveștilor - rol interpretat Maștera, Suceava, decembrie 2015</t>
  </si>
  <si>
    <t>www.fundatiaabracadabra.ro</t>
  </si>
  <si>
    <t>Abracadabra - Darul sfântului Nicolae - rol interpretat Iepurașul, Gura Humorului, decembrie 2015</t>
  </si>
  <si>
    <t>La lilieci - rol interpretat Gospodina, Centrul Cultural Reduta, aprilie 2015, Brasov</t>
  </si>
  <si>
    <t>Abracadabra - Darul lui Moș Nicolae - rol interpretat Zâna iernii, Sibiu, decembrie 2015</t>
  </si>
  <si>
    <t>Coro nero, de Stanislav Cotton, spectacol de teatru, Sibiu, 2015 (premieră și reprezentații curente în CAVAS)</t>
  </si>
  <si>
    <t>Departamentul de Artă Teatrală, Centrul de Cercetări Avansate în Domeniul Artelor Spectacolului, Universitatea „Lucian Blaga” din Sibiu, Teatrul Național Radu Stanca Sibiu</t>
  </si>
  <si>
    <t>www.tnrs.ro, www.ulbsibiu.ro</t>
  </si>
  <si>
    <t>aprilie-decembrie</t>
  </si>
  <si>
    <t>Coro nero, de Stanislav Cotton, spectacol de teatru, participare la festivalul de teatru Excelsior Teen Fest, București, 25 sept - 2 oct 2015</t>
  </si>
  <si>
    <t>Teatrul Excelsior</t>
  </si>
  <si>
    <t>Coro nero, de Stanislav Cotton, spectacol de teatru, participare la Microstagiunea școlii de teatru sibiene „Studenții sibieni cuceresc orașul”, Sibiu, 5-11 octombrie 2015</t>
  </si>
  <si>
    <t>Universitatea „Lucian Blaga” din Sibiu</t>
  </si>
  <si>
    <t>Microstagiunea școlii de teatru sibiene „Studenții sibieni cuceresc orașul”, Sibiu, 5-11 octombrie 2015, responsabil</t>
  </si>
  <si>
    <t>Manager Bursa de Spectacole de la Sibiu (punctaj împărțit cu lect. univ. dr. Ana Mujat)</t>
  </si>
  <si>
    <t>Manager, spectacol "De unde vine durerea?", in cadrul Festivalului International de Teatru de la Sibiu, 2015</t>
  </si>
  <si>
    <t>Teatrul National "Radu Stanca" Sibiu (TNRS)</t>
  </si>
  <si>
    <t xml:space="preserve">organizarea atelierului "Japanese theoretical training (Yamanote Method)"susţinut de Yasuda Misahiro -artistic director of Yamanote Jijosha, Tokyo, Japan, Festivalul International de Teatru de la Sibiu, 12-21 iunie 2015 (echivalare responsabil)
</t>
  </si>
  <si>
    <t xml:space="preserve">Organizarea atelierului "Voice and Speech" susţinut de Thom Jones –Head of voice and speech to Brown University/Trinity Repertory MFA Program, U.S.A , Festivalul International de Teatru de la Sibiu, 12-21 iunie 2015 (echivalare responsabil)
</t>
  </si>
  <si>
    <t>Organizarea atelierului "Narrative Storytelling and Performance Techniques Workshop"susţinut de Cosmin Chivu - Theater Director, Head of BA Arts, Acting and Directing, Pace School of Performing Arts, New York, U.S.A, Festivalul International de Teatru de la Sibiu, 12-21 iunie 2015 (echivalare responsabil)</t>
  </si>
  <si>
    <t xml:space="preserve">Organizarea atelierului "Solo-Show Creation: From Jeu to Character" susţinut de Adam Lazarus –artistic director of the Toronto Festival of Clowns, Canada, Festivalul International de Teatru de la Sibiu, 12-21 iunie 2015 ( echivalare responsabil)
</t>
  </si>
  <si>
    <t>Organizarea atelierului ""Uncle Vanya": An Exercise in Slow Reading "susţinut de Yuri Kordonsky – director, professor of Theatre to Wesleyan University, U.S.A , Festivalul International de Teatru de la Sibiu, 12-21 iunie 2015 (echivalare responsabil)</t>
  </si>
  <si>
    <t>Am moderat si organizat "Meetings and classes with great choreographers" ,invitat coregraful Barak Marshall, Sectiune din cadrul Bursei de Spectacole a festivalului International de Teatru de la Sibiu, 12-21 iunie 2015 (echivalare responsabil)</t>
  </si>
  <si>
    <t>http://agenda.liternet.ro/articol/19857/Comunicat-de-presa/Bursa-de-Spectacole-de-la-Sibiu-2015-lanseaza-inscrierile-pentru-intalnirile-cu-mari-coregrafi.html    www.sibfest.ro</t>
  </si>
  <si>
    <t>Am moderat si organizat "Meetings and classes with great choreographers" ,invitat coregrafa Jin Xing, sectiune din cadrul Bursei de Spectacole a festivalului International de Teatru de la Sibiu, 12-21 iunie 2015 ( echivalare responsabil)</t>
  </si>
  <si>
    <t>http://agenda.liternet.ro/articol/19857/Comunicat-de-presa/Bursa-de-Spectacole-de-la-Sibiu-2015-lanseaza-inscrierile-pentru-intalnirile-cu-mari-coregrafi.html    www.sibfest.ro     http://www.sibiuartsmarket.ro/ro/atelier-meetings-and-classes-with-great-choreographers/</t>
  </si>
  <si>
    <t>Am moderat si organizat "Meetings and classes with great choreographers" ,invitate coregrafele Brenda Angiel si Silvia Macrea, sectiune din cadrul Bursei de Spectacole a festivalului International de Teatru de la Sibiu, 12-21 iunie 2015 (echivalare responsabil)</t>
  </si>
  <si>
    <t>realizarea  instruirii fizice pentru realizarea rolului actorului-copil din spectacolul  Visand viitorul (Imagination of the future) regia Marco Layera, Compania Re-sentida, Republica Chile, prezentat la Festivalul International de Teatru de la Sibiu,14 iunie 2015 (echivalare asistenta de regie)</t>
  </si>
  <si>
    <t>http://www.sibfest.ro/evenimente-2015/visand-viitorul</t>
  </si>
  <si>
    <t>participare cu spectacolul De ce Hecuba?, regia Anca Bradu, coregrafia semnata de mine,la Festivalul International de Teatru de la Sibiu, 12-21 iunie 2015 (echivalare asistenta regie)</t>
  </si>
  <si>
    <t xml:space="preserve"> Teatrul National Radu Stanca din Sibiu</t>
  </si>
  <si>
    <t>participare cu spectacolul Marat Sade, regia Charles Muller, coregrafia semnata de mine,la Festivalul International de Teatru de la Sibiu, 12-21 iunie 2015 (echivalare asistenta regie)</t>
  </si>
  <si>
    <t>Am moderat si organizat "Meetings and classes with great choreographers" ,invitat coregraful Amir Kolben, sectiune din cadrul Bursei de Spectacole a festivalului International de Teatru de la Sibiu, 12-21 iunie 2015 (echivalare responsabil)</t>
  </si>
  <si>
    <t>http://agenda.liternet.ro/articol/19857/Comunicat-de-presa/Bursa-de-Spectacole-de-la-Sibiu-2015-lanseaza-inscrierile-pentru-intalnirile-cu-mari-coregrafi.html    www.sibfest.ro   http://www.sibiuartsmarket.ro/ro/atelier-meetings-and-classes-with-great-choreographers/</t>
  </si>
  <si>
    <t>Turneu Solitaritate la Teatro de Abadia din Madrid, ianuarie 2015</t>
  </si>
  <si>
    <t>Teatro de Abadia și Teatrul Național Radu Stanca Sibiu</t>
  </si>
  <si>
    <t>Turneu Solitaritate la Teatre National Bruxelles, ianuarie 2015</t>
  </si>
  <si>
    <t>Teatre National Bruxelles și Teatrul Național Radu Stanca Sibiu</t>
  </si>
  <si>
    <t>Drac dOr Award for International Festivals, Lleida, Spania</t>
  </si>
  <si>
    <t>Fira de Teatre de Titelles de Lleida și Festivalul Internațional de Teatru de la Sibiu</t>
  </si>
  <si>
    <t>Organizare turneu internațional la Festivalul de Teatru de la Gdansk, Oidip, regia Silviu Purcărete, luna mai</t>
  </si>
  <si>
    <t>Rol în Oidip, regia Silviu Purcărete, Festivalul de Teatru de la Gdansk, Polonia, 30 mai</t>
  </si>
  <si>
    <t>Organizare turneu internațional la Chișinău cu spectacolul Așteptându-l pe Godot, regia Silviu Purcărete, luna septembrie</t>
  </si>
  <si>
    <t>Rol în Așteptându-l pe Godot, regia Silviu Purcărete, reprezentație publică la Chișinău, 18 septembrie</t>
  </si>
  <si>
    <t>Turneu Solitaritate la Festivalul Internațional al Francofoniilor, Limoges, 29-30 septembrie</t>
  </si>
  <si>
    <t>Organizare turneu internațional la Theatre of the Society for Macedonian Studies, cu spectacolul Oidip, regia Silviu Purcărete, 4 octombrie 2015</t>
  </si>
  <si>
    <t>Rol in spectacolul Oidip,regia Silviu Purcărete, la Theatre of the Society for Macedonian Studies, 4 octombrie 2015</t>
  </si>
  <si>
    <t>Organizare turneu internațional Călătoriile lui Gulliver și Oidip în Japonia, la Tokyo, octombrie</t>
  </si>
  <si>
    <t>Rol în Oidip, regia Silviu Purcărete, la Tokyo, 21, 22, 23 octombrie</t>
  </si>
  <si>
    <t>Rol în Oidip, regia Silviu Purcărete, la Matsumoto 25 octombrie</t>
  </si>
  <si>
    <t>Organizare turneu internațional Panik, regia Daniel Plier, la Marburg, 31 octombrie</t>
  </si>
  <si>
    <t>Solitaritate, regia Gianina Carbunariu(rol in spectacol)</t>
  </si>
  <si>
    <t>deplsare in cadrul [proiectului Cities on Stage</t>
  </si>
  <si>
    <t>http://jurnalul.ro/cultura/teatru/solitaritate-la-madrid-si-bruxelles-682580.html</t>
  </si>
  <si>
    <t>Solitaritate, regia Gianina Carbunariu (rol in spectacol)</t>
  </si>
  <si>
    <t>Oidip, regia Silviu Purcarete(rol in spectacol)</t>
  </si>
  <si>
    <t>Gdnask</t>
  </si>
  <si>
    <t>http://www.radioromaniacultural.ro/sarbatoarea_culturii_romane_la_gdask_doua_saptamani_de_evenimente_romanesti_la_marea_baltica-32615</t>
  </si>
  <si>
    <t xml:space="preserve"> Festivalul International al Francofoniilor </t>
  </si>
  <si>
    <t>http://www.hotnews.ro/stiri-cultura-20443660-spectacolul-solitaritate-prezentat-festivalul-international-francofoniilor-limoges.htm</t>
  </si>
  <si>
    <t>Dimitria Festival Slonic</t>
  </si>
  <si>
    <t>http://www.hotnews.ro/stiri-cultura-20468399-oidip-ajunge-grecia-dimitria-festival-din-salonic.htm</t>
  </si>
  <si>
    <t xml:space="preserve"> Tokyo Metropolitan Theatre </t>
  </si>
  <si>
    <t>http://monitoruldesibiu.com/?p=9297</t>
  </si>
  <si>
    <t xml:space="preserve"> Matsumoto Performing Arts Center</t>
  </si>
  <si>
    <t xml:space="preserve">coordonator secțiune spectacole Românești, in cadrul Festivalului International de Teatru de la Sibiu - </t>
  </si>
  <si>
    <t xml:space="preserve">coordonator colecția de cărți a  Festivalului International de Teatru de la Sibiu - </t>
  </si>
  <si>
    <t xml:space="preserve">coordonator spectacole-lectură, in cadrul Festivalului International de Teatru de la Sibiu - </t>
  </si>
  <si>
    <t>responsabil turneu Oidip la Dimitria Festival, Grecia</t>
  </si>
  <si>
    <t>Primăria Salonic</t>
  </si>
  <si>
    <t>http://dimitria.thessaloniki.gr/50/mainpage</t>
  </si>
  <si>
    <t>responsabil turneu Oidip in cadrul Romanian Week in Gdansk, Polonia</t>
  </si>
  <si>
    <t>Gdansk Shakespeare Theatre</t>
  </si>
  <si>
    <t>http://kultura.trojmiasto.pl/Edyp-s2280.html</t>
  </si>
  <si>
    <t>responsabil turneu Oidip si Calatoriile lui Gulliver la Tokyo Metropolitan Theatre, Japonia</t>
  </si>
  <si>
    <t>Tokyo Metropolitan Theatre</t>
  </si>
  <si>
    <t>https://www.geigeki.jp/english/about/index.html</t>
  </si>
  <si>
    <t>responsabil turneu Oidip la Matsumoto Performing Arts Center</t>
  </si>
  <si>
    <t>Matsumoto Performing Arts Center</t>
  </si>
  <si>
    <t>http://www.mpac.jp/</t>
  </si>
  <si>
    <t>responsabil proiect Nathan inteleptul, coproductie Teatrul National Radu Stanca Sibiu si Schauspiel Stuttgart</t>
  </si>
  <si>
    <t>TNRS/Schauspiel Stuttgart</t>
  </si>
  <si>
    <t>http://217.156.104.65/solitaritate_limoges_2015_ro</t>
  </si>
  <si>
    <t>http://icr.ro/praga/ecouri-europene-dupa-turneul-teatrul-national-radu-stanca-la-madrid-si-bruxelles/cs</t>
  </si>
  <si>
    <t>http://icr.ro/pagini/sarbatoarea-culturii-romane-la-gdansk-doua-saptamani-de-evenimente-romanesti-la-marea-baltica/en</t>
  </si>
  <si>
    <t>http://www.sibfest.ro/2015/teatru</t>
  </si>
  <si>
    <t>http://revistateatrala.radioromaniacultural.ro/spectacolul-oidip-la-dimitria-festival-din-salonic/</t>
  </si>
  <si>
    <t>http://yorick.ro/teatrul-national-radu-stanca-sibiu-pleaca-in-turneu-in-japonia-fits-primeste-premiul-fundatiei-japonia/</t>
  </si>
  <si>
    <t>“Oscar si Buni Roz”one woman show la Ambasada Romaniei la Tokyo, Japonia (regie)</t>
  </si>
  <si>
    <t>http://tokyo.mae.ro/local-news/1266</t>
  </si>
  <si>
    <t>“Oscar si Buni Roz”one woman show la Ambasada Romaniei la Tokyo, Japonia (rol)</t>
  </si>
  <si>
    <t>Festivalul Interantional de teatru de la Sibiu - Spectacolul Faust</t>
  </si>
  <si>
    <t>Festivalul Interantional de teatru de la Sibiu - Spectacolul Nathan Inteleptul</t>
  </si>
  <si>
    <t>Festivalul International de teatru de la Sibiu - Spectacolul Fantoma e aici</t>
  </si>
  <si>
    <t>Festivalul International de teatru de la Sibiu - Spectacolul Marat Sade</t>
  </si>
  <si>
    <t>Festivalul International de teatru de la Sibiu - Spectacolul De ce Hecuba</t>
  </si>
  <si>
    <t>Festivalul International de teatru de la Sibiu - Spectacolul Iov, suita no 2 pentru orga si povestitor</t>
  </si>
  <si>
    <t>Asistent regie spectacol "Jubileul" in cadrul Festivalului International de Teatru de la Sibiu, 2015  (punctaj împărțit cu c.d.a. Cătălin Pătru)</t>
  </si>
  <si>
    <t>Asistent regie spectacol "Jubileul" in cadrul Festivalului International din Croatia, Dionysus  (punctaj împărțit cu c.d.a. Cătălin Pătru)</t>
  </si>
  <si>
    <t>http://www.tnrs.ro/focus/spectacolul-jubileul-participa-la-dionysus-festival-in-croatia</t>
  </si>
  <si>
    <t>Regizor, spectacol "De unde vine durerea?", in cadrul Festivalului International de Teatru de la Sibiu, 2015 (punctaj împărțit cu c.d.a. Cătălin Pătru și lect. univ. dr. Veronica Pătru)</t>
  </si>
  <si>
    <t>Responsabil Bursa de Spectacole de la Sibiu - eveniment international al Festivalului International de Teatru de la Sibiu ((punctaj împărțit cu lect. univ. dr. Lavinia Alexe)</t>
  </si>
  <si>
    <t>coordonator Atelier International Are you Arts Motivated? Tipping Points</t>
  </si>
  <si>
    <t>http://www.sibiuartsmarket.ro/ro/arhiva/bursa-2015/</t>
  </si>
  <si>
    <t>Responsabil intalniri Conversatii Culturale  in cadrul Festivalului International de Teatru de la Sibiu, 2015</t>
  </si>
  <si>
    <t>“Faust” la Festivalul International de Teatru  Sibiu</t>
  </si>
  <si>
    <t>Teatrul National Radu Stanca Sibiu si Primatria orasului Sibiu</t>
  </si>
  <si>
    <t>“Fantoma e aici” la Festivalul International de Teatru  Sibiu</t>
  </si>
  <si>
    <t>“Calatoriile lui Guliver”  la Metropolitan Theater, Tokyo , Japonia</t>
  </si>
  <si>
    <t xml:space="preserve">TNRS, ICR, Metropolitan Theater Tokyo, </t>
  </si>
  <si>
    <t xml:space="preserve">traducerea textului Coro nero de Stanislas Cotton,  pentru participarea la Festival International de Théâtre Francophone pour Étudiants, Poznan, </t>
  </si>
  <si>
    <t>Drameducation, Poznan</t>
  </si>
  <si>
    <t>http://www.drameducation.eu/</t>
  </si>
  <si>
    <t>traducerea textului după care s-a realizat producția teatrală Coro nero, în regia Verei și a lui Cătălin Pătru, prezentat în cadrul Festivalului International de Teatru de la Sibiu, ediția 2015;</t>
  </si>
  <si>
    <t>TNRS, FITS, Sibiu</t>
  </si>
  <si>
    <t>http://www.sibfest.ro/</t>
  </si>
  <si>
    <t>„Dealing with camera”, workshop susținut la Festivalul  Dionysus, Dakovo (Croația)</t>
  </si>
  <si>
    <t>Universitatea de Teatru din Osijek, Croația</t>
  </si>
  <si>
    <t>Gala Celebrităților, FITS, manager proiect</t>
  </si>
  <si>
    <t>TNRS, ULBS, Ministerul Culturii</t>
  </si>
  <si>
    <t xml:space="preserve">Patru Maria Veronica </t>
  </si>
  <si>
    <t>Drameducation Poznan, Polonia cu "Coro  Nero", iunie 2015 (punctaj împărțit cu c.d.a. Cătălin Pătru)</t>
  </si>
  <si>
    <t>TNRS; DAT</t>
  </si>
  <si>
    <t>www.tnrs.ro/.../spectacolul-coro-nero-produs-de-departamentul-de-arta-t…</t>
  </si>
  <si>
    <t>festivalul Dyonisus Dakovo, Croatia, martie 2015</t>
  </si>
  <si>
    <t>www.tnrs.ro/.../spectacolul-jubileul-participa-la-dionysus-festival-in-croa…</t>
  </si>
  <si>
    <t>FITS cu "Lectia, iunie 2015</t>
  </si>
  <si>
    <t>www.sibfest.ro/evenimente-2015/lectia</t>
  </si>
  <si>
    <t>FITS cu "Faust", iunie 2015</t>
  </si>
  <si>
    <t xml:space="preserve">www.sibfest.ro/evenimente/faust
</t>
  </si>
  <si>
    <t>FITS cu "Coro Nero", iunie 2015 (punctaj împărțit cu c.d.a. Cătălin Pătru)</t>
  </si>
  <si>
    <t xml:space="preserve">www.sibfest.ro/evenimente-2015/corul-negru
</t>
  </si>
  <si>
    <t xml:space="preserve">FITS cu "Jubileul", iunie 2015 </t>
  </si>
  <si>
    <t>www.sibfest.ro/evenimente-2015/jubileul</t>
  </si>
  <si>
    <t>FITS cu "De unde vine durerea", iunie 2015 (punctaj împărțit cu c.d.a. Cătălin Pătru și lect. Univ. Dr. Ana Mujat)</t>
  </si>
  <si>
    <t xml:space="preserve">www.cultura.sibiu.ro/cal_main/event/939/
</t>
  </si>
  <si>
    <t>Academia de Arte Osijek</t>
  </si>
  <si>
    <t>Moscow State University of Culture and Arts</t>
  </si>
  <si>
    <t>https://www.facebook.com/Theatre-Festival-Riverside-Left-786853081385443/photos_stream?tab=photos_albums</t>
  </si>
  <si>
    <t>Academia de Muzică, Teatru și Arte Plastice Chișinău, ULBS</t>
  </si>
  <si>
    <t>http://www.turnulsfatului.ro/2015/04/28/quot-zbang-a-musical-abba-fantasy-quot-la-festivalul-classfest-de-la-chisinau/</t>
  </si>
  <si>
    <t>aprilie - mai</t>
  </si>
  <si>
    <t>Festivalul Internațional de Teatru de la Sibiu - Secțiunea Întâlnirea Școliilor și Academiilor de Teatru, 12 - 21 iunie (manager)</t>
  </si>
  <si>
    <t xml:space="preserve">Festivalul Internaţional de Teatru de la Sibiu (Director Executiv) </t>
  </si>
  <si>
    <t>Festivalul Internațional de Teatru de la Sibiu - Spectacolul Abracdabra - regie spectacol + rol in spectacol</t>
  </si>
  <si>
    <t>300+80</t>
  </si>
  <si>
    <t>Rol in filmul Sierra Nevada - regia Cristi Puiu, 2015, Bucuresti</t>
  </si>
  <si>
    <t>Compania Mandragora</t>
  </si>
  <si>
    <t>http://www.filmneweurope.com/news/romania-news/item/110008-production-cristi-puiu-shooting-sierra-nevada?highlight=WyJzaWVycmEgbmV2YWRhIl0=</t>
  </si>
  <si>
    <t>Rol in filmul Aniversarea - regia Dan Chișu, 2015, Bucurresti</t>
  </si>
  <si>
    <t>DaKINO production</t>
  </si>
  <si>
    <t>http://aarc.ro/en/articol/dan-chisu-filmeaza-aniversarea</t>
  </si>
  <si>
    <t>iunie - iulie</t>
  </si>
  <si>
    <t>Rol în filmul Selfie 2 - regia Cristina Iacob, 2015 București</t>
  </si>
  <si>
    <t>Cristina Dobrițoiu</t>
  </si>
  <si>
    <t>http://www.mediafax.ro/cultura-media/filmarile-pentru-selfie-2-cum-sa-te-mariti-in-3-zile-working-title-au-inceput-14104983</t>
  </si>
  <si>
    <t>Coordonator muzical, Spectacolul "Zbang - A Musical Abba Fantasy" prezentat la Festivalul Internaţional al Şcolilor de Teatru şi Film "Classfest", Teatrul Dramatic Cehov Chişinău, Republica Moldova, 1 mai 2015</t>
  </si>
  <si>
    <t>Ministerul Culturii al Republicii Moldova, Academia de Muzică, Teatru şi Arte Plastice Chişinău</t>
  </si>
  <si>
    <t>https://theteatru.wordpress.com/2015/03/26/program-classfest-2015/</t>
  </si>
  <si>
    <t>Tanarul teatru francofon. Sesiune de conferinte si workshop-uri desfasurate pe perioada 16 – 21 iunie 2015. Participanti : Emile Lansman (Belgia), Gustave Akakpo (Togo), Xavier Carrar (Franta), Lise Martin (Franta), Pascal Brullemans (Canada), Marilyn Perreault (Canada)</t>
  </si>
  <si>
    <t>Festivalul International de Teatru de la Sibiu</t>
  </si>
  <si>
    <t>Festivalul Interanțional de teatru de la Sibiu - spectacolul pentru copii Abracadabra - rol Zâna poveștilor</t>
  </si>
  <si>
    <t>Teatrul Național Radu Stanca Sibui</t>
  </si>
  <si>
    <t>Festivalul Interanțional de teatru de la Sibiu - spectacolul Suflet de Statuie - asistenta de regie</t>
  </si>
  <si>
    <t>Festivalul Interanțional de teatru de la Sibiu - spectacolul Faust - rol Sobolan, Purcica, Inger</t>
  </si>
  <si>
    <t>Riverside Left International Theatre Festival, Moscova, Khimki (Rusia) 10-20 aprilie 2015</t>
  </si>
  <si>
    <t>Moscow State University for Culture and Arts</t>
  </si>
  <si>
    <t>http://www.riverside-fest.com</t>
  </si>
  <si>
    <t>Festival International DRAMEDUCATION, Poznan (Polonia), 1-5 iunie 2015</t>
  </si>
  <si>
    <t>Drameducation, Centre International de Theatre Francofone en Pologne</t>
  </si>
  <si>
    <t>http://drameducation.eu/fr/programfr.html</t>
  </si>
  <si>
    <t>Festivalul Inernațional de Teatru de la Sibiu (Romania), 12-21 iunie 2015, manager spectacol Coro nero</t>
  </si>
  <si>
    <t>Festivalul Internațional de Teatru de la Sibiu, 12-21 iunie, coordonator publicația Aplauze</t>
  </si>
  <si>
    <t>Festivalul Internațional de Teatru de la Sibiu, 12-21 iunie, coordonator PIPDASMC</t>
  </si>
  <si>
    <t>Festivalul ClassFest de la Chisinau, 28 aprilie - 6 mai</t>
  </si>
  <si>
    <t>Academia de Muzică, Teatru și Arte Plastice din Chișinău</t>
  </si>
  <si>
    <t>www.amtap.md</t>
  </si>
  <si>
    <t>Tomus Anca Diana</t>
  </si>
  <si>
    <t>Festivalul International de Teatru de la Sibiu (coordonator traduceri sectiunea Publicatii)</t>
  </si>
  <si>
    <t>Festivalul Internațional de Poezie de la Sibiu, ediția a IV-a, Sibiu, 21-27 septembrie 2015</t>
  </si>
  <si>
    <t>Biblioteca Județeană ASTRA Sibiu; Primăria Municipiului Sibiu; ULBS</t>
  </si>
  <si>
    <t>http://poetsintransylvania.com/</t>
  </si>
  <si>
    <t xml:space="preserve">American, British and Canadian Studies </t>
  </si>
  <si>
    <t>Editorial Assistant</t>
  </si>
  <si>
    <t>http://magazines.ulbsibiu.ro/ewcp</t>
  </si>
  <si>
    <t>EBSCO, Index Copernicus, CEEOL, etc.</t>
  </si>
  <si>
    <t>editor asociat (language)</t>
  </si>
  <si>
    <t xml:space="preserve">editor </t>
  </si>
  <si>
    <t>American, British, and Canadian Studies</t>
  </si>
  <si>
    <t>CEEOL, Index Copernicus, EBSCO, De Gruyter/Veritas, ERIH Plus</t>
  </si>
  <si>
    <t xml:space="preserve">East-West Cultural Passage Journal </t>
  </si>
  <si>
    <t>ERIH PLUS, http://Publishers.IndexCopernicus.com/EBSCO</t>
  </si>
  <si>
    <t>http://ijhcschiefeditor.wix.com/ijhcs#!editorial-board/c1o63</t>
  </si>
  <si>
    <t>International Journal of Literature and Arts</t>
  </si>
  <si>
    <t>http://www.sciencepublishinggroup.com/journal/editorialboard?journalid=502</t>
  </si>
  <si>
    <t>http://rzblx1.uni-regensburg.de/ezeit/detail.phtml?bibid=WZB&amp;colors=7&amp;lang=en&amp;jour_id=203020, http://journalseek.net/cgi-bin/journalseek/journalsearch.cgi?field=issn&amp;query=2331-0553, http://dispatch.opac.d-nb.de/DB=1.1/SET=1/TTL=1/SHW?FRST=1&amp;PRS=HOL, https://pbn.nauka.gov.pl/journals/49709</t>
  </si>
  <si>
    <t>Membru comitet editorial</t>
  </si>
  <si>
    <t>Stănişor (Enache) Mihaela-Genţiana</t>
  </si>
  <si>
    <t>ALKEMIE. Revue semestrielle de littérature et philosophie. L’Éros</t>
  </si>
  <si>
    <t>EBSCO, CEEOL, INDEX COPERNICUS</t>
  </si>
  <si>
    <t>http://www.wls.sav.sk/?page_id=604&amp;lang=en (tab 2)</t>
  </si>
  <si>
    <t>ISI-AHCI, CEEOL</t>
  </si>
  <si>
    <t>editor asociat/ guest editor</t>
  </si>
  <si>
    <t>SCOPUS; EBSCO</t>
  </si>
  <si>
    <t>http://litere.ulbsibiu.ro/index.php?start=6</t>
  </si>
  <si>
    <t>Editor in Chief</t>
  </si>
  <si>
    <t>Conferinta Internationale „Information Science and Information Literacy”   Sibiu, Romania</t>
  </si>
  <si>
    <t xml:space="preserve">http://bcu.ulbsibiu.ro/conference/index.html </t>
  </si>
  <si>
    <t>Conferinta Internatioala Romanian_Chinese Cooperation in the Global Context Sibiu, Romania</t>
  </si>
  <si>
    <t xml:space="preserve">http://conferences.ulbsibiu.ro/rccgc/ </t>
  </si>
  <si>
    <t>ECKM 2015, 16th European Conference on Knowledge Management - ECKM 2015 Udine Italy</t>
  </si>
  <si>
    <t>http://academic-conferences.org/eckm/eckm2015/eckm15-committee.htm</t>
  </si>
  <si>
    <t>ICICKM 2015 12th International Conference on Intellectual Capital, Knowledge Management &amp; Organisational Learning – ICICKM 2015 Bangkok, Thailand</t>
  </si>
  <si>
    <t xml:space="preserve"> ECMLG - 2015 11th European Conference on Management Leadership and Governance ECMLG 2015 Lisbon, Portugal</t>
  </si>
  <si>
    <t>http://academic-conferences.org/ecmlg/ecmlg2015/ecmlg15-committee.htm</t>
  </si>
  <si>
    <t xml:space="preserve">ECSM 2015-2nd European Conference on Social Media ECSM 2015 Porto, Portugal
</t>
  </si>
  <si>
    <t>http://academic-conferences.org/ecsm/ecsm2015/ecsm15-committee.htm</t>
  </si>
  <si>
    <t>Studia Securitatis (EBSCO, CEEOL)</t>
  </si>
  <si>
    <t>1st International Conference on e-Learning and e-Technologies in Music Education (ICeEME 2015) ,November 26-27, 2015    Treviso - Italy</t>
  </si>
  <si>
    <t>http://www.studiomusicatreviso.it/iceeme/iceeme_Committee.php</t>
  </si>
  <si>
    <t>KBO 2015- 21TH INTERNATIONAL SCIENTIFIC CONFERENCE KNOWLEDGE-BASED ORGANIZATION 11-13.06.2015</t>
  </si>
  <si>
    <t>The 2 nd International Conference for Doctoral Students and Postdoctoral Researchers IPC 2015</t>
  </si>
  <si>
    <t>CTSN 2015 Workshop on Communication Technology for Social Networks, December 16-19, 2015, Jeju National University International Center, Jeju Island, Korea</t>
  </si>
  <si>
    <t>http://interworkshop.org/CTSN2015/</t>
  </si>
  <si>
    <t>1st International Conference on Higher Education Advances, Valencia Spain</t>
  </si>
  <si>
    <t>http://www.headconf.org/head15/wp-content/uploads/2015/05/program.pdf</t>
  </si>
  <si>
    <t>ECIE 2015- 10th European Conference on Innovation and Entrepreneurship ECIE 2015 Genoa Italy</t>
  </si>
  <si>
    <t>http://academic-conferences.org/ecie/ecie2015/ecie15-committee.htm</t>
  </si>
  <si>
    <t> International Journal of Communication Technology for Social Networking Services</t>
  </si>
  <si>
    <t>http://www.sersc.org/journals/IJCTSN/</t>
  </si>
  <si>
    <t>DIVERSITÉ ET IDENTITÉ CULTURELLE EN EUROPE (Index Copernicus, DOAJ, Ulrich’s, Scipio)</t>
  </si>
  <si>
    <t>9th INTERDISCIPLINARY CONFERENCE of the UNIVERSITY NETWORK of the EUROPEAN CAPITALS of CULTURE (Pilsen, Cehia)</t>
  </si>
  <si>
    <t>http://uneecc.org/conference/committee/scientific-committee/</t>
  </si>
  <si>
    <t>Membru/recenzor comitet științific UNEECC</t>
  </si>
  <si>
    <t>Congresul germanistilor</t>
  </si>
  <si>
    <t>http://www.unitbv.ro/germanistenkongress/en-us/organisationskomitee.aspx</t>
  </si>
  <si>
    <t>Sava Dan-Serban</t>
  </si>
  <si>
    <t>Language and Literature. European Landmarks of Identity (Limbă și literatură – repere identitare în context european). BDI. B+CNCSIS. Edit. Univ. din Pitești. ISSN 1843-1577;</t>
  </si>
  <si>
    <t>12-14 iunie</t>
  </si>
  <si>
    <t xml:space="preserve">http://jml2012.indexcopernicus.com/passport.php?id=1793&amp;id_lang=3
</t>
  </si>
  <si>
    <t>FLA2</t>
  </si>
  <si>
    <t>membră în colectiv redacţional</t>
  </si>
  <si>
    <t>The 4th Virtual International Conference on Advanced Research in Scientific Areas (ARSA-2015) Slovakia</t>
  </si>
  <si>
    <t>9-13 noiembrie 2015</t>
  </si>
  <si>
    <t>http://arsa-conf.com/</t>
  </si>
  <si>
    <t>Recenzor - Membru comitet stiintific</t>
  </si>
  <si>
    <t>International Journal of Applied Linguistics and Translation</t>
  </si>
  <si>
    <t>http://membership.sciencepublishinggroup.com/journal/peerreviewers?journalid=340</t>
  </si>
  <si>
    <t>Recenzor - Peer reviewer</t>
  </si>
  <si>
    <t>International Journal of Arts, Humanities and Social Sciences</t>
  </si>
  <si>
    <t>http://www.ase-scoop.org/journals/jHumanitiesAndSocialScience/committee.php</t>
  </si>
  <si>
    <t>Revista Romaneasca pentru Educatie Multidimensionala</t>
  </si>
  <si>
    <t>http://revistaromaneasca.ro/international-advisory-board/</t>
  </si>
  <si>
    <t>Membru comitet stiintific</t>
  </si>
  <si>
    <t>Postmodern Openings</t>
  </si>
  <si>
    <t>http://postmodernopenings.com/international-advisory-board</t>
  </si>
  <si>
    <t>vezi anexa (document justificativ)</t>
  </si>
  <si>
    <t>Comșa Dorin</t>
  </si>
  <si>
    <t>Prospecting advanced research in health, education and social sciences, Sibiu</t>
  </si>
  <si>
    <t>http://ascip.ro/index.php?opt=even_prec&amp;titlu=evenimente%20precedente</t>
  </si>
  <si>
    <t>Colocviul internațional consacrat lui Emil Cioran, Universitatea din Trento, Italia</t>
  </si>
  <si>
    <t>16-17 aprilie</t>
  </si>
  <si>
    <t>http://www.artline.ro/-Cioran-e-l-Occidente--Utopia--esilio--caduta---16-17-aprilie-2015-34562-1-n.html</t>
  </si>
  <si>
    <t>Colocviul internaţional „Emil Cioran” (ediţia a XX-a), Sibiu</t>
  </si>
  <si>
    <t>7-9 mai</t>
  </si>
  <si>
    <t>http://www.fabula.org/actualites/xxe-colloque-international-emil-cioran_66813.php</t>
  </si>
  <si>
    <t xml:space="preserve">The 6th INTERNATIONAL CONFERENCE on Information  Science  and  Information  Literacy,  Sibiu, Romania. </t>
  </si>
  <si>
    <t>http://bcu.ulbsibiu.ro/conference2015/index.html</t>
  </si>
  <si>
    <t>membru al Comitetului Stiintific</t>
  </si>
  <si>
    <t>http://transformativestudies.org/publications/theory-in-action-the-journal-of-tsi/</t>
  </si>
  <si>
    <t>membru in comitetul stiintific al revistei</t>
  </si>
  <si>
    <t>http://www.kas.de/moldau/ro/events/64239/</t>
  </si>
  <si>
    <t>www.cercetare.ugal.ro/.../90115_Evenimente%20stiintifice%202015.pdf</t>
  </si>
  <si>
    <t xml:space="preserve">http://ccfdm.uab.ro/ </t>
  </si>
  <si>
    <t>http://litere.univ-ovidius.ro/images/pdf/art35/Programme_3rd%20ESTIDIA%20Conference_2015.pdf</t>
  </si>
  <si>
    <t>bcu.referinte@ulbsibiu.ro litere@ulbsibiu.ro</t>
  </si>
  <si>
    <t>litere@ulbsibiu.ro</t>
  </si>
  <si>
    <t>ATAȘAT DIPLOMĂ</t>
  </si>
  <si>
    <t>World Literature Studies (ISI-AHCI, SCOPUS, CEEOL)</t>
  </si>
  <si>
    <t>nr. 1/2015</t>
  </si>
  <si>
    <t>http://www.wls.sav.sk</t>
  </si>
  <si>
    <t>Transilvania (SCOPUS, EBSCO)</t>
  </si>
  <si>
    <t>http://revistatransilvania.ro</t>
  </si>
  <si>
    <t>Ekphrasis: Images, Cinema, Theory, Media (EBSCO, CEEOL, ERIH PLUS)</t>
  </si>
  <si>
    <t>http://ekphrasisjournal.ro/index.php?p=abt</t>
  </si>
  <si>
    <t>Colocviul Internațional „Omul și mitul”, ediția a VI-a: „Orient și Occident”, Suceava, România</t>
  </si>
  <si>
    <t>http://www.litere.usv.ro/images/pdf/call_OMUL_SI_MITUL_2015.pdf</t>
  </si>
  <si>
    <t>Simpozionul „Memorialistica românească: între documentul istoric și obiectul estetic”, Iași, România</t>
  </si>
  <si>
    <t>4-5 iunie</t>
  </si>
  <si>
    <t>http://360.uaic.ro/wp-content/uploads/2015/04/Simpozion_Memorialistica.pdf</t>
  </si>
  <si>
    <t>Joint International Conference of Doctoral and Post-doctoral Researchers, Sibiu, România</t>
  </si>
  <si>
    <t>9th UNeECC Interdisciplinary Conference, Plsen, Cehia</t>
  </si>
  <si>
    <t>29-30 octombrie</t>
  </si>
  <si>
    <t>World Literature Studies No.2 Vol. 7 (24) /2015 ROMANIAN LITERATURE AND/IN/AS WORLD LITERATURE</t>
  </si>
  <si>
    <t>http://www.wls.sav.sk/?page_id=536</t>
  </si>
  <si>
    <t>The 6th International Conference on Information Science and Information Literacy</t>
  </si>
  <si>
    <t>Dimensiune europeană și implicare comunitară” -  Bursa de Spectacole Sibiu</t>
  </si>
  <si>
    <t>Organizator</t>
  </si>
  <si>
    <t>Dialog cultural româno-chinez sub auspiciile dialogului internațional” - Bursa de Spectacole de la Sibiu</t>
  </si>
  <si>
    <t>Dimensiune europeană și implicare comunitară (Capitale Europene ale Culturii 2021)</t>
  </si>
  <si>
    <t>http://www.sibiuartsmarket.ro/ro/program-2015/</t>
  </si>
  <si>
    <t>organizator (moderator)</t>
  </si>
  <si>
    <t>Seminar Creative Europe</t>
  </si>
  <si>
    <t>Romanian-Chinese Cooperation in the Global Context</t>
  </si>
  <si>
    <t xml:space="preserve">organizator principal </t>
  </si>
  <si>
    <t xml:space="preserve"> http://conferences.ulbsibiu.ro/sbuniv/ </t>
  </si>
  <si>
    <t>IEC-BRCBEE</t>
  </si>
  <si>
    <t xml:space="preserve">Zur (inter)kulturellen  
Bestimmung des Raums. 
Linguistische, literarische, 
didaktische und mediale Zugänge </t>
  </si>
  <si>
    <t>http://litere.ulbsibiu.ro/dep.saag/de/germanistik/docs/Zur_(inter)_kulturellen_Bestimmung_des_Raums-19nov.2015.pdf</t>
  </si>
  <si>
    <t>Romanian - Chinese Cooperation in the European/Global Context, 1st Edition, Sibiu-Romania, 12-14 May 2015</t>
  </si>
  <si>
    <t>http://conferences.ulbsibiu.ro/rccgc/index.htm</t>
  </si>
  <si>
    <t>Membru în comitetul de organizare</t>
  </si>
  <si>
    <t>Academia de vara "Transilvania"</t>
  </si>
  <si>
    <t>http://conferences.ulbsibiu.ro/somsieben</t>
  </si>
  <si>
    <t>Interculturalitate in arcul carpatic transilvanean</t>
  </si>
  <si>
    <t>http://litere.ulbsibiu.ro/imk</t>
  </si>
  <si>
    <t>Al X-lea Congres al Germaniştilor din România, Kronstadt/Braşov</t>
  </si>
  <si>
    <t>http://www.unitbv.ro/germanistenkongress/ro-ro/organisationskomitee.aspx</t>
  </si>
  <si>
    <t>Sommerakademie "Siebenbürgen"</t>
  </si>
  <si>
    <t>http://conferences.ulbsibiu.ro/somsieben/download/2015programm.pdf</t>
  </si>
  <si>
    <t>Zur (inter)kulturellen Bestimmung des Raumes</t>
  </si>
  <si>
    <t>http://litere.ulbsibiu.ro/index.php/center-for-anglo-american-and-german-research#</t>
  </si>
  <si>
    <t xml:space="preserve">http://www.fabula.org/actualites/xxe-colloque-international-emil-cioran_66813.php </t>
  </si>
  <si>
    <t>Coloviul International Studentesc „Lucian Blaga”</t>
  </si>
  <si>
    <t>http://litere.ulbsibiu.ro/colocviul-blaga/index.html#comitet</t>
  </si>
  <si>
    <t>24-26 octombrie</t>
  </si>
  <si>
    <t>Colocviul International Cioran</t>
  </si>
  <si>
    <t>https://www.fabula.org/actualites/colloque-international-emil-cioran-xxe-edition-cioran-et-la-mort_68352.php</t>
  </si>
  <si>
    <t>Colocviul international Emil Cioran, ediția XX</t>
  </si>
  <si>
    <t>The 6th INTERNATIONAL CONFERENCE on Information  Science  and  Information  Literacy</t>
  </si>
  <si>
    <t>Colocviul Internațional Studențesc „Lucian Blaga”</t>
  </si>
  <si>
    <t>Ocinic Mirela</t>
  </si>
  <si>
    <t>OPREA MARIA-OTILIA</t>
  </si>
  <si>
    <t>Colocviul internațional Emil Cioran, ediția XX</t>
  </si>
  <si>
    <t>http://www.fabula.org/actualites/XXe-colloque-international-emil-cioran_66813.php</t>
  </si>
  <si>
    <t>Colocviul International Emil Cioran</t>
  </si>
  <si>
    <t>http://www.fabula.org/actualites/Xxe-colloque-international-emil-cioran_66813.php</t>
  </si>
  <si>
    <t>Colocviul Internaţional Studenţesc „Lucian Blaga” (ed. a III-a/a XVII-a, Sibiu)</t>
  </si>
  <si>
    <t>29-31 oct.</t>
  </si>
  <si>
    <t>Romanian-Chinese Cooperation in the European/Global Context, 1st edition, Sibiu, Romania</t>
  </si>
  <si>
    <t>Conferința Internațională (Re)construind latinitatea: Abordări interdisciplinare și transdisciplinare, ediția a II-a: “Latinitate și globalizare”, Sibiu, România</t>
  </si>
  <si>
    <t>http://conferences.ulbsibiu.ro/sbuniv/</t>
  </si>
  <si>
    <t>2-4 iulie</t>
  </si>
  <si>
    <t>Vancu Radu</t>
  </si>
  <si>
    <t>Sibiu - Capitală Universitară Europeană</t>
  </si>
  <si>
    <t>http://capitalcultural.ro/o-saptamana-de-cultura-si-educatie-europeana-la-sibiu/</t>
  </si>
  <si>
    <t>The 6 th International Conference in Romania on IS&amp;IL</t>
  </si>
  <si>
    <t xml:space="preserve">Lifelong Learning in Action:
The university, employers, trainers and the community 
working together
</t>
  </si>
  <si>
    <t>http://unesco.ulbsibiu.ro/en/lifelong-learning.php</t>
  </si>
  <si>
    <t>organizator principal impreuna cu Roxana Grunwald, Peter Wells, si Diana Florea</t>
  </si>
  <si>
    <t>organizator principal impreuna cu Silvia Florea, Peter Wells si Diana Florea</t>
  </si>
  <si>
    <t>Zur (inter)kulturellen Bestimmung des Raums. Linguistische, literarische, didaktische und mediale Zugänge</t>
  </si>
  <si>
    <t>http://cercetare.ulbsibiu.ro/obj/documents/09_program_2015_CD.pdf</t>
  </si>
  <si>
    <t>http://litere.ulbsibiu.ro/dep.saag/de/germanistik/docs/Zur (inter)kulturellen Bestimmung des Raums-19nov.2015.pdf</t>
  </si>
  <si>
    <t>http://litere.ulbsibiu.ro/dep.saag/ro/germanistica/manifestari.php</t>
  </si>
  <si>
    <t>Determinarea (inter)culturala a spatiului. Aspecte lingvistice,literare, didactice si mediale.</t>
  </si>
  <si>
    <t>Simpozion ştiinţific internaţional: Zur (inter)kulturellen Bestimmung des Raums. Linguistische, literarische, didaktische und mediale Zugänge, Hermannstadt/Sibiu</t>
  </si>
  <si>
    <t>Actualitatea Cercului literar de la Sibiu</t>
  </si>
  <si>
    <t>http://www.observatorcultural.ro/stire/simpozionul-national-actualitatea-cercului-literar-de-la-sibiu-2/</t>
  </si>
  <si>
    <t>www.cntdr.ro/node/74</t>
  </si>
  <si>
    <t>SIMPOZION INTERNAŢIONAL HERMENEUTICA FENOMENULUI LITERAR</t>
  </si>
  <si>
    <t>Workshopul „Identitățile naționale în noul context global”</t>
  </si>
  <si>
    <t>http://www.turnulsfatului.ro/2015/07/04/academicianul-eugen-simion-la-sibiu-eu-sunt-roman-si-european-foto/</t>
  </si>
  <si>
    <t>Workshopul “Romanian Literature/World Literature”</t>
  </si>
  <si>
    <t>http://granturi.ulbsibiu.ro/wsa/data/Paltinis_Conference_Program.pdf</t>
  </si>
  <si>
    <t>17-20 septembrie</t>
  </si>
  <si>
    <t>Workshopul „Emil Cioran și identitatea românească”</t>
  </si>
  <si>
    <t>https://www.facebook.com/events/1669360860002836/</t>
  </si>
  <si>
    <t>Colocviile Revistei Transilvania, ediția a XII-a</t>
  </si>
  <si>
    <t>http://raduvancu.blogspot.ro/2015/06/colocviile-revistei-transilvania-editia.html</t>
  </si>
  <si>
    <t>Florea Silvia http://eacea.ec.europa.eu/llp/funding/2013/selection/documents/sub/erasmus_list_of_selected_projects_2013.pdf</t>
  </si>
  <si>
    <t>Romanul britanic contemporan în context: spre o redefinire comparativă a perioadei contemporane</t>
  </si>
  <si>
    <t>RH - Tinere Echipe</t>
  </si>
  <si>
    <t>Anca Tomus, Corina Selejan, Sinziana Sipos</t>
  </si>
  <si>
    <t>http://uefiscdi.gov.ro/userfiles/file/PN%20II_RU_TE%202014/REZULTATE%20FINALE/Stiintel%20Umaniste_Rezultate%20finale.pdf</t>
  </si>
  <si>
    <t>Romanul contemporan britanic in context: spre o redefinire comparativa a perioadei contemporane</t>
  </si>
  <si>
    <t xml:space="preserve">Anca Tomus, Corina Selejan, Sinziana Sipos  </t>
  </si>
  <si>
    <t>Știința subversiunii. Paradigme epistemice în proza românească (1965-1989)</t>
  </si>
  <si>
    <t>Tinere echipe de cercetare</t>
  </si>
  <si>
    <t>PN-II-RU-ABIL-2015-2-0246</t>
  </si>
  <si>
    <t>PREMIEREA OBTINERII ATESTATULUI DE ABILITARE</t>
  </si>
  <si>
    <t>Dragulescu Radu</t>
  </si>
  <si>
    <t>http://uefiscdi.gov.ro/userfiles/file/PN%20II%20PREMIEREA%20ABILITARII%202015/REZULTATE%20PREMIERE%20ABILITARE%202015.pdf pozitia 231</t>
  </si>
  <si>
    <t>Abilitare domeniu Filologie</t>
  </si>
  <si>
    <t>Abilitare</t>
  </si>
  <si>
    <t>Romanian Literature for the World: A Matter of Property</t>
  </si>
  <si>
    <t>CNCS-UEFISCDI: Premierea rezultatelor cercetării - Articole</t>
  </si>
  <si>
    <t>http://uefiscdi.gov.ro/userfiles/file/PREMIERE_ARTICOLE/ARTICOLE%202015/REZULTATE/Rezultate%20evaluare_lista%201_ACTUALIZATA_18_12_2015.pdf</t>
  </si>
  <si>
    <t>Can Poetry Matter?” Poezii naționale într-o lume post- și trans-națională. Cazul poeziei române.</t>
  </si>
  <si>
    <t>Programul RESURSE UMANE_Proiecte de Cercetare pentru Stimularea Constituirii de Tinere Echipe de Cercetare Independente</t>
  </si>
  <si>
    <t>http://uefiscdi.gov.ro/userfiles/file/PN%20II_RU_TE%202014/REZULTATE%20PRELIMINARE/Rezultate%20preliminare_Stiinte%20umaniste.pdf</t>
  </si>
  <si>
    <t>PN-II-RU-PRECISI-2015-9-8955</t>
  </si>
  <si>
    <t>http://uefiscdi.gov.ro/userfiles/file/PREMIERE_ARTICOLE/ARTICOLE%202015/REZULTATE/Rezultate%20evaluare_lista%202_20.11.2015(1).pdf</t>
  </si>
  <si>
    <t>Der Andere als notwendiges Gegenüber im Roman "Der Mann schläft" von Sibylle Berg</t>
  </si>
  <si>
    <t>http://reviste.ulbsibiu.ro/gb/Band36.html</t>
  </si>
  <si>
    <t>97-110</t>
  </si>
  <si>
    <t>« Quatre approches de la traduction dans l’œuvre d’Oskar Pastior »</t>
  </si>
  <si>
    <t>Ardeleanu Mircea</t>
  </si>
  <si>
    <t>Recherches germaniques</t>
  </si>
  <si>
    <t>http://pus.unistra.fr/fr/livre/?GCOI=28682100569020</t>
  </si>
  <si>
    <t>45</t>
  </si>
  <si>
    <t>73-94</t>
  </si>
  <si>
    <t>„Despre spectacolele – lectură sau despre spațiile textuale dramatice”</t>
  </si>
  <si>
    <t>„Aplauze”</t>
  </si>
  <si>
    <t>http://www.sibfest.ro/revista-aplauze</t>
  </si>
  <si>
    <t>1/ 12 iunie 2015</t>
  </si>
  <si>
    <t>2248-1776</t>
  </si>
  <si>
    <t>„Conferințele FITS une mise-en-abyme a spectacolului teatral”</t>
  </si>
  <si>
    <t>„Metadiscursul teatral între spectacular și literar”</t>
  </si>
  <si>
    <t>2/ 13 iunie 2015</t>
  </si>
  <si>
    <t>„Clanul sicilienilor contra clanului histrionilor”</t>
  </si>
  <si>
    <t>3/ 14 iunie 2015</t>
  </si>
  <si>
    <t>„Cenuşăreasa: între tradiție literară şi basm modern”</t>
  </si>
  <si>
    <t>10</t>
  </si>
  <si>
    <t>„Picnic pe câmpul de luptă sau teoria absurdului”</t>
  </si>
  <si>
    <t>4/ 15 iunie 2015</t>
  </si>
  <si>
    <t>15</t>
  </si>
  <si>
    <t>„Despre George Banu şi darul prieteniei”</t>
  </si>
  <si>
    <t>5/ 16 iunie 2015</t>
  </si>
  <si>
    <t>„Teatrul oriental: între utopie şi realitate. George Banu în dialog cu Kazuyoshi Kushida şi Masahiro Yasuda”</t>
  </si>
  <si>
    <t>6/ 17 iunie 2015</t>
  </si>
  <si>
    <t>„Despre Hamlet, Octavian Saiu şi nebunia lumii şi a artei!”</t>
  </si>
  <si>
    <t>7/ 18 iunie 2015</t>
  </si>
  <si>
    <t>„Atunci când teatrul întâlneşte literatura…”</t>
  </si>
  <si>
    <t>„Din minunata lume a animalelor în spațiul textual dramatic argentinian”</t>
  </si>
  <si>
    <t>8/ 19 iunie 2015</t>
  </si>
  <si>
    <t>„În inima nopții. Episodul Hamlet”</t>
  </si>
  <si>
    <t>„Despre fatalitatea filologiei în Lecţia lui Mihai Mănuţiu”</t>
  </si>
  <si>
    <t>9/ 20 iunie 2015</t>
  </si>
  <si>
    <t>„Cele o mie şi una definiții ale teatrului. Teatrul este un nasture care leagă cerul de pământ”</t>
  </si>
  <si>
    <t>„(N)aum şi suprarealismul firescului din noi”</t>
  </si>
  <si>
    <t>10/ 21 iunie 2015</t>
  </si>
  <si>
    <t>„Dimitri Bogaslovki Iubirea la oameni”</t>
  </si>
  <si>
    <t>Georges Banu, „Ușă în inima intimității”, traducere din limba franceză</t>
  </si>
  <si>
    <t>„Euphorion”</t>
  </si>
  <si>
    <t>http://www.revistaeuphorion.ro/</t>
  </si>
  <si>
    <t>2 aprilie/ mai/ iunie</t>
  </si>
  <si>
    <t>37-38</t>
  </si>
  <si>
    <t>FITS 2014. Antologia pieselor prezentate in sectiunea”spectacole lectura”</t>
  </si>
  <si>
    <t>Aplauze</t>
  </si>
  <si>
    <t>Anul XXII/nr. 1/12 iunie 2015</t>
  </si>
  <si>
    <t>Pag 7</t>
  </si>
  <si>
    <t>FITS 2015. Antologia pieselor prezentate in sectiunea “Spectacole lectura”</t>
  </si>
  <si>
    <t>Pag 8</t>
  </si>
  <si>
    <t>Teatru dans sau dans contemporan intr-un festival international de teatru</t>
  </si>
  <si>
    <t>Anul XXII/nr. 2/12 iunie 2015</t>
  </si>
  <si>
    <t>Pag 3</t>
  </si>
  <si>
    <t>Legenda celor 47 samurai. Fantezie de dans si arta martiala</t>
  </si>
  <si>
    <t>Anul XXII/nr. 3/12 iunie 2015</t>
  </si>
  <si>
    <t>Pag 4</t>
  </si>
  <si>
    <t>Carmen in dialect napolitan</t>
  </si>
  <si>
    <t>Pag 5</t>
  </si>
  <si>
    <t>Fantoma e aici. Parabola japoneza in alura occidentala</t>
  </si>
  <si>
    <t>Www.sibfest.ro</t>
  </si>
  <si>
    <t>Anul XXII/nr. 4/12 iunie 2015</t>
  </si>
  <si>
    <t>Pag. 4</t>
  </si>
  <si>
    <t>Dervish. Dansul calugarului. Transa si coregrafie</t>
  </si>
  <si>
    <t>Pag.10</t>
  </si>
  <si>
    <t>Vicleniile lui Scapin. Moliere in limba japonaza.</t>
  </si>
  <si>
    <t>Anul XXII/nr. 5/12 iunie 2015</t>
  </si>
  <si>
    <t>Pag. 3</t>
  </si>
  <si>
    <t xml:space="preserve">Charlie Mandelbaum: O poarta cat o speranta. Dansul contemporan: teatralitatea dansului. </t>
  </si>
  <si>
    <t>Anul XXII/nr. 6/12 iunie 2015</t>
  </si>
  <si>
    <t>Pag 12</t>
  </si>
  <si>
    <t>5 nuante de negru: studiu si improvizatie</t>
  </si>
  <si>
    <t>Pag 13</t>
  </si>
  <si>
    <t>Domnisoara Iulia: De la Strindberg la un carnaval pop art</t>
  </si>
  <si>
    <t>Anul XXII/nr. 7/12 iunie 2015</t>
  </si>
  <si>
    <t>Cele 5 dimineti. Apocalipsa in lumina fluorescenta</t>
  </si>
  <si>
    <t>Anul XXII/nr. 8/12 iunie 2015</t>
  </si>
  <si>
    <t>Pag.3</t>
  </si>
  <si>
    <t>Insemnarile unui nebun. Imagine si spirit operistic.</t>
  </si>
  <si>
    <t>Pag.4</t>
  </si>
  <si>
    <t>In cautarea fericirii. Dramaturgia spatiului si cvartet de corzi</t>
  </si>
  <si>
    <t>Anul XXII/nr. 9/12 iunie 2015</t>
  </si>
  <si>
    <t>Pag. 8</t>
  </si>
  <si>
    <t>Vreau sa fiu altfel. Dans contemporan si imagine traditionala</t>
  </si>
  <si>
    <t>Ultima banda a lui Krapp. Universul teatral al nebuniei</t>
  </si>
  <si>
    <t>arta Teatrala</t>
  </si>
  <si>
    <t>Anul XXII/nr. 10/12 iunie 2015</t>
  </si>
  <si>
    <t>De ce sa nu o facem in drum. Monologuri teatrale</t>
  </si>
  <si>
    <t>Faust - spectacolul pe care nu l-am vazut niciodată</t>
  </si>
  <si>
    <t>Doriana Tăut</t>
  </si>
  <si>
    <t>http://www.sibfest.ro/downloads/revista-aplauze-01-120615-share.pdf</t>
  </si>
  <si>
    <t>1/2015</t>
  </si>
  <si>
    <t>14</t>
  </si>
  <si>
    <t>ISSN 2248-1776</t>
  </si>
  <si>
    <t>Scrisoare către tine spectatorule</t>
  </si>
  <si>
    <t>http://www.sibfest.ro/downloads/revista-aplauze-10-210615-share.pdf</t>
  </si>
  <si>
    <t>10/2015</t>
  </si>
  <si>
    <t>17</t>
  </si>
  <si>
    <t>Provocarea Kushida- Jură-te că ai ce învăța din artă</t>
  </si>
  <si>
    <t>http://www.sibfest.ro/downloads/revista-aplauze-07-180615-share.pdf</t>
  </si>
  <si>
    <t>7/2015</t>
  </si>
  <si>
    <t xml:space="preserve">University and Community – Collaboration for Cultural Sustainability and Economic Growth </t>
  </si>
  <si>
    <t>Burdusel Eva-Nicoleta si Preda Daniela</t>
  </si>
  <si>
    <t xml:space="preserve">UNEECC Forum (Umea, Sweden 23/24 Oct 2014), Conference Proceedings 2014 </t>
  </si>
  <si>
    <t xml:space="preserve">http://uneecc.org/wp-content/uploads/2014/12/coverUmea.pdf http://uneecc.org/wp-content/uploads/2014/12/UNeECC_Proceedings_2014_B5.pdf  </t>
  </si>
  <si>
    <t xml:space="preserve">vol 7 </t>
  </si>
  <si>
    <t xml:space="preserve"> 160-164</t>
  </si>
  <si>
    <t>Pe urmele doctorului Ioan Arsenie din Gura Raulu</t>
  </si>
  <si>
    <t xml:space="preserve">CIBINIUM_2015(3) </t>
  </si>
  <si>
    <t>http://www.muzeulastra.ro/editura/publicatii-digitale.html</t>
  </si>
  <si>
    <t>1842-0249</t>
  </si>
  <si>
    <t>Integrating  Controlled Vocabulary in the  Institutional Digital Repository  so as to Retrieve  Legal  Information  through  Standardized Descriptors</t>
  </si>
  <si>
    <t>Angela Repanovici, Ana Maria Cornelia, Rodica Volovici, Daniela Drugus</t>
  </si>
  <si>
    <t>Information Research</t>
  </si>
  <si>
    <t>http://www.informationr.net/ir/</t>
  </si>
  <si>
    <t>1368-1613</t>
  </si>
  <si>
    <t>Capitale Culturale Europene</t>
  </si>
  <si>
    <t>Conferința Asociației Brăila - Capitală Culturală Europeană</t>
  </si>
  <si>
    <t>ACTOR DE TEATRU - ACTOR DE FILM: ALEGERE IMPOSIBILĂ, Conferință cu Klaus Maria Brandauer</t>
  </si>
  <si>
    <t>Festivalul Internațional de Teatru de la Sibiu, Universitatea „Lucian Blaga” din Sibiu</t>
  </si>
  <si>
    <t>BROOKLYN ACADEMY OF MUSIC: SUSȚINEREA NEÎNTRERUPTĂ A ARTEI ȘI CULTURII, conferință cu Joe Melilo (BAM)</t>
  </si>
  <si>
    <t>DANSUL CHINEZ PE SCENA LUMII, conferință cu Jin Xing</t>
  </si>
  <si>
    <t>ÎN JURUL ZIDULUI, conferință cu Dan Perjovschi</t>
  </si>
  <si>
    <t>LABORATORUL EDS (Ecologie Diversitate Energie), conferință cu Sachio Ishii</t>
  </si>
  <si>
    <t>PRACTICA „DRAMATURGILOR” GERMANI, conferință cu Renate Klett și Ulrich Beck</t>
  </si>
  <si>
    <t>TADEUSZ KANTOR: BIOGRAFIE, ARTĂ ŞI ISTORIE, conferință cu Krzysztof Pleśniarowicz</t>
  </si>
  <si>
    <t>TEATRUL ORIENTAL: ÎNTRE UTOPIE ȘI REALITATE, conferință cu George Banu</t>
  </si>
  <si>
    <t>TEATRUL ŞI POLITICA CULTURALĂ ÎN EUROPA ACTUALĂ, conferință cu Emmanuel Demarcy-Mota</t>
  </si>
  <si>
    <t>TEZAURELE CULTURII ȘI REGÂNDIREA LOR AZI, conferință cu Roman Dolzhanskiy</t>
  </si>
  <si>
    <t>Popularizarea dramaturgiei românești prin intermediul televiziunii în perioada comunistă</t>
  </si>
  <si>
    <t>«Civiltà romena e identità europea. Storia, cultura, società», Veneția (Italia)  http://icr.ro/uploads/files/programul-simpozionului_2.pdf</t>
  </si>
  <si>
    <t>Formă şi conţinut în lied</t>
  </si>
  <si>
    <t>Conferinţa Internaţională a Doctoranzilor (IPC) 5-6 iunie 2015, Universitatea Lucian Blaga Sibiu       http://conferences.ulbsibiu.ro/ipc/docs/Program%20IPC%202015.pdf</t>
  </si>
  <si>
    <t>Ritm şi metru. Aspecte fundamentale ale celor două arte temporale: poezia şi muzica</t>
  </si>
  <si>
    <t>Conferinţa Internaţională (Re)construind latinitatea: abordări interdisciplinare. Ediţia a II-a Latinitate şi globalizare. Ştiinţă, cultură, societate. Universitatea Lucian Blaga Sibiu, 3-5 iulie 2015 http://conferences.ulbsibiu.ro/sbuniv/docs/Program_workshop_Filologie.pdf</t>
  </si>
  <si>
    <t>Italian influences in the Romanian Lied. Literary and musical perspectives</t>
  </si>
  <si>
    <t xml:space="preserve">Conferinţa Internaţională L’altra Europa? Lo spazio romeno e la civiltá europea – duemila anni di storia comune, 24-25 septembrie 2015, Roma, Italia  </t>
  </si>
  <si>
    <t xml:space="preserve">A Cultural Approach to Communication: Monologic or Dialogic </t>
  </si>
  <si>
    <t>Burdusel Eva-Nicoleta si Oprean Camelia</t>
  </si>
  <si>
    <t xml:space="preserve">Conferinta Internationala Romanian-Chinese Cooperation in the Global Context http://conferences.ulbsibiu.ro/rccgc/ </t>
  </si>
  <si>
    <t xml:space="preserve">The Role of Heritage Asset in Cultural Diplomacy - A Parallel Analysis of the Carpathians and the Great Wall </t>
  </si>
  <si>
    <t>Travelling Eastwards: Exploring the World Through Storytelling</t>
  </si>
  <si>
    <t xml:space="preserve">First ENTICE International Conference „Going East: An Interdisciplinary Conference on Travel and Intercultural Communication” Iasi, Romania http://entice.linguaculture.ro/conference-programme </t>
  </si>
  <si>
    <t xml:space="preserve">Reconciling the Cultural Divide </t>
  </si>
  <si>
    <t>Conferinta Internationala „Reconstruind Latinitatea: Abordari Interdisciplinare si Transdisciplinare” http://conferences.ulbsibiu.ro/sbuniv/</t>
  </si>
  <si>
    <t xml:space="preserve">150 Jahre ”Alice in Wonderland”- Zur Übetragung der Sprachspiele in Lewis Carrolls Klassiker des absurden Humors </t>
  </si>
  <si>
    <t>Zur (inter)kulturellen  
Bestimmung des Raums. 
Linguistische, literarische, 
didaktische und mediale Zugänge http://litere.ulbsibiu.ro/dep.saag/de/germanistik/docs/Zur_(inter)_kulturellen_Bestimmung_des_Raums-19nov.2015.pdf</t>
  </si>
  <si>
    <t>Ausfahrt freihalten - Nu parcați! Performative Texte im interkulturellen Vergleich</t>
  </si>
  <si>
    <t>Quo vadis, Kommunikation? Kommunikation - Sprache- Medien, 46. Linguistisches Kolloquium in Sibiu 2011; http://conferences.ulbsibiu.ro/46lingkoll</t>
  </si>
  <si>
    <t>ISBN 978-3-631-66161</t>
  </si>
  <si>
    <t>291-300</t>
  </si>
  <si>
    <t xml:space="preserve">„Lun Zhongguo huanjing meixue he shengtai meixuezhong de shenmeiguan” </t>
  </si>
  <si>
    <t>Chirita Andreea</t>
  </si>
  <si>
    <t>„Going Global or zou xiang shijie in the Context of Chinese Translation Studies”.</t>
  </si>
  <si>
    <t>„China and the Evolution of its Translation Theory Discourse during the Last Two Centuries: from Translating into Chinese to Translating from Chinese”.</t>
  </si>
  <si>
    <t>Found in Translation, Research Center for Specialised Translation and Intercultural Communication http://dlsc.utcb.ro/tsci/docs/2015_bookofabstracts.pdf</t>
  </si>
  <si>
    <t>Creanga Maria Teodora</t>
  </si>
  <si>
    <t xml:space="preserve">621-628 http://www.upm.ro/gidni2/GIDNI-02/Lds/Lds%2002%2074.pdf </t>
  </si>
  <si>
    <t>37th Annual EAIR Forum Krems From here to there: Positioning Higher Education Institutions, 2015, Austria http://www.eairweb.org/forum2015/preliminary-time-tables-presentations/</t>
  </si>
  <si>
    <t>„Des Helmes Schatten im Kindergesicht...“ – Der Erste Weltkrieg in den Texten und Bildern der Kronstädter Künstler Erwin Neustädter und Ludwig Hesshaimer</t>
  </si>
  <si>
    <t>Die rumäniendeutsche literarische Sprache</t>
  </si>
  <si>
    <t xml:space="preserve">
Symposium der Deutsch-Rumänischen Akademie. Thema: "Die Sprache"/Volumul simpozionului Academiei Germano-Române cu tema "Limba"; Sibiu; http://deutsch-rumaenische-akademie.de/?page_id=272
</t>
  </si>
  <si>
    <t>978-606-93759-7-6</t>
  </si>
  <si>
    <t>129-136</t>
  </si>
  <si>
    <t>Lucrare sustinuta: "Crossing Cultures: Gendered Identities of Contemporary American Immigrant Women"</t>
  </si>
  <si>
    <t>Iancu Anca Luminita</t>
  </si>
  <si>
    <t xml:space="preserve">BAS - "British and American Studies Conference," Universitatea de Vest Timisoara, Romania </t>
  </si>
  <si>
    <t>21-23 mai</t>
  </si>
  <si>
    <t>http://www.litere.uvt.ro/conferinte/BAS/pdf/BAS2015Programme.pdf</t>
  </si>
  <si>
    <t>(Post)Feminist Representations of Chinese Women in the Fiction of Pearl S. Buck and Maxine Hong Kingston</t>
  </si>
  <si>
    <t>Romanian - Chinese Cooperation in the European/Global Context
1st edition, Sibiu-Romania, 12-14 May 2015, http://conferences.ulbsibiu.ro/rccgc/index.htm</t>
  </si>
  <si>
    <t>Lucrare prezentată, nepublicată încă</t>
  </si>
  <si>
    <t xml:space="preserve">Between Two Worlds or Literature and Identity in the Age of Globalization / Între două lumi sau literatură și identitate în era globalizării </t>
  </si>
  <si>
    <t>Ştiinţele socio-umane la începutul mileniului III, Ediția a VIII-a, Institutul de Cercetări Socio-Umane Sibiu, 11 decembrie 2015, www.icsusib.ro/evenimente/</t>
  </si>
  <si>
    <t>Metamorfoza lui Kafka – expresie a raportului antropologie – sanatate</t>
  </si>
  <si>
    <t>Mihailescu Clementina Alexandra, Plesa Stela</t>
  </si>
  <si>
    <t>FLIA2, Scoala Gimnaziala Racovita</t>
  </si>
  <si>
    <t>Simpozion Zilele Rainer organizat de Societatea Academica de Antropologie, perioada 21-23 aprilie 2015, http://www.antropology.ro/doc</t>
  </si>
  <si>
    <t>Unselfing and Vision in Iris Murdoch's Nuns and Soldiers</t>
  </si>
  <si>
    <t>Bucharest Conference - Culture and Spirituality iunie 2015, litcultstbucharest@gmail.com</t>
  </si>
  <si>
    <t>Poezia Elenei Moisei - expresie a relatiei antropologie cultura</t>
  </si>
  <si>
    <t>Zilele centenarului de cultura Augustin Bena Alba Iulia, perioada 17-18 octombrie 2015, http://ziarulunirea.ro/in-weekend-zilele-augustin-bena-alba-vizite-la-obiective-in-judet-si-evenimente-culturale-programul-345631/</t>
  </si>
  <si>
    <t>Poezia lui Gheorghe Apetroae - expresie a vointei de restituire a formelor si experientelor fundamentale</t>
  </si>
  <si>
    <t>Conferinta organizata de Institutul de Stiinte Socio Umane, Sibiu, decembrie 2015, icsusib.ro</t>
  </si>
  <si>
    <t>Political Reflections of/on The French Revolution in Charlotte Turner Smith</t>
  </si>
  <si>
    <t>International Conference (Re) constructing Latinity: 
Interdisciplinary and Transdisciplinary Approaches
2nd edition: Latinity and Globalization.
Science, Culture, Society
SIBIU</t>
  </si>
  <si>
    <t>http://www.unitbv.ro/germanistenkongress/ro-ro/informationen.aspx</t>
  </si>
  <si>
    <t>https://fpjelinek.univie.ac.at/veranstaltungen/symposium-jelinek-herta-mueller-2015/</t>
  </si>
  <si>
    <t>40 00</t>
  </si>
  <si>
    <t>Wer suchet, der findet…  Liebe per Inser@t. Kontaktanzeigen aus interkultureller und kontrastiver Perspektive</t>
  </si>
  <si>
    <t>Al X-lea Congres al Germaniştilor din România – Societatea Germaniştilor din România (SGR), Braşov, 31 mai - 4 iunie 2015, http://www.unitbv.ro/Portals/160/Kongress_2015_PROGRAMM_26.05.pdf</t>
  </si>
  <si>
    <t>Zwischen(t)räume: Areale Aspekte der Phraseologie</t>
  </si>
  <si>
    <t xml:space="preserve"> Simpozion ştiinţific internaţional „Zur (inter)kulturellen Bestimmung des Raums. Linguistische, literarische, didaktische und mediale Zugänge, Sibiu, 19 - 21 noiembrie 2015, http://litere.ulbsibiu.ro/dep.saag/ro/germanistica/manifestari.php</t>
  </si>
  <si>
    <t>Anforderungen an die phraseografische Praxis aus der Perspektive des Nichtmuttersprachlers</t>
  </si>
  <si>
    <t>Conferinţa anuală a Institutului de Cercetări Socio-Umane Sibiu al Academiei Române, Sibiu, 11.12. 2015.</t>
  </si>
  <si>
    <t xml:space="preserve">Trautes Heim Glück allein. Zeitgebundene Erwartungen an Partnerwahl und Eheschließung in der ersten Hälfte des 20. Jhs. in Heirats- und Bekanntschaftsanzeigen aus dem Siebenbürgisch-Deutschen Tageblatt </t>
  </si>
  <si>
    <t>Conferinţa Centrului de Cercetare  „Deutsch in Mittel-, Ost- und Südosteuropa” (Fz DiMOS), Regensburg „Deutsch in Mittel-, Ost- und Südosteuropa. Geschichtliche Grundlagen und aktuelle Einbettung”, Budapesta,  1 - 3 octombrie 2015, http://www.uni-regensburg.de/forschung/dimos/veranstaltungen/ii-dimos-tagung/index.html</t>
  </si>
  <si>
    <t>Sprachen in der Finalphase</t>
  </si>
  <si>
    <t>Die Sprache. Aspekte des Sprachbegriffes aus der Perspektive unterschiedlicher Disziplinen</t>
  </si>
  <si>
    <t>15 (137-151)</t>
  </si>
  <si>
    <t>Praxiserkundungprojekte in der DaF-Lehrerfortbildung</t>
  </si>
  <si>
    <t>Nähe und Distanz in Sprache, Literatur und Kultur, Kragujevac (Serbia); http://eprints.ugd.edu.mk/15348/2/Tagungsprogramm_SOEGV_Kragujevac.pdf</t>
  </si>
  <si>
    <t>Die Universität als Ort der Identitätsbildung: Valeriu Bologa und die "akademische Ausländerfrage"</t>
  </si>
  <si>
    <t>Zur (inter)kulturellen Bestimmung des Raums, Sibiu, http://litere.ulbsibiu.ro/dep.saag/de/germanistik/docs/Zur_(inter)_kulturellen_Bestimmung_des_Raums-19nov.2015.pdf</t>
  </si>
  <si>
    <t>Remarques sur les formes du pronom personnel en roumain et en français.</t>
  </si>
  <si>
    <t xml:space="preserve">Sesiunea anuala de comunicari Ştiinţele socio-umane la începutul mileniului III, ediția a VIII-a, 11 decembrie 2015, Institutul de Cercetări Socio-Umane Sibiu.
http://www.icsusib.ro/main/index.php?s=e95bb1a13d6b90b762351aa6688ec559&amp;first=1&amp;r=219aa1201b23afb2eb92e5e0ec629148 </t>
  </si>
  <si>
    <t>"Revista Cercului Literar la 70 de ani"</t>
  </si>
  <si>
    <t>Simpozionul "Actualitatea Cercului Literar de la Sibiu", editia a XIII-a, 8-9 mai 2015, Teatrul Gong, Sibiu http://www.observatorcultural.ro/stire/simpozionul-national-actualitatea-cercului-literar-de-la-sibiu-2/</t>
  </si>
  <si>
    <t xml:space="preserve">Ecriture formelle, contrainte, l'OULIPO et au-delà, Zadar, Croatia http://oulipo.unizd.hr    </t>
  </si>
  <si>
    <t>Deux « lettres au fils » traduites en roumain au XIXe siècle</t>
  </si>
  <si>
    <t>ISBN 978-973-37-1923-6</t>
  </si>
  <si>
    <t>34-51</t>
  </si>
  <si>
    <t>Trois poètes néolatins du XXe siècle</t>
  </si>
  <si>
    <t xml:space="preserve">Reconstructing Latinity, Sibiu, http://conferences.ulbsibiu.ro/sbuniv/docs/Program_workshop_Filologie.pdf  </t>
  </si>
  <si>
    <t>Ficțiuni narative și maladii sociale</t>
  </si>
  <si>
    <t xml:space="preserve">Narratives of the present in post-totalitarian societies, Brasov, http://unitbv.ro/clcsic/
</t>
  </si>
  <si>
    <t>17-18 septembrie</t>
  </si>
  <si>
    <t>Spaţii închise: aici nu e nimeni nebun</t>
  </si>
  <si>
    <t xml:space="preserve">Globalization, Intercultural Dialogue and National Dialogue, Târgu Mureş. http://www.upm.ro/evenimente/doc/2015/Brosura%20GIDNI%202.%20final.pdf
</t>
  </si>
  <si>
    <t>28-29 mai</t>
  </si>
  <si>
    <t>Despre crustacei şi oameni</t>
  </si>
  <si>
    <t>12-13 iunie</t>
  </si>
  <si>
    <t>Cultura corpului şi latinitatea în romanul românesc postbelic</t>
  </si>
  <si>
    <t>(Re)construind  latinitatea.  Abordări  interdisciplinare  și  transdisciplinare, http://conferences.ulbsibiu.ro/sbuniv/docs/Program_workshop_Filologie.pdf</t>
  </si>
  <si>
    <t>Le groupe onirique entre contraintes idéologiques et liberté esthétique</t>
  </si>
  <si>
    <t xml:space="preserve"> l'Homme qui reve - expérience des frontieres</t>
  </si>
  <si>
    <t>17-18 avril</t>
  </si>
  <si>
    <t>The social and Political System  in the Romanian Novel after World War II</t>
  </si>
  <si>
    <t xml:space="preserve">Theorizing Myth, Trauma and Memory in Central and East European Cultural Spaces;  Institute of Literary Studies, University of Zagreb, Lovran, Croaţia 
http://www.ffzg.unizg.hr/slaven/istocna/zzk/?page_id=658&amp;lang=en
„Sociétés plurielles contemporaines : crises et transferts culturels. Regards sur l’espace euro méditerranéen” </t>
  </si>
  <si>
    <t xml:space="preserve">2015 
</t>
  </si>
  <si>
    <t xml:space="preserve">24-27 septembrie </t>
  </si>
  <si>
    <t>Romanul românesc - strategii de subversiune</t>
  </si>
  <si>
    <t>40 de ani de studii de filologie română, http://www.uj.edu.pl/documents/10172/87400297/program-Rumunia.pdf</t>
  </si>
  <si>
    <t>Du texte à l'intertexte - Le « matériau intertextuel » revisité</t>
  </si>
  <si>
    <t>Colloque international "Les sorties du texte - Roland Barthes 100", Budapesta, http://www.franciaintezet.hu/budapest/colloqueatelier-les-sorties-du-texte-roland-barthes-100/ https://btk.ppke.hu/uploads/collection/74/file/Barthes%20100-programme-fr-h,%20v%C3%A9gs%C5%91%20%281%29.pdf</t>
  </si>
  <si>
    <t xml:space="preserve">La mort, toujours recommencée - Cioran ou l’expérience de « la mort en artiste »
</t>
  </si>
  <si>
    <t>Colocviul Internațional Emil Cioran, Sibiu https://www.fabula.org/actualites/colloque-international-emil-cioran-xxe-edition-cioran-et-la-mort_68352.php</t>
  </si>
  <si>
    <t xml:space="preserve">Cioran face à la mort des siens </t>
  </si>
  <si>
    <t xml:space="preserve">Cioran si moarteahttp://cercetare.ulbsibiu.ro/obj/documents/ManifestaristiintificeULBS2015.doc  </t>
  </si>
  <si>
    <t>Ştiinţele socio-umane la începutul mileniului al III-lea, dec. 2015 http://www.icsusib.ro/node?page=1</t>
  </si>
  <si>
    <t>decembrie, ediția a 3-a</t>
  </si>
  <si>
    <t>Considerații lingvistice asupra fitonimelor compuse ce includ termenul de origine latină „ochi”</t>
  </si>
  <si>
    <t>Conferința Internațională „Reconstruind Latinitatea”: Abordări Interdisciplinare și Transdisciplinare http://conferences.ulbsibiu.ro/sbuniv/</t>
  </si>
  <si>
    <t>3-5 iulie</t>
  </si>
  <si>
    <t>« Cioran entre l’Orient et L’Occident. L’exil du moi et du mot »</t>
  </si>
  <si>
    <t>Colloque international « Emil Cioran », Trento, Italia http://www.diogenemagazine.it/index.php?option=com_content&amp;view=article&amp;id=229:cioran-e-l-occidente-utopia-esilio-caduta-convegno-a-trento-16-17-aprile-2015&amp;catid=146&amp;Itemid=544</t>
  </si>
  <si>
    <t xml:space="preserve"> « Cioran : la mort du moi et la résurrection du mot »</t>
  </si>
  <si>
    <t>Colloque international « Emil Cioran », Sibiu   http://www.fabula.org/actualites/xxe-colloque-international-emil-cioran_66813.php</t>
  </si>
  <si>
    <t>Reading and research in Transylvania during the 19th century. Case study: the Teutsch family's book collection</t>
  </si>
  <si>
    <t>The 6th INTERNATIONAL CONFERENCE on Information  Science  and  Information  Literacy,  Sibiu, Romania. http://bcu.ulbsibiu.ro/conference2015/index.html</t>
  </si>
  <si>
    <t>Conferinta "(Re)construind latinitatea. Abordari interdisciplinare si transdisciplinare", editia a II-a: "Latinitate si globalizare" - Workshop-ul "Traditia umanista in culturile latine": http://conferences.ulbsibiu.ro/sbuniv/docs/Program_workshop_Filologie.pdf</t>
  </si>
  <si>
    <t>Donatori și răufăcători : o poveste</t>
  </si>
  <si>
    <t>Sesiune de comunicări: De la mit, basm legendă – mişcarea nucleelor narative spre contemporaneitate, în literatură. UAB. Centrul de cercetare a imaginarului `Speculum~ (conform programului atașat)</t>
  </si>
  <si>
    <t>27-29 martie</t>
  </si>
  <si>
    <t>Călătoria - imagini din orizontul romanic în proza românească a secolului al XIX-lea</t>
  </si>
  <si>
    <t>Conferința Internațională „(Re)construind latinitatea. Abordări interdisciplinare și transdisciplinare”. Latinitate și globalizare. http://conferences.ulbsibiu.ro/sbuniv/docs/Program_workshop_Filologie.pdf</t>
  </si>
  <si>
    <t>4 iulie</t>
  </si>
  <si>
    <t>Donatori și obiecte magice în basmul popular românesc</t>
  </si>
  <si>
    <t>Sesiunea anuala de comunicari Ştiinţele socio-umane la începutul mileniului III, 11 decembrie 2015, Institutul de Cercetări Socio-Umane Sibiu. (conform programului atașat)</t>
  </si>
  <si>
    <t>11 decembrie</t>
  </si>
  <si>
    <t>Précis de décomposition: discours sur la fin continue</t>
  </si>
  <si>
    <t>Colocviul Internațional „Emil Cioran”</t>
  </si>
  <si>
    <t>Abordări interdisciplinare şi transdisciplinare</t>
  </si>
  <si>
    <t>(Re)construind latinitatea: identităţi naţionale şi transnaţionale ale culturilor romanice.</t>
  </si>
  <si>
    <t>Nuvela românească. Direcții de dezvoltare. Perioada romantică.</t>
  </si>
  <si>
    <t>http://www.icsusib.ro/main/index.php?s=25ad0cce93e8a0a2dbd3bd80cb647c67&amp;f=change&amp;idroot=243</t>
  </si>
  <si>
    <t>Antimioriticul Cioran</t>
  </si>
  <si>
    <t>Zilele Cioran. Sibiu, 13/15 noiembrie 1015</t>
  </si>
  <si>
    <t>Înrâuriri din culturile orientale și occidentale în opera lui Dimitrie Cantemir.</t>
  </si>
  <si>
    <t>Sporiş Valerica           (şi moderator)</t>
  </si>
  <si>
    <t>Conferinţa Naţională „Experienţe didactice în context multicultural” (ediţia a IV-a), Târgu-Mureş, Liceul Teoretic „Bolyai Farkas”  http://www.edums.ro/316820042015.zip</t>
  </si>
  <si>
    <t>Literary Representations of China in Romania before World War II</t>
  </si>
  <si>
    <t>Romanian-Chinese Cooperation in the European/Global Context, 1st edition, Sibiu, Romania, http://conferences.ulbsibiu.ro/rccgc/programme.htm</t>
  </si>
  <si>
    <t>Are we all Romanian writers now? The case of literature written in Romanian in the Republic of Moldova after 1989/1991</t>
  </si>
  <si>
    <t>16-19 iunie</t>
  </si>
  <si>
    <t>O comunitate interliterară: latinitatea. Câteva ipoteze de lucru</t>
  </si>
  <si>
    <t>Conferința Internațională (Re)construind latinitatea: Abordări interdisciplinare și transdisciplinare, ediția a II-a: “Latinitate și globalizare”, Sibiu, România, http://conferences.ulbsibiu.ro/sbuniv/docs/Program_workshop_Filologie.pdf</t>
  </si>
  <si>
    <t>Dumpingul cultural ca emancipare: dinamica modelelor străine în literatura română</t>
  </si>
  <si>
    <t>Workshopul “Romanian Literature/World Literature”, Sibiu-Păltiniș, România, http://granturi.ulbsibiu.ro/wsa/data/Paltinis_Conference_Program.pdf</t>
  </si>
  <si>
    <t>Writing Transnational Histories of ‘National’ Literatures: Baudelaire and Proust as Romanian Authors</t>
  </si>
  <si>
    <t>International Symposium “Literary Transnationalism(s)”, Leuven, Belgia, https://www.arts.kuleuven.be/conference/literarytransnationalisms/programme</t>
  </si>
  <si>
    <t>8-10 octombrie</t>
  </si>
  <si>
    <t>Prophet, Martyr, Saint: Mihai Eminescu’s Lateral Canonization</t>
  </si>
  <si>
    <t>International Workshop “Canonization of Cultural Saints”, Amsterdam, Olanda, http://spinnet.humanities.uva.nl/2015/03/03/workshop-canonization-of-cultural-saints</t>
  </si>
  <si>
    <t>28-30 octombrie</t>
  </si>
  <si>
    <t>The Discourse of Power in Medieval Transylvania (11th – 14th Centuries): A Linguistic Approach</t>
  </si>
  <si>
    <t xml:space="preserve">15th IISES International Academic Conference, Roma, Italia, http://www.iises.net/download/Soubory/WeboveStranky/Rome%2015th%20International%20Academic%20Conference%202015%2030.pdf </t>
  </si>
  <si>
    <t>14-17 aprilie</t>
  </si>
  <si>
    <t>Changes to the Perception of China in the Romanian Public Discourse</t>
  </si>
  <si>
    <t>Romanian-Chinese Cooperation in the European/Global Context, Sibiu, http://conferences.ulbsibiu.ro/rccgc/programme.htm</t>
  </si>
  <si>
    <t xml:space="preserve">Relevanța documentelor scrise în limba latină pentru cunoașterea Transilvaniei din Evul Mediu timpuriu </t>
  </si>
  <si>
    <t>Conferința Internațională „(Re)construind latinitatea. Abordări interdisciplinare și transdisciplinare, ediția a II-a, Sibiu, http://conferences.ulbsibiu.ro/sbuniv/docs/Program_workshop_Filologie.pdf</t>
  </si>
  <si>
    <t>Premise pentru o gramatică a textului. Cazul conectorilor transfrastici în limba română</t>
  </si>
  <si>
    <t>Simpozionul Științific Jubiliar „40 de ani de filologie românească la Universitatea Jagellonă”, Cracovia, Polonia, http://www.ifr.filg.uj.edu.pl/documents/1586406/78713098/afisz%20program.pdf</t>
  </si>
  <si>
    <t>8-9 octombrie</t>
  </si>
  <si>
    <t>Romanul istoric de consum în America de Sud și România</t>
  </si>
  <si>
    <t>Images of China in Romanian Travelogues</t>
  </si>
  <si>
    <t>Ion Creangă - o perspectivă ardeleană</t>
  </si>
  <si>
    <t>http://www.bibgtkneamt.ro/recent-solutions/item/377-zilele-ion-creang%C4%83</t>
  </si>
  <si>
    <t>Conferința de management al carierei</t>
  </si>
  <si>
    <t>https://www.youtube.com/watch?v=Yp6l2XBry_Y</t>
  </si>
  <si>
    <t>Cuvintele și puterea în comunism și postcomunism</t>
  </si>
  <si>
    <t>http://www.revistatimpul.ro/view-article/2616</t>
  </si>
  <si>
    <t>”Sibiu-Capitală Culturală Europeană / Capitală Universitară Europeană 2007 – 2015”</t>
  </si>
  <si>
    <t>Workshopul ”Sibiu-Capitală Culturală Europeană / Capitală Universitară Europeană 2007 – 2015” -  http://www.turnulsfatului.ro/2015/06/29/experti-de-renume-international-la-sibiu-in-cadrul-proiectului-quot-sibiu-capitala-universitara-europeana-quot-foto/</t>
  </si>
  <si>
    <t>Volovici Rodica,  Ioana Moisil, Dana Simian</t>
  </si>
  <si>
    <t>7th International Conference on Qualitative and quantitative Methods in Libraries, Conference, Paris,  http://www.isast.org/images/QQML2015_Program_Final.pdf</t>
  </si>
  <si>
    <t xml:space="preserve">26-29 may </t>
  </si>
  <si>
    <t>2241-1925 http://www.qqml.net</t>
  </si>
  <si>
    <t>pg 38</t>
  </si>
  <si>
    <t>Volovici Rodica, Anca Fratila, Liana Gabriela Bera, Ioana Moisil</t>
  </si>
  <si>
    <t>pg 75</t>
  </si>
  <si>
    <t>A new perspective for the Library of the "Lucian Blaga" University of Sibiu: Digital Collections in Open Access (poster presentation)</t>
  </si>
  <si>
    <t>Volovici Rodica, Elena Marginean, Camelia Volosciuc, Mihaela Manolescu, Ioan Visa </t>
  </si>
  <si>
    <t>21-23 april</t>
  </si>
  <si>
    <t>CD-ROM (ISSN-L=2247-0255)</t>
  </si>
  <si>
    <t>The European project of valuating the cultural plurality: the Library of the "Lucian Blaga" University of Sibiu within the Europeana Cloud</t>
  </si>
  <si>
    <t>Cristian Radu</t>
  </si>
  <si>
    <t>Leeds Becket University (Managementul cultural românesc contemporan în contextul fenomenului teatral sibian)</t>
  </si>
  <si>
    <t>Gobal University Network for Innovation-HIGHER EDUCATION IN THE WORLD REPORT
The Glocal Univeristy
UNESCO Chairs Working Group Meeting</t>
  </si>
  <si>
    <t>28-30 sept 205</t>
  </si>
  <si>
    <t>Speaker la workshopul TAIEX (ref 60214), organizat de Comisia Europeană şi Ministerul Educaţiei şi Sportului din Albania</t>
  </si>
  <si>
    <t>26-27 oct 2015</t>
  </si>
  <si>
    <t>Universitas Padjadjaran, Bandung, Indonesia/"Translation as experience/reflection"</t>
  </si>
  <si>
    <t>26.11.2015</t>
  </si>
  <si>
    <t>University of Zambia, Department of Literature and Languages/Harrygtte Mullen's Sleeping with the Dictionary</t>
  </si>
  <si>
    <t xml:space="preserve">Friedrich-Schiller-Universität Jena (Germania), in baza unui grant acordat de Serviciul German de Schimb Academic. Tema: "Studenten aus Siebenbürgen und dem Königreich Rumänien an den Universitäten Jena, Leipzig und Halle (1871-1914)" </t>
  </si>
  <si>
    <t>1 iunie-30 septembrie 2015</t>
  </si>
  <si>
    <t>Oxford Brookes University, stagiu de cercetare, coord. Marius Turda</t>
  </si>
  <si>
    <t>06 februarie - 06 martie 2015</t>
  </si>
  <si>
    <t>Université de  Nice, Franţa, coord. Marc Marti</t>
  </si>
  <si>
    <t>Institutul de Literatură Mondială, Academia Slovacă, Bratislava, Slovacia/ „Romanian Literature in/and the World” https://www.sav.sk/index.php?lang=sk&amp;doc=activity-conf-contact&amp;conf_no=2374</t>
  </si>
  <si>
    <r>
      <t>Long-term Effects on the Fractionation and Mobility of Heavy Metals in a Polluted Soil Treated with Bauxite Residues</t>
    </r>
    <r>
      <rPr>
        <sz val="9"/>
        <color indexed="63"/>
        <rFont val="Times New Roman"/>
        <family val="1"/>
      </rPr>
      <t/>
    </r>
  </si>
  <si>
    <t>P.-B. Pavel, E. Diacu, C.H. Barbu</t>
  </si>
  <si>
    <t>Revista de chimie</t>
  </si>
  <si>
    <t>0034-7752</t>
  </si>
  <si>
    <t>http://www.revistadechimie.ro/pdf/PAVEL%20P.pdf%201%2015.pd</t>
  </si>
  <si>
    <t>13-16</t>
  </si>
  <si>
    <t>Techniques for extraction and enhancing flavour substances in Chardonnay and Sauvignon blanc grapes by enzyme substrate</t>
  </si>
  <si>
    <t>Diana Stegarus, Violeta Niculescu, Cecilia Georgescu, Ramona Iancu, Ecaterina Lengyel and Ovidiu Tita</t>
  </si>
  <si>
    <t>Revue Roumaine de Chimie</t>
  </si>
  <si>
    <t>(5-6)</t>
  </si>
  <si>
    <t>0035-3930</t>
  </si>
  <si>
    <t>http://revroum.lew.ro/wp-content/uploads/2015/5/Art%2013.pdf</t>
  </si>
  <si>
    <t>507-513</t>
  </si>
  <si>
    <t>Solid State Fermentation application in the study of peculiarities biotechnological potato used in panification,</t>
  </si>
  <si>
    <t>Romanian Biotechnological Letters,</t>
  </si>
  <si>
    <t>http://www.rombio.eu/rbl3vol20/4.pdf</t>
  </si>
  <si>
    <t>10396-10405</t>
  </si>
  <si>
    <t>http://www.ear.ro/3brevist/rv42/rv42.htm</t>
  </si>
  <si>
    <t>The effect of ultrasonic pretreatment and sample preparation on the extraction yield of antioxidant compounds and activity of black currant fruits</t>
  </si>
  <si>
    <t>Acta Chim. Slov.</t>
  </si>
  <si>
    <t>1318-0207</t>
  </si>
  <si>
    <t>http://www.ncbi.nlm.nih.gov/pubmed/25830983</t>
  </si>
  <si>
    <t>242-248</t>
  </si>
  <si>
    <t>Oxidative stabilisation of rapeseed oil with synthetic a-tocopherol and anthocyanin extracts of blackberry, bilberry and sweet cherry fruits</t>
  </si>
  <si>
    <t>Oancea Simona, Grosu C., Ketney O., Stoia M.</t>
  </si>
  <si>
    <t>Dan Chicea, Voichita Gheoca, Ecaterina Lengyel</t>
  </si>
  <si>
    <t>http://www.rombio.eu</t>
  </si>
  <si>
    <t>10656-10661</t>
  </si>
  <si>
    <t>V. Petrescu(ULBS), R. Ciudin (UNTN, Trento), C. Isarie(ULBS),L. I. Cioca(ULBS),B. Trif(EPA),V. Nederita(ULBS)</t>
  </si>
  <si>
    <t xml:space="preserve">Environmental Engineering and Management Journal </t>
  </si>
  <si>
    <t>1582-9596</t>
  </si>
  <si>
    <t>http://omicron.ch.tuiasi.ro/EEMJ/pdfs/vol14/no11/14_119_Petrescu_15.pdf</t>
  </si>
  <si>
    <t>2637-2642</t>
  </si>
  <si>
    <t xml:space="preserve">REMOVAL OF AN ORGANIC REFRACTORY COMPOUND BY PHOTOCATALYSIS IN BATCH REACTOR - KINETIC STUDIES </t>
  </si>
  <si>
    <t>Lidia Favier*, Andrei Ionut Simion, Lacramioara Rusu, Mariana Liliana Pacala,
Cristina Grigoras, Abdelkrim Bouzaza*
*-Univ Rennes 1, CNRS, Ecole Natl Super Chim Rennes, UMR 6226, F-35708 Rennes 7, France</t>
  </si>
  <si>
    <t xml:space="preserve">Print ISSN: 1582-9596 
eISSN: 1843-3707
</t>
  </si>
  <si>
    <t>http://omicron.ch.tuiasi.ro/EEMJ/pdfs/vol14/no6/11_1035_Favier_14.pdf</t>
  </si>
  <si>
    <t>http://apps.webofknowledge.com/Search.do?product=UA&amp;SID=S2pfCQvBdNHPcMRgXZI&amp;search_mode=GeneralSearch&amp;prID=3df12c05-14a7-4bf1-92f0-91b5ca87440e</t>
  </si>
  <si>
    <t>1327-1338</t>
  </si>
  <si>
    <t>june</t>
  </si>
  <si>
    <t>Effects of Biochars and Compost Mixtures and Inorganic
Additives on Immobilisation of HeavyMetals in Contaminated
Soils</t>
  </si>
  <si>
    <t>Jasmin Karer (AIT, VIena, Austria), Anna Wawra (AIT, VIena, Austria) , Franz Zehetner (AIT, VIena, Austria), Gerald Dunst (AIT, VIena, Austria), Mario Wagner (AIT, VIena, Austria)
Petronela-Bianca Pavel,  Markus Puschenreiter (BOKU, VIena, Austria), Wolfgang Friesl-Hanl (AIT, VIena, Austria), Gerhard Soja(AIT, VIena, Austria)</t>
  </si>
  <si>
    <t>Water Air Soil Pollut (2015) 226:342</t>
  </si>
  <si>
    <t>October 2015, 226:342</t>
  </si>
  <si>
    <t>0049-6979</t>
  </si>
  <si>
    <t>http://link.springer.com/article/10.1007%2Fs11270-015-2584-2</t>
  </si>
  <si>
    <t>10.1007/s11270-015-2584-2</t>
  </si>
  <si>
    <t>226-342</t>
  </si>
  <si>
    <t>Traditional orchards in Romania: case study Fântânele, Sibiu County</t>
  </si>
  <si>
    <t>Antofie, M. M., Barbu, I., Sand, C. S., &amp; Blaj, R.</t>
  </si>
  <si>
    <t>1 la 14</t>
  </si>
  <si>
    <t>mai 2015 on line</t>
  </si>
  <si>
    <t xml:space="preserve">Direct Sensitivity Analysis of a 
White Wine Alcoholic Fermentation Process </t>
  </si>
  <si>
    <t>Anca Şipoş and Paul Şerban Agachi</t>
  </si>
  <si>
    <t>60 (LX)</t>
  </si>
  <si>
    <t>http://www.chem.ubbcluj.ro/~studiachemia/docs/Chemia42015.pdf</t>
  </si>
  <si>
    <t>125-141</t>
  </si>
  <si>
    <t>SRI: 0,068/ octombrie 2015 http://uefiscdi.gov.ro/articole/3055/Scorul-relativ-de-influenta.html</t>
  </si>
  <si>
    <t>Isolating wine yeasts that are specific to the Apold region and identifying them through RFLP genetic methods</t>
  </si>
  <si>
    <t>Ecaterina Lengyel</t>
  </si>
  <si>
    <t xml:space="preserve">International Letters of Natural Sciences </t>
  </si>
  <si>
    <t>vol 44</t>
  </si>
  <si>
    <t>ISSN 2300-9675</t>
  </si>
  <si>
    <t>https://www.scipress.com/ILNS.44, http://ip-science.thomsonreuters.com/cgi-bin</t>
  </si>
  <si>
    <t>10.18052/www.scipress.com/ILNS.44.10</t>
  </si>
  <si>
    <t>(10-14)</t>
  </si>
  <si>
    <t>INFORMATION ON THE MACROLEPIDOPTERA FAUNA OF “DUMBRAVA SIBIULUI” OAK FOREST (SIBIU, ROMANIA)</t>
  </si>
  <si>
    <t>Stanca Moise Cristina</t>
  </si>
  <si>
    <t xml:space="preserve">Tom. XXII, </t>
  </si>
  <si>
    <t>http://www.bioresearch.ro/bioresearch/2015-1/033-046-AUOFB.22.1.2015.MOISE.C.-Information.on.the.macrolepidoptera.pdf</t>
  </si>
  <si>
    <t>33-46</t>
  </si>
  <si>
    <t>LEPIDOPTERA COLLECTED FROM DUMBRAVA SIBIU FOREST, PRESENTED IN COLLECTIONS OF THE MUSEUM OF NATURAL HISTORY IN SIBIU</t>
  </si>
  <si>
    <t>Tom. XXI, Issue: 2</t>
  </si>
  <si>
    <t>http://www.bioresearch.ro/bioresearch/2015-2/081-095-AUOFB.22.2.2015.MOISE.C.-Lepidoptera.collected.pdf</t>
  </si>
  <si>
    <t>81-95</t>
  </si>
  <si>
    <t>Antioxidants response of two tomato varieties to fungicides and acetylsalicylic acid treatments</t>
  </si>
  <si>
    <t>1843-5254</t>
  </si>
  <si>
    <t>http://journals.usamvcluj.ro/index.php/horticulture/article/view/10585/9127</t>
  </si>
  <si>
    <t xml:space="preserve">10.15835/buasvmcn-hort:10585 </t>
  </si>
  <si>
    <t>217-218</t>
  </si>
  <si>
    <t>New Skills in Education for Biodiversity Conservation in Romania/ http://www.degruyter.com/view/j/cplbu.2015.1.issue-1/cplbu-2015-0038/cplbu-2015-0038.xml</t>
  </si>
  <si>
    <t>Antofie, MM Sava C.</t>
  </si>
  <si>
    <t>3 rd International Engineering and Technology Education Conference &amp; 7 th Balkan Region Conference on Engineering and Business Education IETEC’15 &amp; BRCEBE’15, 1-4 noi. 2015</t>
  </si>
  <si>
    <t>ISSN: 1843-6730 ISBN: 978-0-646-94781-5</t>
  </si>
  <si>
    <t>351-357</t>
  </si>
  <si>
    <t> 10.1515/cplbu-2015-0038,</t>
  </si>
  <si>
    <t>Organic dairy sheep farms in Sibiu county, Romania: typologies according to livestock management</t>
  </si>
  <si>
    <t>Stanciu Mirela, Tănase Maria, Vlad Iulian, Antonie Iuliana, Găureanu Monica</t>
  </si>
  <si>
    <t>Ecology, Economics, Education and Legislation, on 15th International multidisciplinary Scientific Geoconference SGEM 2015, Bulgaria, 18-24 June, 2015</t>
  </si>
  <si>
    <t>ISBN 978-619-7105-41-4</t>
  </si>
  <si>
    <t>437-444</t>
  </si>
  <si>
    <t>DOI: 10.5593/SGEM2015/B53/S21.057</t>
  </si>
  <si>
    <t>http://www.sgem.org/sgemlib/spip.php?article6559</t>
  </si>
  <si>
    <t>Possibilities for the development of the organic sheep farming in Romania</t>
  </si>
  <si>
    <t>Stanciu Mirela, Tănase Maria, Blaj Robert, Antonie Iuliana, Găureanu Monica</t>
  </si>
  <si>
    <t>SBN 978-619-7105-41-4</t>
  </si>
  <si>
    <t>DOI: 10.5593/SGEM2015/B53/S21.058</t>
  </si>
  <si>
    <t>http://www.sgem.org/sgemlib/spip.php?article6560</t>
  </si>
  <si>
    <t>Study upon the invertebrates with economic importance for the vegetables cultures in the Guşteriţa ecological garden (Sibiu County)</t>
  </si>
  <si>
    <t>Iuliana Antonie, Mirela Stanciu Cărătuș, Maria Tănase, Petronela Pavel, Monica Găureanu</t>
  </si>
  <si>
    <t>“The role of engineering/technology and business education in an uncertain future” on 3rd International Engineering and Technology Education Conference
&amp; 7th Balkan Region Conference on Engineering and Business Education IETEC’15 &amp; BRCEBE’15, Lucian Blaga University of Sibiu, Romania, 1-4 November 2015</t>
  </si>
  <si>
    <t>ISSN: 1843-6730
ISBN: 978-0-646-94781-5</t>
  </si>
  <si>
    <t>71-77</t>
  </si>
  <si>
    <t>DOI 10.1515/cplbu-2015-0007</t>
  </si>
  <si>
    <t>http://www.degruyter.com/view/j/cplbu.2015.1.issue-1/issue-files/cplbu.2015.1.issue-1.xml</t>
  </si>
  <si>
    <t>15th International Multidisciplinary Scientific Geoconference SGEM2015, Ecology, Economics, Education and Legislation Conference Proceedings, vol. III</t>
  </si>
  <si>
    <t>978-619-7105-41-4</t>
  </si>
  <si>
    <t>http://apps.webofknowledge.com/Search.do?product=UA&amp;SID=Q2GkkbEVYJ831I53uom&amp;search_mode=GeneralSearch&amp;prID=100f33c5-fbcd-4399-97f7-dacd446795b2</t>
  </si>
  <si>
    <t>Organic dairy sheeep farms in Sibiu county, Romania: typologies according to livestock management</t>
  </si>
  <si>
    <t>Stanciu Mirela, Tănase Maria, Vlad I., Antonie Iuliana, Găureanu Monica</t>
  </si>
  <si>
    <t>Study Upon the Invertebrates with Economic Importance for the Vegetables Cultures in the Guşteriţa Ecological Garden (Sibiu County)</t>
  </si>
  <si>
    <t>Iuliana Antonie, Mirela Stanciu Cărătuş, Maria Tănase, Petronela Pavel, Monica Găureanu</t>
  </si>
  <si>
    <t>3rd International Engineering and Technology Education Conference &amp; 7th Balkan Region Conference on Engineering and Business Education, Balkan Region Conference on Engineering and Business Education</t>
  </si>
  <si>
    <t>ISSN (Online) 2391-8160</t>
  </si>
  <si>
    <t>71-75</t>
  </si>
  <si>
    <t>Researches on the use of magnesia binding matter systems in the composition   of special paints based on copper lamellar powder  elaborated for local protection at plasma nitrating</t>
  </si>
  <si>
    <t>articol http://apps.webofknowledge.com.am.enformation.ro/full_record.do?product=UA&amp;search_mode=GeneralSearch&amp;qid=10&amp;SID=U15Arv59Xz4XmP3ciDU&amp;page=1&amp;doc=1&amp;cacheurlFromRightClick=no</t>
  </si>
  <si>
    <t>Dumitru Mariana, Bibu Marius</t>
  </si>
  <si>
    <t xml:space="preserve">Micro and nano technologies, 15th International Multidisciplinary Scientific GeoConference SGEM 2015, Albena,Bulgaria, 18-24 iunie 2015 </t>
  </si>
  <si>
    <t>1314-2704-/978-619-7105-42-1</t>
  </si>
  <si>
    <t>173-175</t>
  </si>
  <si>
    <t>10.5593/SGEM2015/B61/S24.024</t>
  </si>
  <si>
    <t>www.sgem.org</t>
  </si>
  <si>
    <t>Ecaterina Lengyel, Letitia Oprean, Liviu Rosca, Mihaela Tita, Mihai Ognean, Ovidiu Tita</t>
  </si>
  <si>
    <t>1848-4425</t>
  </si>
  <si>
    <t xml:space="preserve">557-562 </t>
  </si>
  <si>
    <t>http://atae.agr.hr/</t>
  </si>
  <si>
    <t>Expert system based control of the starch bioconversion process</t>
  </si>
  <si>
    <t>Mironescu Ion Dan, Mironescu Monica</t>
  </si>
  <si>
    <t>Proceedings of the 43 International Conference on Agricultural Engineering ”Actual tasks on agricultural engineering”</t>
  </si>
  <si>
    <t>563-572</t>
  </si>
  <si>
    <t>http://atae.agr.hr/Zbornik_2015.pdf</t>
  </si>
  <si>
    <t>feb</t>
  </si>
  <si>
    <t>Petri Net based model of sugar beet (Beta vulgaris) nutrition for integrated sugar production management</t>
  </si>
  <si>
    <t>1848-4426</t>
  </si>
  <si>
    <t>573-582</t>
  </si>
  <si>
    <t>mar.</t>
  </si>
  <si>
    <t>IN MEMORY OF Academician, Professor, PhD in Biology Victor CIOCHIA Zoologist Entomologist, Ornithologis</t>
  </si>
  <si>
    <t>in memoriam</t>
  </si>
  <si>
    <t xml:space="preserve">NORTH-WESTERN JOURNAL OF ZOOLOGY </t>
  </si>
  <si>
    <t>1584-9074</t>
  </si>
  <si>
    <t>377-378</t>
  </si>
  <si>
    <t>http://biozoojournals.ro/nwjz/content/v11n2/nwjz_159001_In_memoriam_Ciochia.pdf</t>
  </si>
  <si>
    <t>Lengyel,Ecaterina,  Oprean, Letitia,  Rosca, Liviu,  Tita, Mihaela,  Ognean, Mihai,  Tita Ovidiu</t>
  </si>
  <si>
    <t xml:space="preserve">Study upon the
invertebrates with economic importance
for the vegetables cultures in the
Guşteriţa ecological garden (Sibiu
County)
</t>
  </si>
  <si>
    <t>3rd International Engineering and Technology Education Conference
&amp;
7th Balkan Region Conference on Engineering and Business Education
IETEC’15 &amp; BRCEBE’15
“The role of engineering/technology and business education in an uncertain future”</t>
  </si>
  <si>
    <t>pp.71-77</t>
  </si>
  <si>
    <t>http://www.degruyter.com/view/j/cplbu.2015.1.issue-1/cplbu-2015-0007/cplbu-2015-0007.xml</t>
  </si>
  <si>
    <t>noiembrie 2015</t>
  </si>
  <si>
    <t>New Skills in Education for Biodiversity Conservation in Romania</t>
  </si>
  <si>
    <t>TOWARDS ECOLOGICAL MARKETING</t>
  </si>
  <si>
    <t>15th INTERNATIONAL MULTIDISCIPLINARY SCIENTIFIC GEOCONFERENCE SGEM 2015 Volume III, Bulgaria</t>
  </si>
  <si>
    <t>ISBN 978-619-7105-41-4, ISSN 1314-2704,</t>
  </si>
  <si>
    <t>745-751</t>
  </si>
  <si>
    <t>http://apps.webofknowledge.com/full_record.do?product=UA&amp;search_mode=GeneralSearch&amp;qid=1&amp;SID=V1rxCtp8SUmQgKOxfNz&amp;page=1&amp;doc=1</t>
  </si>
  <si>
    <t>Identification of Saccaromyces cerevisiae wine yeasts isolated from local area</t>
  </si>
  <si>
    <t>E. Lengyel, L.Oprean, L.Rosca, M.Tita, M.Ognean, O.Tita</t>
  </si>
  <si>
    <t>43 International Symposium on Agricultural Engineering- Actual Tasks on Agricultural Engineering,Opatija, Croatia,  24-27 februarie 2015</t>
  </si>
  <si>
    <t>ISSN:1848-4425</t>
  </si>
  <si>
    <t>p.557-562</t>
  </si>
  <si>
    <t xml:space="preserve">http://atae.agr.hr </t>
  </si>
  <si>
    <t>Multidisciplinary scientific Geoconferences, Conference Proceedings, Albena, Bulgaria</t>
  </si>
  <si>
    <t xml:space="preserve"> Vol. 3</t>
  </si>
  <si>
    <t>Book5</t>
  </si>
  <si>
    <t>ISBN 978-619-7105-41-4 / ISSN 1314-2704</t>
  </si>
  <si>
    <t>http://sgem.org/sgemlib/spip.php?article6559</t>
  </si>
  <si>
    <t xml:space="preserve"> iunie</t>
  </si>
  <si>
    <t>http://sgem.org/sgemlib/spip.php?article6560</t>
  </si>
  <si>
    <t xml:space="preserve">Balkan Region Conference on Engineering and Business Education , </t>
  </si>
  <si>
    <t>ETEC&amp; BRCEBE, Volume 1, Issue 1, Nov. 2015</t>
  </si>
  <si>
    <t>DOI: 10.1515/cplbu-2015-0007</t>
  </si>
  <si>
    <t>2015, publicat online January 2016</t>
  </si>
  <si>
    <t>Industrial Application Of Psyllium: An Overview</t>
  </si>
  <si>
    <t>Khaliq, R., Tita, O., Antofie, M. M., Sava, C.</t>
  </si>
  <si>
    <t> 10.1515/aucts-2015-0092</t>
  </si>
  <si>
    <t>210-214</t>
  </si>
  <si>
    <t>   http://www.degruyter.com/view/j/aucft</t>
  </si>
  <si>
    <t>http://www.degruyter.com/view/j/aucts.2015.67.issue-1/aucts-2015-0092/aucts-2015-0092.xml</t>
  </si>
  <si>
    <t xml:space="preserve"> Study upon the species Ips Typographus L. (Coleoptera, Curculionidae) in the Răşinari Forestry Ecosystem, Sibiu County</t>
  </si>
  <si>
    <t>PRINT ISSN 2284-7995, E-ISSN 2285-3952</t>
  </si>
  <si>
    <t>http://managementjournal.usamv.ro/pdf/vol.XV_1/Art5.pdf</t>
  </si>
  <si>
    <t xml:space="preserve">The Curculionidae (Coleoptera) in the entomological collections of the Natural History Museum Of Sibiu
</t>
  </si>
  <si>
    <t>403-410</t>
  </si>
  <si>
    <t xml:space="preserve">INDEX COPERNICUS http://www.journals.indexcopernicus.com/karta.php?action=masterlist&amp;id=4759, 2010- EBSCOHOST </t>
  </si>
  <si>
    <t>http://www.brukenthalmuseum.ro/pdf/BAM/BAM_X_3_2015.pdf</t>
  </si>
  <si>
    <t xml:space="preserve">  Managementul alergenilor în industria alimentarã –componentã a sistemului de management al sigurantei alimentare</t>
  </si>
  <si>
    <t xml:space="preserve">vol.16 
</t>
  </si>
  <si>
    <t xml:space="preserve"> Nr.147,  2015</t>
  </si>
  <si>
    <t xml:space="preserve"> pag.20</t>
  </si>
  <si>
    <t>http://www.srac.ro/calitatea/arhiva/2015/2015-04-Rezumate.pdf</t>
  </si>
  <si>
    <t>Consideratii privind noua abordare a reviziei standardului ISO 9001</t>
  </si>
  <si>
    <t>Nr.148, 2015</t>
  </si>
  <si>
    <t xml:space="preserve"> pag.17</t>
  </si>
  <si>
    <t>http://www.srac.ro/calitatea/arhiva/2015/2015-05-Rezumate.pdf</t>
  </si>
  <si>
    <t>Aspects of sustainable rural tourism – farmersț markets and farm visits</t>
  </si>
  <si>
    <t>Caratus-Stanciu Mirela</t>
  </si>
  <si>
    <t>Scientific Papers. Series "Management, Economic Engineering in Agriculture and rural development"</t>
  </si>
  <si>
    <t xml:space="preserve">Vol. 15 </t>
  </si>
  <si>
    <t>PRINT ISSN 2284-7995, 15-20.</t>
  </si>
  <si>
    <t>DOAJ , CABI, Ulrich's Periodicals Directory, Coprniscus, OCLC (WorldCat), SCIPIO</t>
  </si>
  <si>
    <t>http://managementjournal.usamv.ro/pdf/vol.15_4/Art2.pdf</t>
  </si>
  <si>
    <r>
      <t xml:space="preserve"> SUSTAINABLE DEVELOPMENT MANAGEMENT OF THE GRASSLAND AGROECOSYSTEM IN THE CONTEXT OF BIODIVERSITY CONSERVATION AND IMPROVEMENT OF PERMANENT GRASSLAND.</t>
    </r>
    <r>
      <rPr>
        <i/>
        <sz val="10"/>
        <color indexed="63"/>
        <rFont val="Arial"/>
        <family val="2"/>
        <charset val="238"/>
      </rPr>
      <t/>
    </r>
  </si>
  <si>
    <t>IAGARU, P., IAGARU, R., CIORTEA, G., FLORESCU, N., &amp; CIUBOTARU, G.</t>
  </si>
  <si>
    <t>"Management, Economic Engineering in Agriculture and rural development"</t>
  </si>
  <si>
    <t>2284-7995 2285-3952</t>
  </si>
  <si>
    <t>DOOAJ CABI ULRICH S Google Scholar PBN OCLC SCIPIO Citefactor Research Bible</t>
  </si>
  <si>
    <t>http://managementjournal.usamv.ro/pdf/vol.XV_1/Art31.pdf</t>
  </si>
  <si>
    <t>STRATEGIC OPTIONS FOR A SUSTAINABLE DEVELOPMENT OF THE RURAL TOURISM</t>
  </si>
  <si>
    <t>R IAGĂRU , P IAGĂRU, G CIORTEA, N FLORESCU, G CIUBOTARU, M D DOMNICA</t>
  </si>
  <si>
    <t>http://managementjournal.usamv.ro/pdf/vol.XV_1/Art30.pdf</t>
  </si>
  <si>
    <t xml:space="preserve">Study on waste water treatment plants
 </t>
  </si>
  <si>
    <t xml:space="preserve"> DUMITRU Mariana</t>
  </si>
  <si>
    <t xml:space="preserve"> vol. XV (1) 2015</t>
  </si>
  <si>
    <t>159-164</t>
  </si>
  <si>
    <t>http://managementjournal.usamv.ro/index.php/scientific_papers</t>
  </si>
  <si>
    <t>Development trends of biogas</t>
  </si>
  <si>
    <t>Technical-economic analysis on forage mowers</t>
  </si>
  <si>
    <t>Vol. 15, Issue 4, 2015</t>
  </si>
  <si>
    <t>53-57</t>
  </si>
  <si>
    <t xml:space="preserve"> Mariana DUMITRU</t>
  </si>
  <si>
    <t>Vol. 15 Issue 4, 2015</t>
  </si>
  <si>
    <t>59-63</t>
  </si>
  <si>
    <t>5-8</t>
  </si>
  <si>
    <t>CAB Abstarct Global Health</t>
  </si>
  <si>
    <t>http://www.rosita.ro/jeat/index.html</t>
  </si>
  <si>
    <t>Quality assurance in the gluen-free bread technology, using responce surfaces method</t>
  </si>
  <si>
    <t xml:space="preserve"> Maria Lidia Iancu, Bianca Maria Iancu</t>
  </si>
  <si>
    <t>Journal of Agroalimentary Processes and Technologies</t>
  </si>
  <si>
    <t>ISSN: 2069-0053 (print) (former ISSN: 1453-1399), Agroprint;
ISSN (online): 2068-9551</t>
  </si>
  <si>
    <t>14-20</t>
  </si>
  <si>
    <t xml:space="preserve"> IFIS – International Food Information Service; CAS – Chemical Abstracts Service ( CAS ref; 163659);
Food Science Central – from the publishers of FSTA – ;
CABI ­– Publishing Website Serials Cited Submission; European Virtual Institute for Speciation Analysis (EVISA);
Science and Engineering Journal Abbreviations; Index Copernicus</t>
  </si>
  <si>
    <t>http://www.foodsciencecentral.com/  , http://www.cas.org/, http://www.foodsciencecentral.com/ixbin/fscpage?ix_unique_id=ixid3898&amp;_IXSPFX_=generic_search/t&amp;_IXFPFX_=generic_search/t&amp;submit-button=summary,http://journal-of-agroalimentary.ro/Journal-of-Agroalimen
tary-Processes-and-Technologies-Issues.html</t>
  </si>
  <si>
    <t>EFFECT OF POTATO (Solanum tuberosum) ADDITION ON DOUGH PROPERTIES, SENSORY QUALITIES AND RESISTANT STARCH (RS)CONTENT OF BREAD</t>
  </si>
  <si>
    <t xml:space="preserve">The Annals of the University “Dunarea de Jos of Galati”, Fascicle VI- Food technology, </t>
  </si>
  <si>
    <t>, ISSN – 1843-5157,e-ISSN 2068-259x</t>
  </si>
  <si>
    <t>93-108</t>
  </si>
  <si>
    <t xml:space="preserve"> Scopus Journal Metrics,CABI, EBSCO,ProQuest,DOAJ,Index Copernicus,Chemical Abstract</t>
  </si>
  <si>
    <t>(http://www.journalmetrics.com/)</t>
  </si>
  <si>
    <t>USE OF FLOUR-GRAPHICS TECHNIQUE IN THE COMPATIBILITY PARAMETER  EXTENSOGRAPH  BRABENDER  AND  FLOURGRAPH E7</t>
  </si>
  <si>
    <t xml:space="preserve"> Maria Lidia Iancu, Mihai Ognean</t>
  </si>
  <si>
    <t>Journal of Microbiology,  Biotechnology and Food Sciences,</t>
  </si>
  <si>
    <t>ISSN: 1338-5178</t>
  </si>
  <si>
    <t>December-January,</t>
  </si>
  <si>
    <t>277-281</t>
  </si>
  <si>
    <t>CABI; Pro Quest; Index Copernicus;DOAJ;American Chemical Society; EBSCO; Google Scholar; FAO; et al.</t>
  </si>
  <si>
    <t>www.jmbfs.org/current</t>
  </si>
  <si>
    <t>A New Usage of Capsicum (Capsicum annuum) in  the Food Industry. Sweet Products</t>
  </si>
  <si>
    <t xml:space="preserve"> Iancu Maria Lidia, Benea Daniela Debora, Benea Lidia, Maier Alexandra Maria, </t>
  </si>
  <si>
    <t xml:space="preserve"> 162-172 </t>
  </si>
  <si>
    <t>IFIS – International Food Information Service; CAS – Chemical Abstracts Service ( CAS ref; 163659);
Food Science Central – from the publishers of FSTA – Food Science and Technology Abstracts®;
CABI ­– Publishing Website Serials Cited Submission; European Virtual Institute for Speciation Analysis (EVISA);
Science and Engineering Journal Abbreviations; Index Copernicus</t>
  </si>
  <si>
    <t>http://journal-of-agroalimentary.ro</t>
  </si>
  <si>
    <t xml:space="preserve">The influence of microbiological quality of water resources in dairy goat farms </t>
  </si>
  <si>
    <t>2344-1496</t>
  </si>
  <si>
    <t>DeGruyter, CABI, Celdes, CAS, CNPIEC, DOAJ, EBSCO Discovery Service, Foodline Science, FSTA - 
Google Scholar
J-Gate
JournalTOCs
Naviga 
Primo Central (ExLibris)
ReadCube
Summon (Serials Solutions/ProQuest)
TDOne (TDNet)
Ulrich's Periodicals Directory/ulrichsweb
WorldCat (OCLC)</t>
  </si>
  <si>
    <t xml:space="preserve">http://saiapm.ulbsibiu.ro/rom/cercetare/ACTA_E/AUCFT2015_19%281%29_73-80.pdf </t>
  </si>
  <si>
    <t xml:space="preserve">Food safety legislation regarding of aflatoxins contamination </t>
  </si>
  <si>
    <t xml:space="preserve">Ketney Otto </t>
  </si>
  <si>
    <t xml:space="preserve">Acta universitatis cibiniensis – Technical series </t>
  </si>
  <si>
    <t xml:space="preserve">ISSN: 1583-7149 </t>
  </si>
  <si>
    <t>10.1515/aucts-2015-0081</t>
  </si>
  <si>
    <t xml:space="preserve">149-154 </t>
  </si>
  <si>
    <t>Astrophysics Data System (ADS)</t>
  </si>
  <si>
    <t>http://adsabs.harvard.edu/abs/2015AcUnC..67..149K</t>
  </si>
  <si>
    <t>https://scholar.google.com/citations?view_op=view_citation&amp;hl=lv&amp;user=Ea6c_98AAAAJ&amp;sortby=pubdate&amp;citation_for_view=Ea6c_98AAAAJ:4DMP91E08xMC</t>
  </si>
  <si>
    <t>Food safety through application of an e-learning platform</t>
  </si>
  <si>
    <t xml:space="preserve">Mihaela Adriana, Tita , Otto, Ketney , Tamosaitiene Loreta </t>
  </si>
  <si>
    <t>Management of Sustainable Development Sibiu</t>
  </si>
  <si>
    <t xml:space="preserve">Online ISSN: 2247 – 0220 , Print ISSN - L: 2066 – 9380 </t>
  </si>
  <si>
    <t>10.1515/msd-2015-0018</t>
  </si>
  <si>
    <t>CEJSH (The Central European Journal of Social Sciences and Humanities)</t>
  </si>
  <si>
    <t>http://cejsh.icm.edu.pl/cejsh/element/bwmeta1.element.doi-10_1515_msd-2015-0018</t>
  </si>
  <si>
    <t>EBSCO (relevant databases)</t>
  </si>
  <si>
    <t>http://connection.ebscohost.com/c/articles/109419354/food-safety-through-application-e-learning-platform</t>
  </si>
  <si>
    <t xml:space="preserve">Research on the content of trans-resveratrol in Romanian wines, Journal of Agroalimentary Processes and Technologies </t>
  </si>
  <si>
    <t>Elena Larisa David, Ketney Otto, Szaniszló Balázs</t>
  </si>
  <si>
    <t>ISSN: 2069-0053</t>
  </si>
  <si>
    <t xml:space="preserve">82-87 </t>
  </si>
  <si>
    <t>indexcopernicus</t>
  </si>
  <si>
    <t xml:space="preserve">http://www.journal-of-agroalimentary.ro/admin/articole/82549L12_Vol_21(1)_2015_82_87.pdf </t>
  </si>
  <si>
    <t>European Virtual Institute for Speciation Analysis (EVISA);</t>
  </si>
  <si>
    <t xml:space="preserve">http://www.speciation.net/Database/Journals/Journal-of-Agroalimentary-Processes-and-Technologies-;i3610 </t>
  </si>
  <si>
    <t>Research on the use of the biotechnology techniques of milk decontamination</t>
  </si>
  <si>
    <t xml:space="preserve">Ketney Otto, Tita Ovidiu , Tifrea Anca </t>
  </si>
  <si>
    <t>216-221</t>
  </si>
  <si>
    <t xml:space="preserve">http://www.journal-of-agroalimentary.ro/admin/articole/21755A2_23698Paper_A_217-221.pdf </t>
  </si>
  <si>
    <t>Assessment of anthropogenic ecological systems in the Apold depression to a sustainable management</t>
  </si>
  <si>
    <t>Ecaterina Lengyel, Diana Ionela Stegăruș, Corina Teodora Ciucure, Ovidiu Tița</t>
  </si>
  <si>
    <t>Management of Sustainable Development Sibiu, Romania</t>
  </si>
  <si>
    <t>vol 7</t>
  </si>
  <si>
    <t>DOI 10.1515/msd-2015-0015</t>
  </si>
  <si>
    <t>http://www.degruyter.com/view/j/msd.2015.7.issue-1/issue-files/msd.2015.7.issue-1.xml</t>
  </si>
  <si>
    <t>The influence of aroma compounds on sensorial traits of wines from the Apold Depression</t>
  </si>
  <si>
    <t>Ecaterina Lengyel and László Sikolya</t>
  </si>
  <si>
    <t>DOI 10.1515/msd-2015-0017</t>
  </si>
  <si>
    <t>23-28</t>
  </si>
  <si>
    <t>Acta Universitatis Cibiniensis, Series E: Food Technology,</t>
  </si>
  <si>
    <t>vol 19</t>
  </si>
  <si>
    <t>Online) 2344-150X</t>
  </si>
  <si>
    <t>10.1515/aucft/2015/0001</t>
  </si>
  <si>
    <t>(3-10)</t>
  </si>
  <si>
    <t>http://www.degruyter.com/view/j/aucft.2015.19.issue-1/aucft-2015-0001/aucft-2015-0001.xml</t>
  </si>
  <si>
    <t>Research on quality analysis of an assortment of five types of honey in Romania</t>
  </si>
  <si>
    <t>http://managementjournal.usamv.ro/index.php/scientific-papers/1004-research-on-quality-analysis-of-an-assortment-of-five-types-of-honey-in-romania-1004</t>
  </si>
  <si>
    <t>http://managementjournal.usamv.ro</t>
  </si>
  <si>
    <t>Method of analysis for the determination of heavy metals from wine</t>
  </si>
  <si>
    <t>201-204</t>
  </si>
  <si>
    <t xml:space="preserve">CONTRIBUTIONS TO (COLEOPTERA: STAPHYLINIDAE) IN DUMBRAVA SIBIULUI FOREST, ROMANIA IN TERMS OF THE YEARS </t>
  </si>
  <si>
    <t xml:space="preserve">Issue  1,  2015, </t>
  </si>
  <si>
    <t>301-305</t>
  </si>
  <si>
    <t>http://managementjournal.usamv.ro/pdf/vol.XV_1/Art44.pdf</t>
  </si>
  <si>
    <t>FAMILY PIERIDE (LEPIDOPTERA, PIERIDAE) AND EVOLUTION OVER TIME IN FOREST GROVE SIBIU (SIBIU, ROMANIA)</t>
  </si>
  <si>
    <t xml:space="preserve">ISSUE  1,  2015, </t>
  </si>
  <si>
    <t>http://managementjournal.usamv.ro/pdf/vol.XV_1/Art45.pdf</t>
  </si>
  <si>
    <t>OBSERVATIONS ON THE BIOLOGY OF SPECIES Cydia pomonella (WORM APPLE) IN AN ORCHARD IN THE TOWN SIBIEL, SIBIU COUNTY IN 2014 YEAR</t>
  </si>
  <si>
    <t>VOL. 15</t>
  </si>
  <si>
    <t>293-296</t>
  </si>
  <si>
    <t>http://managementjournal.usamv.ro/pdf/vol.15_3/Art45.pdf</t>
  </si>
  <si>
    <t>OBSERVATIONS ON COLEOPTERA FAUNA FROM THE DUMBRAVA SIBIULUI FOREST (SIBIU, ROMANIA) IN THE 2015 YEAR</t>
  </si>
  <si>
    <t>289-292</t>
  </si>
  <si>
    <t>http://managementjournal.usamv.ro/pdf/vol.15_3/Art44.pdf</t>
  </si>
  <si>
    <t>http://managementjournal.usamv.ro/pdf/vol.15_4/Art47.pdf</t>
  </si>
  <si>
    <t>CARMEN STĂNESCU, PhD ON HER 70th BIRTHDAY</t>
  </si>
  <si>
    <t>BRUKENTHAL. ACTA MUSEI</t>
  </si>
  <si>
    <t>543-548</t>
  </si>
  <si>
    <t>http://www.olteniastudii.3x.ro/cont/31_2/15_Stanca-Moise.pdf</t>
  </si>
  <si>
    <t>Selected evidence-based health benefits of topically applied sunflower oil</t>
  </si>
  <si>
    <t>2311-0139</t>
  </si>
  <si>
    <t>10.15192/PSCP.ASR.2015.10.1.4549</t>
  </si>
  <si>
    <t xml:space="preserve">Index Copernicus, Approved for coverage in the CAS (American Chemical Society), CrossRef (DOI), Electronic Journals Library, Georgetown University Library, Universal Impact Factor, Google Scholar, Journal Citation Value, Directory of Research Journals Indexing (DRJI) </t>
  </si>
  <si>
    <t xml:space="preserve">http://www.pscipub.com/Journals/Data/JList/Applied%20Science%20Reports/2015/%20Volume%2010/Issue%201/8.pdf     http://journals.indexcopernicus.com/abstract.php?icid=1150466 </t>
  </si>
  <si>
    <t>Oancea Simona, Dragomir M., Stoia M.</t>
  </si>
  <si>
    <t>EBSCO: Academic Search Complete, Smithsonian Institution Libraries</t>
  </si>
  <si>
    <t>Total phenolics content of Romanian propolis and bee pollen</t>
  </si>
  <si>
    <t>Stoia M., Cotinghiu A., Budin F., Oancea Simona</t>
  </si>
  <si>
    <t>2065-7065</t>
  </si>
  <si>
    <t>75-82</t>
  </si>
  <si>
    <t>Comparative sustainable antibacterial tchnologies for textile applications</t>
  </si>
  <si>
    <t>Coman D., Vrinceanu N., Oancea Simona, Neagu I.</t>
  </si>
  <si>
    <t>Buletinul AGIR</t>
  </si>
  <si>
    <t>2247-3548</t>
  </si>
  <si>
    <t>http://www.buletinulagir.agir.ro/numar_revista.php?id=114</t>
  </si>
  <si>
    <t xml:space="preserve">The Effects of Water Content and Weight of Inoculum on the Production of Sourdough,  </t>
  </si>
  <si>
    <t>Ognean Claudia Felicia</t>
  </si>
  <si>
    <t>Journal of Agroalimentary Processes and Technologies 2015, 21(4), 351-357</t>
  </si>
  <si>
    <t xml:space="preserve">2069-0053 </t>
  </si>
  <si>
    <t xml:space="preserve">http://www.speciation.net/Database/Journals/Journal-of-Agroalimentary-Processes-and-Technologies-;i3610; </t>
  </si>
  <si>
    <t>http://www.journal-of-agroalimentary.ro/admin/articole/909255_L10_OGNEAN_Claudia_Felicia_SIBIU_351-357.pdf</t>
  </si>
  <si>
    <t>60 / 30</t>
  </si>
  <si>
    <t>The Technological Evaluation of Sourdoughs Prepared in Different Conditions</t>
  </si>
  <si>
    <t>2247-0220</t>
  </si>
  <si>
    <t>DOI 10.1515/msd-2015-0019</t>
  </si>
  <si>
    <t>33-36</t>
  </si>
  <si>
    <t>http://xueshu.baidu.com/s?wd=paperuri%3A%28229058ba7d4fe3b28caf86123355ea24%29&amp;filter=sc_long_sign&amp;sc_ks_para=q%3DThe%20Technological%20Evaluation%20of%20Sourdoughs%20Prepared%20in%20Different%20Conditions&amp;sc_us=2537214841406033419&amp;tn=SE_baiduxueshu_c1gjeupa&amp;ie=utf-8; http://econpapers.repec.org/article/vrsmsudev/v_3a7_3ay_3a2015_3ai_3a1_3ap_3a33-36_3an_3a6.htm; http://connection.ebscohost.com/c/articles/109419353/technological-evaluation-sourdoughs-prepared-different-conditions</t>
  </si>
  <si>
    <t>http://www.degruyter.com/dg/viewjournalissue.articlelist.resultlinks.fullcontentlink:pdfeventlink/$002fj$002fmsd.2015.7.issue-1$002fmsd-2015-0019$002fmsd-2015-0019.pdf/msd-2015-0019.pdf?t:ac=j$002fmsd.2015.7.issue-1$002fissue-files$002fmsd.2015.7.issue-1.xml</t>
  </si>
  <si>
    <t>TECHNOLOGICAL AND SENSORIAL EFFECTS OF SORGHUM ADDITION AT WHEAT BREAD</t>
  </si>
  <si>
    <t>Journal of International Scientific Publications</t>
  </si>
  <si>
    <t>ISSN 1314-8591</t>
  </si>
  <si>
    <t>209-217</t>
  </si>
  <si>
    <t>http://agris.fao.org/agris-search/search.do?recordID=BG2016100023</t>
  </si>
  <si>
    <t>http://www.scientific-publications.net/en/article/1000673/</t>
  </si>
  <si>
    <t xml:space="preserve">USE OF FLOUR-GRAPHICS TECHNIQUE IN THE COMPATIBILITY PARAMETER EXTENSOGRAPH BRABENDER AND FLOURGRAPH E7 </t>
  </si>
  <si>
    <t xml:space="preserve">Iancu, Maria Lidia,  Ognean, Mihai, </t>
  </si>
  <si>
    <t>The Journal of Microbiology, Biotechnology and Food Sciences</t>
  </si>
  <si>
    <t>1338-5178</t>
  </si>
  <si>
    <t>10.15414/jmbfs.2015/16.5.3.277-281</t>
  </si>
  <si>
    <t>http://www.cabdirect.org/abstracts/20153432118.html;jsessionid=8CE578384E0896AACB2AE45DCA28BE63; http://search.proquest.com/openview/f947fd32a90b4dbba37f078d4dc77e74/1.pdf?pq-origsite=gscholar; http://www.scilit.net/article/10.15414/jmbfs.2015/16.5.3.277-281; http://www.academia.edu/23988244/Use_of_flour-graphics_technique_in_the_compatibility_parameter_extensograph_brabender_and_flourgraph_E7</t>
  </si>
  <si>
    <t>http://www.jmbfs.org/jmbfs-0862-iancu/?issue_id=4053&amp;article_id=16</t>
  </si>
  <si>
    <t>Khaliq, R., Tita, O., Antofie, M. M., &amp; Sava, C.</t>
  </si>
  <si>
    <t xml:space="preserve"> (2015). Arnica montana L. as a medicinal crop species. </t>
  </si>
  <si>
    <t>Sand, C. S.</t>
  </si>
  <si>
    <t>Scientific Papers Series-Management, Economic Engineering in Agriculture and Rural Development,</t>
  </si>
  <si>
    <t> 15</t>
  </si>
  <si>
    <t>303-307.</t>
  </si>
  <si>
    <t>https://scholar.google.ro/scholar?hl=ro&amp;q=Arnica+montana+L.+as+a+medicinal+crop+species&amp;btnG=</t>
  </si>
  <si>
    <t>http://managementjournal.usamv.ro/pdf/vol.15_4/Art45.pdf</t>
  </si>
  <si>
    <t xml:space="preserve"> PECULIARITIES FOR AGRICULTURAL TECHONOLGY OF GENTIANA LUTEA.</t>
  </si>
  <si>
    <t>449-454</t>
  </si>
  <si>
    <t>http://managementjournal.usamv.ro/pdf/vol.XV_1/Art68.pdf</t>
  </si>
  <si>
    <t>PROFITABILITY IN THE CONTEXT OF THE NEEDS AND REQUIREMENTS OF SUSTAINABLE FARMS DEVELOPMENT</t>
  </si>
  <si>
    <t xml:space="preserve">Vol. 15, </t>
  </si>
  <si>
    <t>Issue 1, 2015</t>
  </si>
  <si>
    <t>467-472</t>
  </si>
  <si>
    <t>PARTICULARITIES REGARDING THE CALCULATION AND PROFITABILITY ANALYSIS OF FARMS</t>
  </si>
  <si>
    <t>473-476</t>
  </si>
  <si>
    <t>DOI: http://dx.doi.org/10.17721</t>
  </si>
  <si>
    <t>ideas.repec.org/s/scn/pnoeeq.html</t>
  </si>
  <si>
    <t>Foof safety through application of an e-learnung platform</t>
  </si>
  <si>
    <t>Mihaela Adriana Tita, Otto Ketney, Loreta Tamoisaitiene</t>
  </si>
  <si>
    <t>Management of susteinable development</t>
  </si>
  <si>
    <t>vol.7</t>
  </si>
  <si>
    <t>ISSN: 2247-0222</t>
  </si>
  <si>
    <t>pp.29-32</t>
  </si>
  <si>
    <t xml:space="preserve"> Ebsco, Google Scholar, Index Copernicus, J.Gate</t>
  </si>
  <si>
    <t>Performance assement of food safety training programme:use of Tools</t>
  </si>
  <si>
    <t xml:space="preserve"> Ramona Maria Iancu, Mihaela Adriana Tita, Hakan Calap</t>
  </si>
  <si>
    <t>pp.19-22</t>
  </si>
  <si>
    <t>BDI Index: IFIS – International Food Information Service; CAS – Chemical Abstracts Service ( CAS ref; 163659); Food Science Central – from the publishers of FSTA – Food Science and Technology Abstracts®;  CABI – Publishing Website Serials Cited Submission; EVISA - European Virtual Institute for Speciation Analysis; Science and Engineering Journal Abbreviations; Index Copernicus</t>
  </si>
  <si>
    <t>http://www.journal-of-agroalimentary.ro/admin/articole/21755A2_23698Paper_A_217-221.pdf</t>
  </si>
  <si>
    <t>ISSN:2247-0222</t>
  </si>
  <si>
    <t>Ebsco, Google Scholar, Index Copernicus, J.Gate</t>
  </si>
  <si>
    <t>Protecția plantelor, Capitolul 5, Entomofauna dăunătoare agroecosistemelor și importanța ei economică (I)</t>
  </si>
  <si>
    <t>”Lucian Blaga” din Sibiu</t>
  </si>
  <si>
    <t>978-606-12-1187-6</t>
  </si>
  <si>
    <t>127-158</t>
  </si>
  <si>
    <t>Protecția plantelor, Capitolul 6, Entomofauna dăunătoare agroecosistemelor și importanța ei economică (II)</t>
  </si>
  <si>
    <t>159-184</t>
  </si>
  <si>
    <t>Produsele ecosanogene echilibrate, compatibile cu organismul uman</t>
  </si>
  <si>
    <t>PRO UNIVERSITARIA</t>
  </si>
  <si>
    <t>978-606-26-0358-8</t>
  </si>
  <si>
    <t xml:space="preserve">Iunie </t>
  </si>
  <si>
    <t>Utilizarea aluaturilor acide la fabricarea produselor de panificație – oportunități în dezvoltarea sustenabilă a sectorului de panificație.</t>
  </si>
  <si>
    <t>26 / 1capitol</t>
  </si>
  <si>
    <t>Cartea"Protectia plantelor" Capitol Notiuni generale despre bolile plantelor</t>
  </si>
  <si>
    <t>Tănase Maria</t>
  </si>
  <si>
    <t>Cartea"Protectia plantelor" Capitol Virusuri-viroze</t>
  </si>
  <si>
    <t>Cartea"Protectia plantelor" Capitol Bacterii fitopatogene - bacterioze</t>
  </si>
  <si>
    <t>Cartea"Protectia plantelor" Capitol Ciperci fitopatogene - micoze</t>
  </si>
  <si>
    <t>LENGYEL ECATERINA</t>
  </si>
  <si>
    <t>Şipoş Anca</t>
  </si>
  <si>
    <t>Proceedings of the International Conference AGRI-FOOD Sciences, Processes and Technologies, AGRI-FOOD XXV</t>
  </si>
  <si>
    <t xml:space="preserve">Proceedings of the International Conference Agri-FoodSciences, Processes and Technologies, AGRIFOOD XXV,   CONFERENCE SECTIONS, 1-6:  Agriculture and Environmental Protection </t>
  </si>
  <si>
    <t>Editura Universitatii  ”Lucian Blaga” din Sibiu</t>
  </si>
  <si>
    <t xml:space="preserve">  1843-0694 </t>
  </si>
  <si>
    <t>Proceedings of the International Conference Agri-FoodSciences, Processes and Technologies, AGRIFOOD XXV, CONFERENCE SECTIONS, 1-6: Agriculture and Environmental Protection</t>
  </si>
  <si>
    <t>Editura Universit[ății ”Lucian Blaga” din Sibiu</t>
  </si>
  <si>
    <t>Current political commitments’ challenges for ex situ conservation of plant genetic resources for food and agriculture. Analele Universităţii din Oradea, Fascicula Biologie, 18(2), 157-163., 2011</t>
  </si>
  <si>
    <t>Sung, B., &amp; Hwang, K. Promoting the utilization of plant, animal and microbial genetic resources for research and development in biotechnology: evidence on researchers' preferences for specific attributes from Korean genebanks. Plant Genetic Resources, 1-13. http://journals.cambridge.org/action/displayAbstract?fromPage=online&amp;aid=10040400&amp;fileId=S1479262115000520</t>
  </si>
  <si>
    <t>http://journals.cambridge.org.ux4ll8xu6v.useaccesscontrol.com/action/displayAbstract?fromPage=online&amp;aid=10040400&amp;fileId=S1479262115000520</t>
  </si>
  <si>
    <t xml:space="preserve">Antofie, M. M., Constantinovici, D., Pop, M. R., Iagăru, P., Sand, C., &amp; Ciortea, G. </t>
  </si>
  <si>
    <t xml:space="preserve">Theoretical methodology for assessing the status of conservation of crop landraces in Romania. Analele Universităţii din Oradea-Fascicula Biologie,17(2), 313-317. (2010). </t>
  </si>
  <si>
    <t>Sand, C. S. (2015). Peculiarities for agricultural technology of Gentiana lutea.Scientific Papers Series-Management, Economic Engineering in Agriculture and Rural Development, 15(1), 449-454. http://managementjournal.usamv.ro/pdf/vol.XV_1/Art68.pdf</t>
  </si>
  <si>
    <t>Antofie, M. M., Pop, O. G., &amp; Gruia, G.</t>
  </si>
  <si>
    <t xml:space="preserve">Resilience of ecosystem–A target of assessing the implementation of the Rio Convention Synergy.Environmental Engineering and Management Journal, 9(12), 1629-1635.(2010). </t>
  </si>
  <si>
    <t>STANCĂ-MOISE, C. (2015). INFORMATION ON THE MACROLEPIDOPTERA FAUNA OF “DUMBRAVA SIBIULUI” OAK FOREST (SIBIU, ROMANIA).Analele Universitatii din Oradea, Fascicula Biologie, 22(1), 33-46.http://www.bioresearch.ro/bioresearch/2015-1/033-046-AUOFB.22.1.2015.MOISE.C.-Information.on.the.macrolepidoptera.pdf</t>
  </si>
  <si>
    <t>This Journal is CNCSIS rated as B+. It is indexed inTHOMSON and CABI international databases, in DOAJdirectory of open access journals, Ex Libris, Index Copernicus, EBSCO and also in many other International databases. </t>
  </si>
  <si>
    <t xml:space="preserve">Resilience of ecosystem–A target of assessing the implementation of the Rio Convention Synergy.Environmental Engineering and Management Journal, 9(12), 1629-1635. (2010). </t>
  </si>
  <si>
    <t>STANCĂ-MOISE, C. THE PRESENCE OF SPECIES MORIMUS FUNEREUS MULSANT, 1862 (LONG-HORNED BEETLE) COLEOPTERA: CERAMBYCIDAE IN A FOREST OF OAK CONDITIONS, 2015. 33-46 http://www.bioresearch.ro/bioresearch/2015-1/033-046-AUOFB.22.1.2015.MOISE.C.-Information.on.the.macrolepidoptera.pdf</t>
  </si>
  <si>
    <t>Antofie, M. M., Sand, M. P. C., Ciotea, G., &amp; Iagrăru, P.</t>
  </si>
  <si>
    <t xml:space="preserve">Data sheet model for developing a Red List regarding crop landraces in Romania.ANNALS. FOOD SCIENCE AND TECHNOLOGY, 11(1), 45-49.  (2010). </t>
  </si>
  <si>
    <t>de Carvalho, M. Â. A. P., Bebeli, P. J., da Silva, A. M. B., Bettencourt, E., Slaski, J. J., &amp; Dias, S. (2016). Agrobiodiversity: The Importance of Inventories in the Assessment of Crop Diversity and Its Time and Spatial Changes. InGenetic Diversity and Erosion in Plants (pp. 307-335). Springer International Publishing. http://link.springer.com/chapter/10.1007/978-3-319-25954-3_9</t>
  </si>
  <si>
    <t xml:space="preserve">Springer ISI Thomson </t>
  </si>
  <si>
    <t xml:space="preserve"> Needs and gaps in the conservation of wild plant genetic resources for food and agriculture in Romania. Genetic Resources and Crop Evolution, 62(1), 35-53. (2015).</t>
  </si>
  <si>
    <t xml:space="preserve">STANCĂ-MOISE, C. (2015). INFORMATION ON THE MACROLEPIDOPTERA FAUNA OF “DUMBRAVA SIBIULUI” OAK FOREST (SIBIU, ROMANIA).Analele Universitatii din Oradea, Fascicula Biologie, 22(1), 33-46. https://www.researchgate.net/profile/Cristina_Stanca_Moise/publication/287213345_THE_PRESENCE_OF_SPECIES_MORIMUS_FUNEREUS_MULSANT_1862_LONG-HORNED_BEETLE_COLEOPTERA_CERAMBYCIDAE_IN_A_FOREST_OF_OAK_CONDITIONS_2015/links/56740a1a08ae0ad265ba5fba.pdf </t>
  </si>
  <si>
    <t xml:space="preserve">Needs and gaps in the conservation of wild plant genetic resources for food and agriculture in Romania. Genetic Resources and Crop Evolution, 62(1), 35-53. (2015). </t>
  </si>
  <si>
    <t>STANCĂ-MOISE, C. THE PRESENCE OF SPECIES MORIMUS FUNEREUS MULSANT, 1862 (LONG-HORNED BEETLE) COLEOPTERA: CERAMBYCIDAE IN A FOREST OF OAK CONDITIONS, 2015. http://managementjournal.usamv.ro/pdf/vol.15_4/vol15_4.pdf</t>
  </si>
  <si>
    <t>2012, Conservarea biodiversității - considerații politice și legislative, Ed. Universității Lucian Blaga din Sibiu 275 p</t>
  </si>
  <si>
    <t>Sand, C. S. (2015). Arnica montana (L.) as a medicinal crop species.Scientific Papers Series-Management, Economic Engineering in Agriculture and Rural, Vol. 15, Issue 4, 2015, 303-308  http://managementjournal.usamv.ro/pdf/vol.15_4/Art45.pdf</t>
  </si>
  <si>
    <t>”Pajiştile naturale – un nou model pentru agricultura durabilă şi agroturism în zonele montane”, Editura Universității ”Lucian Blaga” din Sibiu, 978-606-12-0639-1, p. 133-148, 2013</t>
  </si>
  <si>
    <t>Simtion Daniela,  Profitability in the context of the needs and requirements of sustainable farms development, in: Scientific Papers Series Management, Economic Engineering in Agriculture and Rural Development ,Vol. 15, Issue 1, PRINT ISSN 2284-7995, E-ISSN 2285-3952, ianuarie, 2015</t>
  </si>
  <si>
    <t>http://www.managementjournal.usamv.ro/pdf/vol.XV_1/Art71.pdf</t>
  </si>
  <si>
    <t>Simtion Daniela,  Particularities regarding the calculation and profitability analysis of farms, in: Scientific Papers Series Management, Economic Engineering in Agriculture and Rural Development ,Vol. 15, Issue 1, PRINT ISSN 2284-7995, E-ISSN 2285-3952, ianuarie, 2015</t>
  </si>
  <si>
    <t>http://www.managementjournal.usamv.ro/pdf/vol.XV_1/Art72.pdf</t>
  </si>
  <si>
    <t>Antonie, I., Manole, T.,</t>
  </si>
  <si>
    <t>The structure of the agricultural entomologic fauna in corn culture Ocna Sibiu (Sibiu County), Romania in  3th SGEM GeoConference on Water Resources. Forest Ecosistems.SGEM2013 Conference Proceedings, (3): 741 -748, 2013</t>
  </si>
  <si>
    <t>Cristina Stancă-Moise, Information on the macrolepidoptera fauna of “Dumbrava Sibiului” Oak Forest (Sibiu, Romania), Analele Universităţii din Oradea, Fascicula Biologie, Tom. XXII, Issue: 1, 2015, pp. 33-46</t>
  </si>
  <si>
    <t xml:space="preserve">Vlad-Antonie, I., Ruicănescu, A., </t>
  </si>
  <si>
    <t>The Buprestoidea stored în the Coleoptera collections from the Natural History Museum of Sibiu (Coleoptera: Buprestoidea). In: Bul.inf. Soc.leipd.rom., Vol 7 (3-4), p.223-253, 1996</t>
  </si>
  <si>
    <t>Vlad-Antonie, I.</t>
  </si>
  <si>
    <t>Die Curculioniden des Naturwissenschaftlichen Museums in Hermannstadt. In: Naturwissenschaftliche Forschungen über Siebenbürgen Köln / Germania, ISBN 3-412-03800-8, VI p.243 –250, 2000</t>
  </si>
  <si>
    <t>Vlad Antonie, I.</t>
  </si>
  <si>
    <t>Beiträge zur Kenntnis der Rüsselkäfer (Fam. Curculionidae, Rhynchitidae, Attelabidae, und Apionidae) in der Zeitschrifft „Der Siebenbürgische Verein für Naturwissenschaften zu Hermannstadt – Jübiläumsband 1849–1999“, In: Naturwissenschaftliche Forschungen über Siebenbürgen, VII, p. 153-163, 2003</t>
  </si>
  <si>
    <t>Die Käferfamilien der Triebstecher und Blattroller aus der Sammlung von Eckbert Schneider des Naturwissenschaftlichen Museums in Hermannstadt. In: Siebenbürgisch-Sächsische Naturwissenschaftler, Ed. Universitatii „Lucian Blaga” Sibiu, 973-651-860-4, p. 219-221, 2004</t>
  </si>
  <si>
    <t xml:space="preserve">Curculionidele din Muzeul de Istorie Naturală Sibiu. In: Naturalişti saşi de odinioară in Editura Universităţii “Lucian Blaga” Sibiu, Sibiu, 973-651-860-4, p. 120-126, 2004
</t>
  </si>
  <si>
    <t>Systematischer Katalog der bisher in Rumänien verzeichneten Rhynchitidae und Attelabidae (Coleoptera: Curculionoidea). In: Entomol.rom., vol 12, p.61-76, 2007</t>
  </si>
  <si>
    <t>Weiss Ingmar, Vlad- Antonie Iuliana</t>
  </si>
  <si>
    <t>Bogdan Şurtea, István Urák, Daniela Minodora Ilie, Data on the spider fauna (Arachnida: Araneae) of Argintului Valley (Cindrel Mountains), Brukenthal. Acta Musei,  10 (3):499-508, ISSN: 1842-2691, 2015, decembrie</t>
  </si>
  <si>
    <t>Antonie Vlad Iuliana</t>
  </si>
  <si>
    <t>Karl Fuss, der Begründer der Entomologie in Siebenbürgens. Entomologica Basiliensis, 22 , Basel, pp: 9-14.</t>
  </si>
  <si>
    <t>Stancă-Moise, C., Lepidoptera collected from Dumbrava Sibiu Forest, presented in collections of the Museum of Natural History in Sibiu, Analele Universităţii din Oradea, Fascicula Biologie, Tom. XXII, Issue: 2, 2015, pp. 81-95</t>
  </si>
  <si>
    <t>Vlad-Antonie, I., Ciobanu, R.</t>
  </si>
  <si>
    <t>Der Arzt Viktor Weindel als Insektenkundler (1887-1966), Siebenbürgisch Sächsische Naturwissenschaftler. Ed.
Universităţii „Lucian Blaga” Sibiu, pp: 139-143, 2004</t>
  </si>
  <si>
    <t>Eugen Worell, Militärarzt und Entomologe. (Ein außergewöhnlicher Lebensweg)
Siebenbürgisch Sächsische Naturwissenschaftler. Ed.Universităţii „Lucian Blaga” Sibiu, pp: 144-159, 2004</t>
  </si>
  <si>
    <t>Study upon the species Ips typographus L. (Coleoptera, Curculionidae) in the Raşinari Forestry Ecosystem, Sibiu County, Scientific Papers. Series "Management, Economic Engineering in Agriculture and Rural Development", Vol. 15 (1): 45-49.</t>
  </si>
  <si>
    <t>Stancă-Moise, C., The presence of species Morimus Funereus Mulsant, 1862 (Long-Horned Beetle) Coleoptera: Cerambycidae in a Forest of oak conditions, 2015,  in: Scientific Papers Series Management, Economic Engineering in Agriculture and Rural Development ,Vol. 15, Issue 4, PRINT ISSN 2284-7995, E-ISSN 2285-3952, decembrie, 2015.</t>
  </si>
  <si>
    <t>Antonie Iuliana, Manole Traian</t>
  </si>
  <si>
    <t>The structure of the agricultural entomologic fauna in corn culture Ocna Sibiu (Sibiu County), Romania, Hydrology and water resources. Soil. Forest ecosystems. Marine and Ocean Ecosystems. Albena Co. Bulgaria. pp: 771-748,2013</t>
  </si>
  <si>
    <t xml:space="preserve"> The economic importance of the 
biodiversity of the invertebrates fauna in the corn 
culture soil in Copsa Mica (Sibiu County) Romania, 
Scientific Papers. Series "Management, Economic 
Engineering in Agriculture and rural development", 
14(3):15-20, 2014</t>
  </si>
  <si>
    <t xml:space="preserve">Carmen ROBA, Cristina ROŞU,INGESTION OF LEAD DUE TO THE CONSUMPTION OF DRINKING 
WATER FROM PRIVATE WELLS IN FOUR RURAL AREAS FROM
BAIA MARE – ROMANIA METROPOLITAN ARE ,Scientific Papers Series Management, Economic Engineering in Agriculture and Rural Development 
Vol. 15, Issue 3, 2015
PRINT ISSN 2284-7995, E-ISSN 2285-3952 </t>
  </si>
  <si>
    <t>http://managementjournal.usamv.ro/pdf/vol.15_3/Art39.pdf</t>
  </si>
  <si>
    <t>Antonie, I., Stanciu, M., Sand, C., Blaj, R.,</t>
  </si>
  <si>
    <t>The researches regarding the biodiversity of the entomologic of the corn cultures in the Sibiu 
county. Scientific Papers, Series Management, Ec. Eng. in Agr. and Rural Develop., 12 (1): 5-10, 2012</t>
  </si>
  <si>
    <t xml:space="preserve">Emil GEORGESCU, Lidia CANĂ, Radu GĂRGĂRIȚĂ,Leliana VOINEA, Luxița RÂȘNOVEANU, Atypically Behavior of the Maize Leaf Weevil (Tanymecus 
Dilaticollis Gyll) on Maize and Sunflower Crops, in Climatic Conditions of the Year 2014, in South-East of Romania,  Agriculture and Agricultural Science Procedia 6 ( 2015 ) 9 – 16
 </t>
  </si>
  <si>
    <t>http://ac.els-cdn.com/S2210784315001643/1-s2.0-S2210784315001643-main.pdf?_tid=c8cbb178-3727-11e6-afaf-00000aab0f26&amp;acdnat=1466455649_a8ff22709a1260350bb0c41b1eeb4d76</t>
  </si>
  <si>
    <t>Teodor Vintila,  Monica Dragomirescu, Veronica Croitoriu, Cornelia Vintila, Horia Barbu, Camelia Sand</t>
  </si>
  <si>
    <t>Saccharification of lignocellulose - with reference to Miscanthus- using different cellulases, Romanian Biotechnological Letters Vol. 15, No. 4, 2010,  pp. 5498-5504</t>
  </si>
  <si>
    <t xml:space="preserve">Characterization of a novel Aspergillus niger beta-glucosidase tolerant to saccharification of lignocellulosic biomass products and fermentation inhibitors, Alesandra Oriente, Robson Tramontina, Diandra de Andrades, Chemical Papers. Vol.69/8, 2015, Pp 1050–1057, ISSN 1336-9075  </t>
  </si>
  <si>
    <t>http://www.degruyter.com/view/j/chempap.2015.69.issue-8/chempap-2015-0111/chempap-2015-0111.xml</t>
  </si>
  <si>
    <t>Assessment of potential ecological adaptation of the species Miscanthus giganteus in conditions of fly ash deposit, Benoni Lixandru, Florica Morariu, Dumitru Popescu, SCIENTIFIC PAPERS ANIMAL SCIENCE AND BIOTECHNOLOGIES, Nr. 49/2, 2015, ISSN 1841 - 9364</t>
  </si>
  <si>
    <t>http://www.spasb.ro/index.php/spasb/article/view/1984</t>
  </si>
  <si>
    <t>Behaviour of Miscanthus sinensis varieties in pedo-climatic conditions from North-East of Romania, E. Chelaru. I. Asanica, Rom. Biotehn. Lett. Vol. 20/2, 2015.</t>
  </si>
  <si>
    <t>http://www.rombio.eu/rbl2vol20/13.pdf</t>
  </si>
  <si>
    <t xml:space="preserve">Current perspectives in enzymatic saccharification of lignocellulosic biomass, SK Khare, A Pandey, C Larroche - Biochemical Engineering Journal, 2015 - Elsevier nr. 102, pp 38-44, </t>
  </si>
  <si>
    <t>http://www.sciencedirect.com/science/article/pii/S1369703X15000789</t>
  </si>
  <si>
    <t>Possibilities of Influencing the Biosynthesis and Accumulation of the Active Principles in Chrysanthemum balsamita L Species</t>
  </si>
  <si>
    <t>Response of growth, yield and fruit quality of cantaloupe plants (Cucumis melo L.) to organic and mineral fertilization, MR Shafeek, AM Shaheen, EHA El-Samad, FA Rizk… - Middle East J. Applied. Sci, 2015</t>
  </si>
  <si>
    <t>Impact of sheep manure, urea and triple superphosphate on onions morphological properties, S Moradi, Intl J Farm &amp; Alli Sci. Vol., 4 (2): 167-170, 2015</t>
  </si>
  <si>
    <t>http://ijfas.com/wp-content/uploads/2015/03/167-170.pdf</t>
  </si>
  <si>
    <t>http://link.springer.com/article/10.1007/s11356-014-3585-1</t>
  </si>
  <si>
    <t>Arbuscular mycorrhizal fungal inoculation protects Miscanthus× giganteus against trace element toxicity in a highly metal-contaminated site, S Firmin, S Labidi, J Fontaine, F Laruelle, Science of The Total Environment, Vol. 527–528, 2015, Pp. 91–99</t>
  </si>
  <si>
    <t>http://www.sciencedirect.com/science/article/pii/S0048969715300504</t>
  </si>
  <si>
    <t>Metal accumulation and shoot yield of Miscanthus× giganteus growing in contaminated agricultural soils: Insights into agronomic practices, F Nsanganwimana, B Pourrut, C Waterlot, Agriculture, Ecosystems &amp; Environment, Volume 213, 25 December 2015, Pages 61–71</t>
  </si>
  <si>
    <t>http://www.sciencedirect.com/science/article/pii/S0167880915300372</t>
  </si>
  <si>
    <t>Miscanthus bioenergy crop stimulates nutrient-cycler bacteria and fungi in wastewater-contaminated agricultural soil, E Bourgeois, S Dequiedt, M Lelièvre, F van Oor, Environmental Chemistry Letters, December 2015, Volume 13, Issue 4, pp 503-511</t>
  </si>
  <si>
    <t>http://link.springer.com/article/10.1007/s10311-015-0532-4</t>
  </si>
  <si>
    <t>MNV Prasad - Sustainable Agriculture Reviews, 2015 - Springe, Phytoremediation Crops and Biofuels</t>
  </si>
  <si>
    <t>The Tolerance and Accumulation of Miscanthus Sacchariflorus (maxim.) Benth., an Energy Plant Species, to Cadmium, J Zhang, S Yang, Y Huang, S Zhou, International Journal of Phytoremediation, Volume 17, Issue 6, 2015</t>
  </si>
  <si>
    <t>http://www.tandfonline.com/doi/abs/10.1080/15226514.2014.922925</t>
  </si>
  <si>
    <t>nfluence of Soil Aging and Stabilization with Compost on Zn and Cu Fractionation, Stability, and Mobility, ZM Gusiatin, D Kulikowska - CLEAN–Soil, Air, Water, 2015 - Wiley Online Libra</t>
  </si>
  <si>
    <t>http://onlinelibrary.wiley.com/doi/10.1002/clen.201500108/full</t>
  </si>
  <si>
    <t>Barbu CH, Spanu S., Petre G</t>
  </si>
  <si>
    <t>Human factors in the floods in Romania, în THREATS TO GLOBAL WATER SECURITY, Editors J.A.A. Jones, T.G. Vardanian, Ch. Hakopian, Ed. Springer, Dordrecht, Olanda, 2009, pp. 187-19</t>
  </si>
  <si>
    <t>Using CORINE data to look at deforestation in Romania: Distribution &amp; possible consequences, AI Petrisor - Urbanism. Arhitectura. Constructii, Vol. 6, 2015</t>
  </si>
  <si>
    <t>search.proquest.com</t>
  </si>
  <si>
    <t>C. H. Barbu, P. B. Pavel, C. Sand, M. R. Pop,</t>
  </si>
  <si>
    <t>Reduced Uptake of  Cd and Pb by Miscanthus Sinensis x Giganteus Cultivated on Polluted Soil and Its Use as Biofuel, ENVIRONMENTAL ENGINEERING AND MANAGEMENT JOURNAL 12 (2013), 2, 233-236</t>
  </si>
  <si>
    <t>Agronomic practices for improving gentle remediation of trace element-contaminated soils, P Kidd, M Mench, V Álvarez-López, V Bertnternational Journal of Phytoremediation, Volume 17, Issue 11, 2015</t>
  </si>
  <si>
    <t>http://www.tandfonline.com/doi/abs/10.1080/15226514.2014.1003788</t>
  </si>
  <si>
    <t>Effect of Miscanthus cultivation on metal fractionation and human bioaccessibility in metal-contaminated soils: comparison between greenhouse and field experiments, A Pelfrêne, A Kleckerová, B Pourrut…Environmental Science and Pollution Research, February 2015, Volume 22, Issue 4, pp 3043-305</t>
  </si>
  <si>
    <t>Barbu C.H., Pavel B.P., Sand C., Staicu S., Pop M.R.</t>
  </si>
  <si>
    <t>Miscanthus sinensis gigantheus - A phytoexcluder with commercial value, Proceedings of The Second Conference with International Participation “Modern Technologies and Biotechnologies for Environmental Protection, “Lucian Blaga” University of Sibiu, 2010, p. 1-5</t>
  </si>
  <si>
    <t>C. Cismasiu, JM Pahontu, MC Ștefănescu - Proceedings of Int. Conf. AGRI-FOOD XXV, 2015 - saiapm.ulbsibiu.r</t>
  </si>
  <si>
    <t>http://saiapm.ulbsibiu.ro/rom/cercetare/conferinte/AFSPT2015/PriocAgricEnvProtection.pdf#page=22</t>
  </si>
  <si>
    <t>ML Rusu, C. Marutoiu, I. Sandu, D. Zita, I. Gogoasa, C.-H. Barbu, A. Popescu</t>
  </si>
  <si>
    <t>HPTLC and GC-MS for separation of Eugenol in Plants, Journal of Planar Chromatography Modern TLC, 20 (2007), 2 p. 139-140</t>
  </si>
  <si>
    <t xml:space="preserve">High-Performance Thin-Layer Chromatographic Analysis of Eugenol in Developed Nanoemulsion Gel and Nanoparticles: Validation of a Stability-Indicating Method, K Pramod, UK Ilyas, M Singh, YT Kamal, Acta Chromatographica   Volume 27, Issue 3 </t>
  </si>
  <si>
    <t>http://www.akademiai.com/doi/abs/10.1556/AChrom.27.2015.3.12</t>
  </si>
  <si>
    <t>Pop M., C. Sand, D. Bobiţ, M. Antofie, S. Spânu, C.H. Barbu, R. Blaj, G. Ciortea, L. Muntean, M. Savatti</t>
  </si>
  <si>
    <t xml:space="preserve"> Influence of the Angelica archangelica L. seeds harvesting area on germinative faculty, Journal Of Horticulture, Forestry And Biotechnology, vol. 15, nr. 1, pp. 408-413 2011</t>
  </si>
  <si>
    <t>SEED DORMANCY AND GERMINATION REQUIREMENTS IN ANGELICA PALUSTRIS (BESSER) HOFM., A CRITICALLY ENDANGERED PLANT,A. Manole, C. Banciu, Bangladesh J. Bot. 44(4): 605-611, 2015</t>
  </si>
  <si>
    <t>http://www.bdbotsociety.org/journal/journal_issue/2015%20December/16.pdf</t>
  </si>
  <si>
    <t>R.N. Hull (SUA), C.H. Barbu, N. Goncharova (Belarus) (editors)</t>
  </si>
  <si>
    <t>Strategies To Enhance Environmental Security In Transition Countries, Ed. Springer, Dordrecht, Olanda, 2007, 444 pagini, ISBN 978-1402059957</t>
  </si>
  <si>
    <t xml:space="preserve">ENVIRONMENTAL SCARCITY AND GLOBAL SECURITY: THE ASSESSMENT OF ENVIRONMENT RELATED CONFLICTS IN BANGLADESH, SENEGAL, H Aydogan - European Scientific Journal, 2015 </t>
  </si>
  <si>
    <t>www.search.proquest.com</t>
  </si>
  <si>
    <t xml:space="preserve">Pop M, Sand C, Bobit D, Antofie M, Spanu S, Barbu H, Blaj R, Coirtea G, Muntean L, and Savatti M. </t>
  </si>
  <si>
    <t>Influence of the Angelica archangelica L. seeds harvesting area on germinative faculty. J. Horti. Forest.
Biotechn. 15(1): 161- 164, 2011</t>
  </si>
  <si>
    <t xml:space="preserve">ANCA MANOLE* AND CRISTIAN BANCIU, SEED DORMANCY AND GERMINATION REQUIREMENTS IN ANGELICA
PALUSTRIS (BESSER) HOFM., A CRITICALLY ENDANGERED PLANT , Bangladesh J. Bot. 44(4): 605-611, 2015 (December) </t>
  </si>
  <si>
    <t>Iuliana ANTONIE, Mirela STANCIU, Camelia SAND, Robert BLAJ</t>
  </si>
  <si>
    <t>THE RESEARCHES REGARDING THE BIODIVERSITY OF THE
ENTOMOLOGIC FAUNA OF THE CORN CULTURES IN THE SIBIU
COUNTY, Scientific Papers Series Management , Economic Engineering in Agriculture and Rural Development
Vol.12, Issue 1, 2012, p. 5-9</t>
  </si>
  <si>
    <t>"Atypically Behavior of the Maize Leaf Weevil (Tanymecus Dilaticollis Gyll) on Maize and Sunflower Crops, in Climatic Conditions of the Year 2014, in South-East of Romania ", Emil Georgescua, , , Lidia Canăa, Radu Gărgăriţăb, Leliana Voineac, Luxiţa Râşnoveanud, Conference Agriculture for Life, Life for Agriculture, Agriculture and Agricultural Science Procedia, Volume 6, Pages 1-728 (2015)</t>
  </si>
  <si>
    <t>http://www.sciencedirect.com/science/article/pii/S2210784315001643</t>
  </si>
  <si>
    <t>Hasan Mohammadi Aghamirlou, Monireh Khadem, Abdolrasoul Rahmani, Marzieh Sadeghian, Amir Hossein Mahvi , Arash Akbarzadeh, Shahrokh Nazmara, Heavy metals determination in honey samples using inductively coupled plasma-optical emission spectrometry, Journal of Environmental Health Science and Engineering, DOI 10.1186/s40201-015-0189-8, 2015.</t>
  </si>
  <si>
    <t>http://link.springer.com/article/10.1186%2Fs40201-015-0189-8</t>
  </si>
  <si>
    <t>M. A. Melia, D. Desideria*, C. Rosellia, C. Benedettib &amp; L. Feduzia, Essential and Toxic Elements in Honeys From a Region of Central Italy, Journal of Toxicology and Environmental Health, Part A: Current Issues, Volume 78, Issue 10, 2015.</t>
  </si>
  <si>
    <t>http://www.tandfonline.com/doi/abs/10.1080/15287394.2014.1004006</t>
  </si>
  <si>
    <t>Md. Solayman1, Md. Asiful Islam2, Sudip Paul1, Yousuf Ali1, Md. Ibrahim Khalil1,3, Nadia Alam2 andSiew Hua Gan2, Physicochemical Properties, Minerals, Trace Elements, and Heavy Metals in Honey of Different Origins: A Comprehensive Review, Article first published online: 18 NOV 2015, DOI: 10.1111/1541-4337.12182</t>
  </si>
  <si>
    <t>http://onlinelibrary.wiley.com/doi/10.1111/1541-4337.12182/full</t>
  </si>
  <si>
    <t>Nikolett Czipa, , Dávid Andrási, Béla Kovács, Determination of essential and toxic elements in Hungarian honeys, Food Chemistry, Volume 175, 15 May 2015, Pages 536–542</t>
  </si>
  <si>
    <t>Miguel de la Guardia andSalvador Garrigues, Pawel Pohl, Anna Szymczycha-Madeja, Maja Welna, Dominika Jedryczko andPiotr Jamroz,  Elemental composition of sugar and honey, Handbook of Mineral Elements in Food, Published Online: 24 APR 2015, DOI:10.1002/9781118654316.ch25</t>
  </si>
  <si>
    <t>http://onlinelibrary.wiley.com/doi/10.1002/9781118654316.ch25/summary</t>
  </si>
  <si>
    <t xml:space="preserve">             FSAA2</t>
  </si>
  <si>
    <t xml:space="preserve"> Andreia Santos do Nascimento1*, Luis Carlos Marchini1, Carlos Alfredo Lopes de Carvalho2, Diogo Feliciano Dias Araújo1, Talita Antonia da Silveira1, Ricardo Alves de Olinda3, Determining the Levels of Trace Elements Cd, Cu, Pb and Zn in Honey of Stingless Bee (Hymenoptera: Apidae) Using Voltammetry; Scientific Research, An Academic Publisher;  
FNS&gt; Vol.6 No.7, May 2015 </t>
  </si>
  <si>
    <t>http://www.scirp.org/journal/PaperInformation.aspx?paperID=56085</t>
  </si>
  <si>
    <t>Huseyin Altundag , Emel Bina, Esra Altıntıg, The Levels of Trace Elements in Honey and Molasses Samples That Were Determined by ICP-OES After Microwave Digestion Method, Biological Trace Element Research, First online: 04 September 2015, DOI 10.1007/s12011-015-0468-3.</t>
  </si>
  <si>
    <t>http://link.springer.com/article/10.1007/s12011-015-0468-3</t>
  </si>
  <si>
    <t>J Addai Tabi, Heavy metals and pesticide residues in honey from the major honey producing forest belts in Ashanti, Brong Ahafo and Western Regions of Ghana; Thesis submitted to the Department of Chemistry, Kwame Nkrumah University of Science and Technology, Kumasi; Jul, 2015.</t>
  </si>
  <si>
    <t>https://oatd.org/oatd/search?q=Heavy+metals+and+pesticide+residues+in+honey+from+the+major+honey+producing+forest+belts+in+Ashanti%2C+Brong+Ahafo+and+Western+Regions+of+Ghana&amp;form=basic</t>
  </si>
  <si>
    <t>Benjamin A. Anhwange*, Stephen G. Yiase, Gabriel H. Atoo, Akolo J. Anzaki; Chemical Study of Natural and Farmed Samples of Honey from Riyom, Plateau State, International Journal of Materials Chemistry and Physics; Vol. 1, No. 3, 2015, pp. 347-351</t>
  </si>
  <si>
    <t>http://www.aiscience.org/journal/allissues/ijmcp.html</t>
  </si>
  <si>
    <t xml:space="preserve">K. M. El Zahar, M. M. El Loly and Azza S. Abdel - Ghany; Gross antibodies, chemical composition of bovine milk and its influence by thermal stability; African Journal of Agricultural Research; Vol. 10(20), pp. 2170 -2179, 14 May, 2015
</t>
  </si>
  <si>
    <t>http://www.academicjournals.org/journal/AJAR/article-full-text-pdf/60AD03453023</t>
  </si>
  <si>
    <t>Ghereș Marinela, Nistoreanu P., și colab. Stanciu Mirela (18 autori)</t>
  </si>
  <si>
    <t>Turism rural-tratat, editura C.H.Beck, București, 2010</t>
  </si>
  <si>
    <t xml:space="preserve">Maria-Roxana, Dorobantu, 
SATUL TURISTIC VÂLCEAN – PROMOTOR AL TURISMULUI
ETNOFOLCLORIC DIN ROMÂNIA, 
</t>
  </si>
  <si>
    <t>http://www.strategiimanageriale.ro/images/images_site/articole/article_6241b3c19eaf0976b80831be89c3eb1d.pdf</t>
  </si>
  <si>
    <t>IANCU, Anica; POPESCU, Luminiţa; VASILE, Tomiţă; POPESCU, Virgil, ”IS HOSTEL TOURISM AN ALTERNATIVE TO REVIVE TOURISM IN ROMANIA?”, Review of Management &amp; Economic Engineering . 2015, Vol. 14 Issue 2, p241-248. 8p.</t>
  </si>
  <si>
    <t>http://web.a.ebscohost.com/abstract?direct=true&amp;profile=ehost&amp;scope=site&amp;authtype=crawler&amp;jrnl=1583624X&amp;AN=108357235&amp;h</t>
  </si>
  <si>
    <t xml:space="preserve">Cătălin POSTELNICU, Dan-Cristian DABIJA
"CHALLENGES AND DEVELOPMENT PROSPECTS FOR TOURISM IN
ROMANIA", ECOFORUM, issue XXX, 2015
</t>
  </si>
  <si>
    <t>https://www.researchgate.net/profile/Dan-Cristian_Dabija/publication/281175841_Challenges_and_development_prospects_for_tourism_in_Romania/links/55d999e208aeb38e8a87d626.pdf</t>
  </si>
  <si>
    <t xml:space="preserve">Stoica Camelia, "Alternative strategice de marketing la nivelul pensiunilor agroturistice", Buletin informativ
Numărul 1, Mai 2014 
</t>
  </si>
  <si>
    <t>http://cevmpl.licee.edu.ro/Buletin%20informativ%20nr%201.pdf#page=37</t>
  </si>
  <si>
    <t>”The durable development
through rural tourism of the mountain area villages”, “Integrated Systems for Agri-Food Production–Durable Development”, Proceedings of the 5th
International Conference“ Integrated Systems for AgriFood Production”, SIPA 07, November 22-24th 2007,
Sibiu, Romania, Editura Orizonturi Universitare
Timişoara, pp.423-426</t>
  </si>
  <si>
    <t>Daniela Simtion, ”PARTICULARITIES REGARDING THE CALCULATION AND
PROFITABILITY ANALYSIS OF FARMS
”, Scientific Papers Series Management, Economic Engineering in Agriculture and Rural Development
Vol. 15, Issue 1, 2015</t>
  </si>
  <si>
    <t>http://managementjournal.usamv.ro/pdf/vol.XV_1/Art72.pdf</t>
  </si>
  <si>
    <t>Mirela STANCIU, Gligor CIORTEA, Camelia SAND, Iulian VLAD, Iuliana ANTONIE, Maria TĂNASE, Robert BLAJ</t>
  </si>
  <si>
    <t xml:space="preserve">"ASSESSMENTS REGARDING SUSTAINABLE DEVELOPEMENT ON
ECOECONOMIC AND BIOECONOMIC PRINCIPLES, OF THE LOCAL
COMMUNITIES IN THE SHEEP BREEDING VILLAGES FROM
“DRUMUL REGELUI” (KING'S ROAD) ", Scientific Papers Series “Management, Economic Engineering in Agriculture and Rural Development“
Vol. 12, Issue 3, 2012 , p 169-176 </t>
  </si>
  <si>
    <t xml:space="preserve">Antofie M. Barbu H. Sand C., Blaj Robert, "Traditional orchards in Romania: case study Fântânele, Sibiu County", Research Article
Genetic Resources and Crop Evolution
pp 1-14, Springer Link, DOI
10.1007/s10722-015-0299-2 </t>
  </si>
  <si>
    <t>http://link.springer.com/article/10.1007/s10722-015-0299-2#page-1</t>
  </si>
  <si>
    <t>Maria  TĂNASE, Mirela STANCIU, Maria-Cristina  MOISE, Maria  GHEORGHE</t>
  </si>
  <si>
    <t>Ecological and economic impact of dodder species (Cuscuta spp. Convolvulaceae) on pratological ecosystem, JOURNAL of Horticulture, Forestry and Biotechnology, vol. 16, nr. 3, pp.93-97</t>
  </si>
  <si>
    <t>Ciobanu, V.; Căsăndroiu, T.; Persu, C.; Păun, A.; Muraru, V., EXPERIMENTAL ASPECTS REGARDING SEED SEPARATION WITH MECHANICAL SEPARATING MACHINES WITH DRUMS., INMATEH - Agricultural Engineering . May-Aug2015, Vol. 46 Issue 2, p125-132. 8p.</t>
  </si>
  <si>
    <t>http://web.b.ebscohost.com/abstract?direct=true&amp;profile=ehost&amp;scope=site&amp;authtype=crawler&amp;jrnl=20684215&amp;AN=110034156&amp;h=H2TRNJ1KwtjYUT9ubXl1G9dFrdFkluAuc5RiP7ew1S4iPVg2oPHZOB7He2DKrKYHEhGN8HjfNz2EwY8VXx3wWg%3d%3d&amp;crl=c&amp;resultNs=AdminWebAuth&amp;resultLocal=ErrCrlNotAuth&amp;crlhashurl=login.aspx%3fdirect%3dtrue%26profile%3dehost%26scope%3dsite%26authtype%3dcrawler%26jrnl%3d20684215%26AN%3d110034156</t>
  </si>
  <si>
    <t>Tanase, Sand, Gheorghe, Moise, Stanciu, Antonie</t>
  </si>
  <si>
    <t>Research on the spreading of cuscuta in South-East Transylvania - Romania., "Journal of Horticulture, Forestry AND Biotechnology", 2012 Vol. 16 No. 1 pp. 216-219</t>
  </si>
  <si>
    <t>http://web.a.ebscohost.com/abstract?direct=true&amp;profile=ehost&amp;scope=site&amp;authtype=crawler&amp;jrnl=20684215&amp;AN=110034156&amp;h=H2TRNJ1KwtjYUT9ubXl1G9dFrdFkluAuc5RiP7ew1S4iPVg2oPHZOB7He2DKrKYHEhGN8HjfNz2EwY8VXx3wWg%3d%3d&amp;crl=c&amp;resultNs=AdminWebAuth&amp;resultLocal=ErrCrlNotAuth&amp;crlhashurl=login.aspx%3fdirect%3dtrue%26profile%3dehost%26scope%3dsite%26authtype%3dcrawler%26jrnl%3d20684215%26AN%3d110034156</t>
  </si>
  <si>
    <t>Analytical Chemistry Letters, D12Volume 5, Issue 6, 2015, Antioxidant Activity and Total Phenolic Content from Aerial Parts of Three Cuscuta Species, Species, DOI:10.1080/22297928.2016.1143394
Efat Jafaria*, Atefeh Bahmanzadegana, Gholamabbas Ghanbarianb &amp; Vahid Rowshana
pages 377-384</t>
  </si>
  <si>
    <t>http://www.tandfonline.com/doi/abs/10.1080/22297928.2016.1143394</t>
  </si>
  <si>
    <t xml:space="preserve">"ASSESSMENTS REGARDING SUSTAINABLE DEVELOPEMENT ON ECOECONOMIC AND BIOECONOMIC PRINCIPLES, OF THE LOCAL COMMUNITIES IN THE SHEEP BREEDING VILLAGES FROM
“DRUMUL REGELUI” (KING'S ROAD) ", Scientific Papers Series “Management, Economic Engineering in Agriculture and Rural Development“
Vol. 12, Issue 3, 2012 , p 169-176 </t>
  </si>
  <si>
    <t>Sand, C. S. (2015). Peculiarities for agricultural technology of Gentiana lutea.Scientific Papers Series-Management, Economic Engineering in Agriculture and Rural Development, 15(1), 449-454.</t>
  </si>
  <si>
    <t>Ognean, C.F., Darie, n., Ognean, M.</t>
  </si>
  <si>
    <t>Fat replacers: review; Journal of Agroalimentary Processes and Technologies; 12(2), 2006</t>
  </si>
  <si>
    <t>Nazanin Fatemeh Rahmati, Mostafa Mazaheri Tehrani, Kazem Daneshvar, Arash Koocheki; Influence of Selected Gums and Pregelatinized Corn Starch on Reduced Fat Mayonnaise: Modeling of Properties by Central Composite Design;  Food Biophysics; March 2015, Volume 10, Issue 1, pp 39-50, ISSN: 1557-1858 (Print) 1557-1866 (Online)</t>
  </si>
  <si>
    <t xml:space="preserve">http://link.springer.com/article/10.1007/s11483-014-9356-1 15 </t>
  </si>
  <si>
    <t xml:space="preserve">Ashraf Gaber Mohamed , 2015. Low-Fat Cheese: A Modern Demand. International Journal of Dairy Science, 10: 249-265.DOI: 10.3923/ijds.2015.249.265. eISSN 1811-9751,  pISSN 1811-9743 </t>
  </si>
  <si>
    <t xml:space="preserve">http://scialert.net/abstract/?doi=ijds.2015.249.265 </t>
  </si>
  <si>
    <t xml:space="preserve">Kun Liu, Markus Stieger, Erik van der Linden, Fred van de Velde, Tribological properties of rice starch in liquid and semi-solid food model systems, Food Hydrocolloids, Volume 58, July 2015, Pages 184–193, doi:10.1016/j.foodhyd.2016.02.026, ISSN: 0268-005X </t>
  </si>
  <si>
    <t xml:space="preserve">http://www.sciencedirect.com/science/article/pii/S0268005X16300662 </t>
  </si>
  <si>
    <t>Reza Karimi, Mohammad Hossein Azizi, Mehran Ghasemlou, Moharam Vaziri, Application of inulin in cheese as prebiotic, fat replacer and texturizer: A review, Carbohydrate Polymers, Volume 119, 30 March 2015, Pages 85–100, ISSN: 0144-8617</t>
  </si>
  <si>
    <t>http://www.sciencedirect.com/science/article/pii/S0144861714011345</t>
  </si>
  <si>
    <t xml:space="preserve">Cheryl Chung, Gordon Smith, Brian Degner, David Julian McClements,  Reduced Fat Food Emulsions: Physicochemical, Sensory, and Biological Aspects, Critical Reviews in Food Science and Nutrition, Volume 56, Issue 4, pages 650-685, 2015, DOI:10.1080/10408398.2013.792236, ISSN 1040-8398 (Print), 1549-7852 (Online) </t>
  </si>
  <si>
    <t>http://www.tandfonline.com/doi/abs/10.1080/10408398.2013.792236</t>
  </si>
  <si>
    <t>Ognean, C.F., Darie, N., Jâşcanu, V., Andràs G., Târziu, M., Ognean, M.</t>
  </si>
  <si>
    <t>Obtaining low calories dessert-jelly type, J. of Agroalimentary Processes and Technologies, 13(2), p 409-412, 2007</t>
  </si>
  <si>
    <t>P. K. WASNIKAND S. P. CHANGADE, PANEER WHEY BASED JELLY CONFECTION, The BIOSCAN,  10(1): 183-186, 2015</t>
  </si>
  <si>
    <t>http://www.thebioscan.in/Journals_PDF/10133%20P.%20K.%20WASNIK.pdf</t>
  </si>
  <si>
    <t>Ognean, M., Darie, N., Ognean, C.F.</t>
  </si>
  <si>
    <t>Studies about obtaining low calorie and high fiber content bakery product using wheat bran, Acta Universitatis Cibiniensis, Seria F Chemia, 9 (1), p. 55-66, 2006</t>
  </si>
  <si>
    <t xml:space="preserve">Jorge C. Ruiz-Ruiz, Yolanda B. Moguel-Ordoñez, Angel J. Matus-Basto &amp; Maira R. Segura-Campos,  Nutritional, amylolytic enzymes inhibition and antioxidant properties of bread incorporated with Stevia rebaudiana, International Journal of Food Sciences and Nutrition , Volume 66, Issue 6, 2015, pages 649-656,  DOI:10.3109/09637486.2015.1077785, ISSN 0963-7486 (Print), 1465-3478 (Online) </t>
  </si>
  <si>
    <t>http://www.tandfonline.com/doi/abs/10.3109/09637486.2015.1077785</t>
  </si>
  <si>
    <t>J. C. Ruiz-Ruiz, Y. B. Moguel-Ordoñez, A. J. Matus-Basto, M. R. Segura-Campos,  Antidiabetic and antioxidant activity of Stevia rebaudiana extracts (Var. Morita) and their incorporation into a potential functional bread, Journal of Food Science and Technology, December 2015, Volume 52, Issue 12, pp 7894-7903, ISSN: 0022-1155 (Print) 0975-8402 (Online)</t>
  </si>
  <si>
    <t>http://link.springer.com/article/10.1007/s13197-015-1883-3 15</t>
  </si>
  <si>
    <t xml:space="preserve">Drăghici O. </t>
  </si>
  <si>
    <t>Determination by DSC analysis of the influence of pH on meat proteins. J Agroaliment Process Technol. 2011;17(4):466–8</t>
  </si>
  <si>
    <t xml:space="preserve">Poonkodi Tamilmani , Mohan Chandra Pandey, Thermal analysis of meat and meat products, A review, Journal of Thermal Analysis and Calorimetry, March 2016, Volume 123, Issue 3, pp 1899-1917, First online: 12 May 2015, </t>
  </si>
  <si>
    <t>http://link.springer.com/article/10.1007/s10973-015-4696-8</t>
  </si>
  <si>
    <t xml:space="preserve">Oancea S., Drăghici O. </t>
  </si>
  <si>
    <t>pH and Thermal Stability of Anthocyanin-based Optimised Extracts of Romanian Red Onion Cultivars, Czech Journal Food Science, 2013,  31, 283-291</t>
  </si>
  <si>
    <t>Mihaela Amăriuţei, Mihaela-Adriana Tiţa, Evaluation of ascorbic acid and total an thocyanins in fresh cheese enriched with bilberry, cranberry and dried berries, Proceedings of the Conference with International Participation “AGRI-FOOD SCIENCES, PROCESSES AND TECHNOLOGIES” AGRI-FOOD XXV, May 24-26, 2015, Sibiu, Romania</t>
  </si>
  <si>
    <t>http://saiapm.ulbsibiu.ro/rom/cercetare/conferinte/AFSPT2015/ProcFood.pdf</t>
  </si>
  <si>
    <t xml:space="preserve">Nikolett Czipa, Dávid Andrási, Béla Kovács, Determination of essential and toxic elements in Hungarian honeys, Food Chemistry, Volume 175, 15 May 2015, Pages 536–542, </t>
  </si>
  <si>
    <t xml:space="preserve">Hasan Mohammadi Aghamirlou, Monireh Khadem, Abdolrasoul Rahmani, Marzieh Sadeghian,Amir Hossein Mahvi, Arash Akbarzadeh and Shahrokh Nazmara, Heavy metals determination in honey samples using inductively coupled plasma-optical emission spectrometry, Journal of Environmental Health Science and Engineering, (2015) 13:39, 1 May 2015,        </t>
  </si>
  <si>
    <t>http://jehse.biomedcentral.com/articles/10.1186/s40201-015-0189-8</t>
  </si>
  <si>
    <t>Chemical contamination of bee honey - identifying sensor of environment pollution</t>
  </si>
  <si>
    <t xml:space="preserve">M. Marinova, K. Gurgulova, G. Kalinova, H. Daskalov, CONTENT OF SOME HEAVY METALS IN BULGARIAN HONEYDEW HONEY, Trakia Journal of Sciences, Vol. 13, Suppl. 2, ISSN 1313
-7050,  2015, pp 296-302,  </t>
  </si>
  <si>
    <t>http://www.uni-sz.bg/tsj/Vol.%2013,%202015,%20Suppl.%202,%20Series%20Biomedical%20Sciences/VMF/VMF/Infec_Hrani/M.Marinova.pdf</t>
  </si>
  <si>
    <t xml:space="preserve">Pawel Pohl, Anna Szymczycha-Madeja, Maja Welna, Dominika Jedryczko, Piotr Jamroz,  Elemental composition of sugar and honey, Handbook of Mineral Elements in Food, 24 APR 2015,  </t>
  </si>
  <si>
    <t xml:space="preserve">Marco Giammarini ; Loccioni Group, Angeli di Rosora, Italy ; Enrico Concettoni ; Cynthia Corina Zazzarini ; Nicola Orlandini, BeeHive Lab project - sensorized hive for bee colonies life study, (WISES), 2015 12th …, 2015  
</t>
  </si>
  <si>
    <t>http://ieeexplore.ieee.org/xpl/login.jsp?tp=&amp;arnumber=7356993&amp;url=http%3A%2F%2Fieeexplore.ieee.org%2Fxpls%2Fabs_all.jsp%3Farnumber%3D7356993</t>
  </si>
  <si>
    <t xml:space="preserve">AS do Nascimento, Andreia Santos; Marchini, Luis Carlos; de Carvalho, Carlos Alfredo Lopes; Araújo, Diogo Feliciano Dias; da Silveira, Talita Antonia; et al., Determining the Levels of Trace Elements Cd, Cu, Pb and Zn in Honey of Stingless Bee (Hymenoptera: Apidae) Using Voltammetry, Food and Nutrition Sciences, 6.7 (May 2015): 591-596. </t>
  </si>
  <si>
    <t>http://search.proquest.com/openview/492fa1548917965c136201c0f960a1b4/1?pq-origsite=gscholar</t>
  </si>
  <si>
    <t>Mironescu Monica, Georgescu Cecilia, Oprean Letitia</t>
  </si>
  <si>
    <t xml:space="preserve">Sandru, D.M., Antimicrobial Effect of Escherichia Coli on Essential Oils Derived from Romanian Aromatic Plants, Acta Universitatis Cibiniensis. Series E: Food Technology, Volume 19, Issue 1 (Jul 2015),   </t>
  </si>
  <si>
    <t>http://www.degruyter.com/view/j/aucft.2015.19.issue-1/issue-files/aucft.2015.19.issue-1.xml</t>
  </si>
  <si>
    <t xml:space="preserve">Sandru, D.M., Antimicrobial Effect of Escherichia Coli on Essential Oils Derived from Romanian Aromatic Plants, Acta Universitatis Cibiniensis. Series E: Food Technology, Volume 19, Issue 1 (Jul 2015)   </t>
  </si>
  <si>
    <t>Monica Mironescu, Cecilia Georgescu, Ion Dan Mironescu</t>
  </si>
  <si>
    <t xml:space="preserve">M.L. Mureșan, Antimicrobial Effects Of The Ethanolic Extracts And Essential Oils Of Tanacetum Vulgare L From Romania, Acta Universitatis Cibiniensis. Series E: Food Technology, Volume 19, Issue 2, Pages 75–80, ISSN (Online) 2344-150X (dec. 2015)   </t>
  </si>
  <si>
    <t>http://www.degruyter.com/view/j/aucft.2015.19.issue-2/aucft-2015-0016/aucft-2015-0016.xml</t>
  </si>
  <si>
    <t>Miguel de la Guardia and Salvador Garrigues, Pawel Pohl, Anna Szymczycha-Madeja, Maja Welna, Dominika Jedryczko andPiotr Jamroz,  Elemental composition of sugar and honey, Handbook of Mineral Elements in Food, Published Online: 24 APR 2015, DOI:10.1002/9781118654316.ch25</t>
  </si>
  <si>
    <t>Călina A., Calina J., Iagaru R., Milut M., Iagaru P.,</t>
  </si>
  <si>
    <t>Researches Concerning the Evolution and Influence of Agrotourism in Durable Development of Gorj County – Romania, Proc. 45rd Croatian &amp; 5rd Int. Symp. on Agriculture, University of Zagreb, Faculty of Agriculture, Croatia, 214-218, (2010).</t>
  </si>
  <si>
    <t xml:space="preserve">Aurel Călina, Jenica Călina, Environmental Engineering and Management Journal, Vol.14, No. 3, 1582-9596, 2015, March, 657-663 
</t>
  </si>
  <si>
    <t>http://omicron.ch.tuiasi.ro/EEMJ/pdfs/vol14/no3/full/21_352_Calina_13.pdf</t>
  </si>
  <si>
    <t>Antofie, M. M., Sand, M. P. C., Ciortea, G., &amp; Iagăru, P.</t>
  </si>
  <si>
    <t>de Carvalho, M. Â. A. P., Bebeli, P. J., da Silva, A. M. B., Bettencourt, E., Slaski, J. J., &amp; Dias, S. (2016). Agrobiodiversity: The Importance of Inventories in the Assessment of Crop Diversity and Its Time and Spatial Changes. InGenetic Diversity and Erosion in Plants (pp. 307-335). Springer International Publishing.</t>
  </si>
  <si>
    <t>Călina A., Calina J., Romulus I., Croitoru A.,</t>
  </si>
  <si>
    <t>Researches on the Potential and Impact of Agrotourism upon the Economic and Social-Cultural Development of Rural Areas in the South-West of Romania,  Proc. of the 44rd Croatian &amp; 4rd
International Symposia on Agriculture, University of
Zagreb, Faculty of Agriculture, Croatia, 139-143. (2009)</t>
  </si>
  <si>
    <t>Conventional and ultrasound-assisted extraction of anthocyanins from blackberry and sweet cherry cultivars , Acta Chimica Slovenica 60 (2), 383-389 , 2013</t>
  </si>
  <si>
    <t xml:space="preserve"> Wen, Y., Chen, H., Zhou, X., Deng, Q., Zhao, Y., Zhao, C., &amp; Gong, X. (2015). Optimization of microwave assisted extraction and antioxidant activities of anthocyanins from blackberry using response surface methodology. RSC Advances.</t>
  </si>
  <si>
    <t xml:space="preserve"> Silva, S, Costa, E, Calhau, C, Morais, R and Pintado, M (2015) Anthocyanin Extraction from Plant Tissues: A Review. Crit Rev Food Sci Nutr  00-00.</t>
  </si>
  <si>
    <t>Taylor &amp; Francis </t>
  </si>
  <si>
    <t>Dong-Ping Xu, Yue Zhou, Jie Zheng, Sha Li , An-Na Li  and Hua-Bin Li , 2015 , Optimization of Ultrasound-Assisted Extraction of Natural Antioxidants from the Flower of Jatropha integerrima by Response Surface Methodology , Molecules 2016, 21(1), 18; doi:10.3390/molecules21010018</t>
  </si>
  <si>
    <t> Science Citation Index Expanded (Web of Science), MEDLINE (PubMed) </t>
  </si>
  <si>
    <t>Mahmoud Yolmeh ,  Mohammad Bagher Habibi-Najafi,  Shahrzad Shakouri ,  Fereshteh Hosseini ,2015 , Comparing Antibacterial and Antioxidant Activity of Annatto Dye Extracted by Conventional and Ultrasound-Assisted Methods , Zahedan Journal of Research in Medical Sciences , ISSN: 2228-6403 , 17(7):e1020, p:1-6</t>
  </si>
  <si>
    <t>CASSI, IranMedex, DOAJ, Index Copernicus</t>
  </si>
  <si>
    <t>E Lengyel, L Oprean, O Tiţa, ML Păcală, R Iancu, D Stegăruş, O Ketney</t>
  </si>
  <si>
    <t>Annals of the Romanian Society for Cell Biology 17 (2) , p 134-138 , Vol. XVII , Issue 2 , ISSN 2067-3013</t>
  </si>
  <si>
    <t>E Lengyel, 2015, Isolating wine yeasts that are specific to the apold region and identifying them through RFLP genetic methods, International Letters of Natural Sciences, 44, p.10-14, ISSN 2300-9675</t>
  </si>
  <si>
    <t>indexcopernicus , Scopus</t>
  </si>
  <si>
    <t>Ecaterina Lengyel, Letiţia Oprean, O. Tiţa, Mariana-Liliana Păcală, Ramona Iancu, Diana Stegăruş ,  Ketney Otto</t>
  </si>
  <si>
    <t xml:space="preserve">Isolation and molecular identifications of wine yeast strains from autochthonous aromatic and semi aromatic varieties, Annals of the romanian society for cell biology , p 134-138 , Vol. XVII , Issue 2 , ISSN 2067-3013 ((Article indexed in Index Copernicus Value (2010): 5.20  CNCSIS B+ (code 567) since 2008 ,  Scopus since 2009 </t>
  </si>
  <si>
    <t>Nistor Eleonora, Dobrei Alina , Dobrei A.1 , Camen D.,  , Mălăescu Mihaela , Prundeanu H., 2015 , Anthocyanins and phenolics in Cabernet Sauvignon and Pinot noir wines , Journal of Horticulture, Forestry and Biotechnology , Volume 19(1), 226- 229, 2015 , ISSN 2066-1797</t>
  </si>
  <si>
    <t>Index Copernicus, Scopus since</t>
  </si>
  <si>
    <t xml:space="preserve">Otto Ketney, Ecaterina Lengyel, Ovidiu Tita, Anca Tifrea </t>
  </si>
  <si>
    <t>Ccontent variation of iron and copper in wine obtained from wine vineyards Recaş, Acta Universitatis Cibiniensis Series E: FOOD TECHNOLOGY , Volume VII, issue 1 , pp: Articles in press, ISSN: 1221 - 4973</t>
  </si>
  <si>
    <t xml:space="preserve"> Saša S. Ranđelović , 2015 , University of niš Faculty of Science and Mathematics Departmen of Chemistry, PhD thesis , Serbia</t>
  </si>
  <si>
    <t>Research on the content of trans-resveratrol in Romanian wines, Journal of Agroalimentary Processes and Technologies 2015, 21(1), 82-87 ,  ISSN: 2069-0053 (print) (former ISSN: 1453-1399), Agroprint;  ISSN (online): 2068-9551</t>
  </si>
  <si>
    <t xml:space="preserve"> Teodora Emilia Coldea, Elena Mudura , Ancuța Mihaela Rotar, Carmen Rodica , Pop, Liana Salanță, Ana Cornea , 2015 , Chemical composition, total phenolic content and colour of red wine obtained from grapes autochthonous to Romania , Journal of Agroalimentary Processes and Technologies 2015, 21(2), 181-185</t>
  </si>
  <si>
    <t>: IFIS – International Food Information Service; CAS – Chemical Abstracts Service ( CAS ref; 163659); Food Science Central – from the publishers of FSTA – Food Science and Technology Abstracts®;  CABI – Publishing Website Serials Cited Submission; EVISA - European Virtual Institute for Speciation Analysis; Science and Engineering Journal Abbreviations; Index Copernicus</t>
  </si>
  <si>
    <t xml:space="preserve">Tiţa Mihaela, Ketney Otto , Tita Ovidiu , Ramzan Muhammad </t>
  </si>
  <si>
    <t>The influence of the degree of cheese maturation used as raw materials in the manufacture of processed traditional cheese on emulsifying salts consumption , Romanian Biotechnological Letters  , Volume 18 ,  No. 4 , pp 8521-8527 , ISSN 1224-5984</t>
  </si>
  <si>
    <t>A.G. Mohamed, Hayam M. Abbas, Jihan M. Kassem, Hala M.A. Bayoumi, Salwa M. Kassem, Thanaa M.T. Shoman and Mahrousa M. Hassanane, 2016. Effect of Emulsifying Salt Type on Physiochemical Properties of Processed Cheese as Well as Genetic and Biochemical Changes in Male Mice. International Journal of Dairy Science, 11: 1-10.</t>
  </si>
  <si>
    <t>ISI Thomson Reuters Master Journal List</t>
  </si>
  <si>
    <t xml:space="preserve">Oancea, S., Moiseenco, F., Ketney, O., Traldi, P. </t>
  </si>
  <si>
    <t>Oancea, S., Moiseenco, F., Ketney, O., Traldi, P. (2014). Effects of freezing and oven drying of Romanian wild and cultivated red raspberries on total anthocyanins and total antioxidant capacity. Romanian Biotechnological Letters, 19, 9240-9247</t>
  </si>
  <si>
    <t xml:space="preserve"> Gennadiy Vyacheslavovich Semenov, Irina Stanislavovna Krasnova*, Oleg Aleksandrovich Suvorov, Irina Dmitrievna Shuvalova and Nikita Dmitrievich Posokhov , 2015, Biosciences biotechnology research asia, Influence of Freezing and Drying on Phytochemical Properties of Various Fruit ,1311-1320 ,  Vol. 12(2), ISSN 1311-1320</t>
  </si>
  <si>
    <t xml:space="preserve"> Result of physical and chemical parameters monitoring of the Raul Mare river, Romanian Journal of Physic, Vol 53, Nos. 7-8,  947-953, http://www.nipne.ro/rjp/2008_53_7-8/0947_0954.pdf, 2008</t>
  </si>
  <si>
    <t xml:space="preserve">THOMAS SPANOS, ANTOANETA ENE, CHRISTINA XATZIXRISTOU , AGELOS PAPAIOANNOU , ASSESSMENT OF GROUNDWATER QUALITY AND 
HYDROGEOLOGICAL PROFILE OF KAVALA AREA, 
NORTHERN GREECE,  Rom. Journ. Phys.Vol. 60, Nos. 7–8, P. 1139–1150, Bucharest, 2015
</t>
  </si>
  <si>
    <t>http://www.nipne.ro/rjp/2015_60_7-8/1139_1150.pdf</t>
  </si>
  <si>
    <t>Sandru D. Water quality management of the waters of the Romanian River Hartibaciu , International Letters of Natural Sciences,vol 48, 2015, ISSN 2300-9675, pp 37-42</t>
  </si>
  <si>
    <t>http://yadda.icm.edu.pl/yadda/element/bwmeta1.element.agro-92b1589d-ba8a-4017-8603-920301996f86</t>
  </si>
  <si>
    <t>http://biotechnologyjournal.usamv.ro/pdf/2015/Art30.pdf</t>
  </si>
  <si>
    <t>Diana Stegărus, Ecaterina Lengyel, Daniela Sandru, Dan Mutu, Ramona Iancu, Ovidiu Tița</t>
  </si>
  <si>
    <t>Optimizing the Operation of Maceration to Obtain Quality White Wines, Acta Universitatis Cibiniensis Series E: Food Technology, 18(1), 59-70,2014, DOI: 10.2478/aucft-2014-0007</t>
  </si>
  <si>
    <t xml:space="preserve"> Antonietta Baian , Maria Assunta Previtali, Ilaria Viggiani, Antonio De Gianni, Maceration procedures alternative to the standard vinification in red: the case of Nero di Troia wine, Original PaperEuropean Food Research and Technology pp 1-11,  2015</t>
  </si>
  <si>
    <t xml:space="preserve">https://www.researchgate.net/profile/Lengyel_Ecaterina/stats/citations, </t>
  </si>
  <si>
    <t>Mironescu Ion Dan, Vințan Lucian</t>
  </si>
  <si>
    <t>Performance prediction for parallel applications running on HPC architectures through Petri Net modelling and simulation, Proceedings 2013 IEEE 9th International Conference on Intelligent Computer Communication and Processing ICCP, Cluj-Napoca 2013, p. 267-270</t>
  </si>
  <si>
    <t>Li Z., Li J., Hu X., Performance Analysis for Job Scheduling in Hierarchical HPC Systems: A Coloured Petri Nets Method, In book: Algorithms and Architectures for Parallel Processing, November 2015, pp.259-280</t>
  </si>
  <si>
    <t>https://www.researchgate.net/publication/300139164_Performance_Analysis_for_Job_Scheduling_in_Hierarchical_HPC_Systems_A_Coloured_Petri_Nets_Method</t>
  </si>
  <si>
    <t>Mironescu Monica, Mironescu Ion Dan, Jâşcanu Vasile, Posten, C.</t>
  </si>
  <si>
    <t>https://www.researchgate.net/publication/282427802_Production_of_halophilic_proteins_using_Haloferax_volcanii_H1895_in_a_stirred-tank_bioreactor</t>
  </si>
  <si>
    <t>Santini Talitha C,   Kerr Janice L,  Lesley A., Microbially-driven strategies for bioremediation of bauxite residue, Journal of hazardous materials 293:131-157 · March 2015</t>
  </si>
  <si>
    <t>https://www.researchgate.net/publication/274900406_Microbially-driven_strategies_for_bioremediation_of_bauxite_residue</t>
  </si>
  <si>
    <t>Mironescu Monica,  Mironescu Ion Dan</t>
  </si>
  <si>
    <t>Dake M , Biodegradable Polymers: Renewable Nature, Life Cycle, and Applications, Microbial Factories, 2015 – Springer</t>
  </si>
  <si>
    <t>https://scholar.google.ro/scholar?oi=bibs&amp;hl=ro&amp;authuser=1&amp;cites=8490060553668819166</t>
  </si>
  <si>
    <t>Mironescu Ion Dan,  Knall Viviana, Mironescu Monica</t>
  </si>
  <si>
    <t>Ecaterina Lengyel, The influence of the Oenococcus oeni malolactic bacteria in modelling the flavor of white wine, Acta Universitatis Cibiniensis. Series E: Food Technology, Volume 19, Issue 1 (Jul 2015),   3-10</t>
  </si>
  <si>
    <t>https://www.researchgate.net/publication/282522591_The_Influence_of_the_Oenococcus_Oeni_Malolactic_Bacteria_in_Modelling_the_Flavor_of_White_Wine</t>
  </si>
  <si>
    <t>https://scholar.google.ro/scholar?oi=bibs&amp;hl=ro&amp;authuser=1&amp;cites=14806326726811619202</t>
  </si>
  <si>
    <t>Mironescu Monica, Georgescu Cecilia ,  Mironescu Ion Dan</t>
  </si>
  <si>
    <t>https://scholar.google.ro/scholar?oi=bibs&amp;hl=ro&amp;authuser=1&amp;cites=15244274620849464513</t>
  </si>
  <si>
    <t>Moza Maria Iasmina., Mironescu Monica, Florea Adrian</t>
  </si>
  <si>
    <t>https://scholar.google.ro/scholar?oi=bibs&amp;hl=ro&amp;authuser=1&amp;cites=4745046362761488206</t>
  </si>
  <si>
    <t>https://scholar.google.ro/scholar?oi=bibs&amp;hl=ro&amp;authuser=1&amp;cites=1318421200617275748</t>
  </si>
  <si>
    <t>Mironescu M., Mironescu V</t>
  </si>
  <si>
    <t>Węcławski BT , The Potential of Bast Natural Fibres as Reinforcement for Polymeric Composite Materials in Building Applications, Brunel University Research Archive, 2015 - dspace.brunel.ac.uk</t>
  </si>
  <si>
    <t>https://scholar.google.ro/scholar?oi=bibs&amp;hl=ro&amp;authuser=1&amp;cites=6778019701833199043</t>
  </si>
  <si>
    <t>Mironescu Monica, Mironescu Vionela</t>
  </si>
  <si>
    <t>Georgescu Cecilia, Mironescu Monica</t>
  </si>
  <si>
    <t>https://scholar.google.ro/scholar?oi=bibs&amp;hl=ro&amp;authuser=1&amp;cites=1068515883728406987</t>
  </si>
  <si>
    <t>Promotion of ecologic product certification as instrument to speed up the ecologic agriculture, Scientific Papers. Series "Management,
Economic Engineering in Agriculture and rural
development", Vol. 14(1): 241-244</t>
  </si>
  <si>
    <t>Narcis Alexandru BOZGA, THE LEVEL OF INFORMATION OF THE ROMANIAN CONSUMER REGARDING THE ORGANIC PRODUCTS, Scientific Papers Series Management, Economic Engineering in Agriculture and Rural Development
Vol. 15, Issue 3, 2015</t>
  </si>
  <si>
    <t>http://managementjournal.usamv.ro/pdf/vol.15_3/Art11.pdf</t>
  </si>
  <si>
    <t>Moise, G., 2014. Promotion of ecologic product certification as instrument to speed up the ecologic agriculture. Scientific Papers. Series "Management, Economic Engineering in Agriculture and rural development", Vol. 14(1) 241-244</t>
  </si>
  <si>
    <t xml:space="preserve">Aurelia-Vasilica Bălana
, Elena Tomaa
, Carina Dobrea
, Elena Soare,Agriculture and Agricultural Science Procedia,  Agriculture and Agricultural Science Procedia 6 ( 2015 ) 639 – 646 </t>
  </si>
  <si>
    <t>http://www.sciencedirect.com/science/article/pii/S2210784315002430</t>
  </si>
  <si>
    <t>Moise, G., 2014, Promotion of ecologic product certification as instrument to speed up the ecologic agriculture. Scientific Papers. Series "Management, Economic Engineering in Agriculture and rural development", Vol. 14(1): 241-244.</t>
  </si>
  <si>
    <t xml:space="preserve">Cristina Stanca-Moise, OBSERVATIONS ON THE BIOLOGY OF SPECIES Cydia pomonella (WORM APPLE) IN AN ORCHARD IN THE TOWN SIBIEL, SIBIU COUNTY IN 2014 YEAR,Scientific Papers Series Management, Economic Engineering in Agriculture and Rural Development
Vol. 15, Issue 3, 2015
PRINT ISSN 2284-7995, E-ISSN 2285-3952 </t>
  </si>
  <si>
    <t xml:space="preserve">Cristina Stanca-Moise, THE PRESENCE OF SPECIES MORIMUS FUNEREUS MULSANT, 1862 (LONG-HORNED BEETLE) COLEOPTERA: CERAMBYCIDAE IN A FOREST OF OAK CONDITIONS, 2015,Scientific Papers Series Management, Economic Engineering in Agriculture and Rural Development
Vol. 15, Issue 4, 2015
PRINT ISSN 2284-7995, E-ISSN 2285-3952 </t>
  </si>
  <si>
    <t>Moise Cristina, Study on the Macrolepidoptera Collected from the Dumbrava Sibiului forest existing within the Collection of Dr. Viktor Weindel. In: Muzeul Olteniei Craiova, Studii şi comunicări, Ştiinţele Naturii 27(2), Craiova (2011), p. 96-104</t>
  </si>
  <si>
    <t>Cuzepan Gabriela, Tausan Ioan, Schneider E., Torok S.S., THE ENTOMOLOGICAL COLLECTION OF THE NATURAL HISTORY MUSEUM OF SIBIU –
AN OVERVIEW, Brukenthal. Acta Musei, X. 3, 2015</t>
  </si>
  <si>
    <t>Moise Cristina, Lepidoptera (Insecta: Lepidoptera) in the Collection of Daniel Czekelius from Natural History Museum of Sibiu collected from „Dumbrava Sibiului” Forest, Romania. In: Analele Universităţii din Oradea – Fascicula Biologie 18(2), Oradea (2011), p. 104-110</t>
  </si>
  <si>
    <t>Moise Cristina, Lepidoptera (Insecta: Lepidoptera) in the Collection of Eugen
Worell from Natural History Museum of Sibiu, collected from „Dumbrava Sibiului”
forest. In: Lucrări științifice, seria Horticultură, „Ion Ionescu la Brad” 54(2), Iaşi
(2011), p. 571-576</t>
  </si>
  <si>
    <t>Stancă-Moise, C., 2001. The entomologists from Sibiu their contribution to the knowledge of the Lepidopterofauna of Sibiu-Surroundings colections, Lepidoptera, Macrolepidoptera”. Sesiunea ştiinţifică dedicată împlinirii a 75 de ani de la înfiinţarea staţiunii biologice marine “Prof. Dr. Ioan Borcea” AgigeaConstanţa, 19-20 octombrie 2001, p. 131-137</t>
  </si>
  <si>
    <t>Stancă-Moise, C., 2011. Study on contributions to the knowledge of the fauna Siebenbürger Saxons of the Lepidoptera in Siebenbürgen and around Sibiu, entomology collections of the Museum of Natural History in Sibiu. In: Revista Economică Nr.4 (57), Sibiu, p.161-169</t>
  </si>
  <si>
    <t>Stancă-Moise, C., 2011. The protected species of Lepidoptera in the Oak Forest “Dumbrava Sibiului”, România. In: Buletin UASVM, Agriculture, 68 (1), p. 216-223</t>
  </si>
  <si>
    <t>Stancă-Moise, C., Sand, C., 2012. Research on Macrolepidoptera species (Insecta: Lepidoptera) collected in the Dumbrava Sibiului Forest (Romania) in condition of the year 2011 and their status line in IUCN 2001 System. In: Analele Universităţii din Oradea, Fascicula Biologie Tom. XIX (1), p.55-66</t>
  </si>
  <si>
    <t>Moise Cristina, Lepidoptera (Insecta: Lepidoptera) in the Collection of Eugen
Worell from Natural History Museum of Sibiu, collected from "Dumbrava Sibiului"
forest. In: Lucrări ştiinţifice, seria Horticultură, "Ion Ionescu la Brad" 54(2), Iaşi
(2011), p. 571-576</t>
  </si>
  <si>
    <t xml:space="preserve">Antonie, Iuliana, THE CURCULIONIDAE (COLEOPTERA) IN THE ENTOMOLOGICAL COLLECTIONS, Brukenthal. Acta Musei, X. 3, 2015
OF THE NATURAL HISTORY MUSEUM OF SIBIU
</t>
  </si>
  <si>
    <t>Stancă-Moise Cristina, Macrolepidopterele din Pădurea Dumbrava Sibiului, 24, Sibiu (2012)</t>
  </si>
  <si>
    <t>Moise Cristina, Study on contributions to the knowledge of the fauna siebenbürger
saxons of lepidoptera in siebenbürger and around Sibiu, entomology collections of
the Museum of Natural History in Sibiu". In: 18th International Economic
Conference –IECS, Crises after the crisis. Inquiries from a national, european and
globa perspective on May 19th-20nd (2011), Sibiu, p. 161-187</t>
  </si>
  <si>
    <t>Stanca Moise C., 2014, METHOD OF ANALYSIS FOR POPULATION LIMITATION OF THE LEPIDOPTERA PEST IN FRUITERS (LEPIDOPTERA: TORTRICIDAE) IN SIBIEL VILLAGE, SIBIU CITY IN CONDITIONS OF YEAR 2013, Scientific Papers Series Management, Economic Engineering in Agriculture and Rural Development
Vol. 14, Issue 1, 2014
PRINT ISSN 2284-7995, E-ISSN 2285-3952 , 333-336</t>
  </si>
  <si>
    <t>Antonie M.M., Barbu I., Sava Sand C., Blaj R., Traditional orchards in Romania: case study Fântânele, Sibiu County, Genetic Resources and Crop Evolution, ISSN: 0925-9864 (Print) 1573-5109 (Online)</t>
  </si>
  <si>
    <t>http://link.springer.com/article/10.1007/s10722-015-0299-2</t>
  </si>
  <si>
    <t>Stancă-Moise Cristina, 2014, Management
ecosystem in Dumbrava Sibiului Forest on the
evolution of species macrolepidoptera Sibiu during the
years 2000 - 2012, Scientific Papers. Series
Management, Economic Engineering in Agriculture
and Rural Development, 14 (1): 337-340</t>
  </si>
  <si>
    <t xml:space="preserve">Antonie I., 2015, STUDY UPON THE SPECIES IPS TYPOGRAPHUS L. (COLEOPTERA,
CURCULIONIDAE) IN THE RAŞINARI FORESTRY ECOSYSTEM, SIBIU
COUNTY, Scientific Papers Series Management, Economic Engineering in Agriculture and Rural Development
Vol. 15, Issue 1, 2015
PRINT ISSN 2284-7995, E-ISSN 2285-3952 </t>
  </si>
  <si>
    <t>Antofie M. M, Barbu I., Sava Sand, Camelia, Blaj R.,  2015, Traditional orchards in Romania: case study Fântânele, Sibiu County, Genet Resour Crop Evol, Springer</t>
  </si>
  <si>
    <t>https://www.researchgate.net/publication/281148971_Traditional_orchards_in_Romania_case_study_Fantanele_Sibiu_County</t>
  </si>
  <si>
    <t>Stancă-Moise, C., 2010. Studiu asupra evoluţiei speciei Papilio machaon machaon L., 1758 (Lepidoptera,
Papilionidae) în cadrul ecosistemului rezervaţiei naturale Pădurea “Dumbrava Sibiului” în perioada 2000-
2010 şi necesitatea ocrotirii acesteia. In: Analele Universităţii din Craiova, seria Agricultură-MontanologieCadastru
XL (2), p.1-3.</t>
  </si>
  <si>
    <t>Rodica Ciudin, Claudiu Isarie, Lucian Cioca,Valentin Petrescu, Victor Nederita, Ezio Ranieri (Polytechnic University of Bari, Bari, Italy)</t>
  </si>
  <si>
    <t>Vacuum Waste Collection System For A Historical City Centre - U.P.B. Sci. Bull., Series D, Vol. 76, Iss. 3, 2014 ISSN 1454-2358;</t>
  </si>
  <si>
    <t xml:space="preserve">Waste Management, 2015 - Elsevier - Thermal degradation of paper industry wastes from a recovered paper mill using TGA. Characterization and gasification test </t>
  </si>
  <si>
    <t>http://www.sciencedirect.com/science/article/pii/S0956053X15003268</t>
  </si>
  <si>
    <t>V. Petrescu, R. Ciudin, C. Isarie &amp; V. Nederita</t>
  </si>
  <si>
    <t>Environmental engineering education - waste management in Romania, World Transactions on Engineering and Technology Education, Volume 8, Number 1, Published by World Institute for Engineering and Technology Education (WIETE), ISSN 1446-2257, pp. 107-110, pg. 4, 2010</t>
  </si>
  <si>
    <t xml:space="preserve">Environmental engineering education – waste management in Romania. Word Transaction on </t>
  </si>
  <si>
    <t>Strategic Management of Hospital Wastes Using SWOT Method: Case Study of Yazd Educational Hospitals” Journal of health 2015, volume 6, nr.3</t>
  </si>
  <si>
    <t>https://www.researchgate.net/publication/282648200_Strategic_Management_of_Hospital_Wastes_Using_SWOT_Method_Case_Study_of_Yazd_Educational_Hospitals</t>
  </si>
  <si>
    <t>Municipal solid waste and treatment schemes for the maximization of material and energy recovery in a latest EU member, Environmental Engineering and Management November 2015, Vol.14, No. 11, 2537-2544Journal</t>
  </si>
  <si>
    <t>http://omicron.ch.tuiasi.ro/EEMJ/</t>
  </si>
  <si>
    <t>M. Yasir, M.K. Tripathi, P. Singh, V. Prakash, R. Sarkar, R. Shrivastava, Efficacy of natural inhibitors from Glycosmis pentaphylla against protein kinase C: An Insilico approach to combact skin cancer, OXIDATION COMMUNICATIONS 38, NO 1, 114–121 (2015).</t>
  </si>
  <si>
    <t>http://scibulcom.net/ocr.php?gd=2015&amp;bk=1</t>
  </si>
  <si>
    <t>Yao Wen,   Huaguo Chen,   Xin Zhou,   Qingfang Deng,  Yang Zhao,   Chao Zhao and   Xiaojian Gong , Optimization of microwave assisted extraction and antioxidant activities of anthocyanins from blackberry using response surface methodology, RSC Advances, 2015, DOI: 10.1039/C4RA16396F</t>
  </si>
  <si>
    <t>http://pubs.rsc.org/en/content/articlelanding/2015/ra/c4ra16396f#!divAbstract</t>
  </si>
  <si>
    <t>M.B. Habibi Najafi, Comparing antibacterial and antioxidant activity of annato dye extracted by conventional and ultrasound-assisted methods, Zahedan J. Res. Med. Sci. 15, 29-33, 2015.</t>
  </si>
  <si>
    <t>http://www.researchgate.net/publication/277005266_Comparing_Antibacterial_and_Antioxidant_Activity_of_Annatto_Dye_Extracted_by_Conventional_and_Ultrasound-Assisted_Methods</t>
  </si>
  <si>
    <t>http://www.tandfonline.com/doi/abs/10.1080/10408398.2015.1087963</t>
  </si>
  <si>
    <t>An extension of the Bip method: induced axial chirality in a series of dipeptides based on Bip/β2,2-HBip combined with Ala/β3 -HAla". Tetrahedron: Asymmetry 17, 363-371, 2006.</t>
  </si>
  <si>
    <t>Garcia-Gonzalez, I; Mata, L; Corzana, F; Jimenez-Oses, G; Avenoza, A; Busto, JH; Peregrina, JM, Synthesis and Conformational Analysis of Hybrid alpha/beta-Dipeptides Incorporating S-Glycosyl-beta(2,2)-Amino Acids, CHEMISTRY-A EUROPEAN JOURNAL, 21 (3):1156-1168; 10.1002/chem.201405318 JAN 12 2015</t>
  </si>
  <si>
    <t xml:space="preserve">http://onlinelibrary.wiley.com/doi/10.1002/chem.201405318/abstract </t>
  </si>
  <si>
    <t>Crisma, M; Toniolo, C., Helical Screw-Sense Preferences of Peptides Based on Chiral, C-alpha-Tetrasubstituted alpha-Amino Acids, BIOPOLYMERS, 104 (1):46-64; 10.1002/bip.22581 2015</t>
  </si>
  <si>
    <t>http://onlinelibrary.wiley.com/doi/10.1002/bip.22581/abstract</t>
  </si>
  <si>
    <t>Induced axial chirality in the biphenyl core of the proatropoisomeric, C-alpha-tetrasubstituted alpha-amino acid residue Bip in peptides, Chemistry-A European Journal, 11, 23, 6921-6929, 2005</t>
  </si>
  <si>
    <t>Pilar López-Ram-de-Víu, , José A. Gálvez, María D. Díaz-de-Villegas, High-performance liquid chromatographic enantioseparation of unusual amino acid derivatives with axial chirality on polysaccharide-based chiral stationary phases, Journal of Chromatography A, 1390, 78-85, 2015</t>
  </si>
  <si>
    <t>http://www.sciencedirect.com/science/article/pii/S0021967315003143</t>
  </si>
  <si>
    <t>S.J. Pike, T. Boddaert, J. Raftery, S.J. Webb,J. Clayden, Participation of non-aminoisobutyric acid (Aib) residues in the 310 helical conformation of Aib-rich foldamers: a solid state study, New J. Chem., 2015, 39 (5):3288-3294, 2015 DOI:  10.1039/C4NJ01547A</t>
  </si>
  <si>
    <t>http://pubs.rsc.org/en/content/articlelanding/2015/nj/c4nj01547a#!divAbstract</t>
  </si>
  <si>
    <t xml:space="preserve">L. Pisani, C. Bochicchio, S. Superchi, P. Scafato, Tropos amino alcohol mediated enantioselective aryl transfer reactions to aromatic aldehydes, ChemInform 46, 12, 2015, Wiley-VCH Verlag </t>
  </si>
  <si>
    <t>https://www.deepdyve.com/lp/wiley/cheminform-abstract-tropos-amino-alcohol-mediated-enantioselective-vAVQqG6S5T</t>
  </si>
  <si>
    <t>Fu Zhu, Xinyu Li, Yuchen Li, Mei Yan, Shaoqin Liu, Enantioselective Circular Dichroism Sensing of Cysteine and Glutathione with Gold Nanorods, Anal. Chem., 2015, 87 (1), pp 357–361</t>
  </si>
  <si>
    <t>http://pubs.acs.org/doi/abs/10.1021/ac504017f</t>
  </si>
  <si>
    <t>Peng, RX; Lin, LL; Cao, WD; Guo, J; Liu, XH; Peng, XM, A racemic N,N '-dioxide-iron(III) complex chemosensor for determination of enantiomeric excess, concentration and identity of hydroxy carboxylic acids with circular dichroism and fluorescence responses, TETRAHEDRON LETTERS, 56 (25):3882-3885; 2015, 10.1016/j.tetlet.2015.04.101 </t>
  </si>
  <si>
    <t>http://www.sciencedirect.com/science/article/pii/S0040403915007480</t>
  </si>
  <si>
    <t>P.J.-Nathan, B. G.-Roman, Vibrational circular dichroism absolute configuration determination of natural products, Progress in the Chemistry of Organic Natural Products Volume 100, 2015,  pp 311-452</t>
  </si>
  <si>
    <t>http://link.springer.com/chapter/10.1007/978-3-319-05275-5_4</t>
  </si>
  <si>
    <t>A topographically and conformationally constrained, spin-labeled, alpha-amino acid: crystallographic characterization in peptides, J Pept Res. 2005 Jun;65(6):564-79.</t>
  </si>
  <si>
    <t>M. Crisma, M. De Zotti, F. Formaggio, C. Peggion, A. Moretto, C. Toniolo, Handedness preference and switching of peptide helices. Part II: Helices based on noncoded α-amino acids, Journal of Peptide Science, Volume 21, Issue 3, 148–177, 2015</t>
  </si>
  <si>
    <t>http://onlinelibrary.wiley.com/doi/10.1002/psc.2743/abstract?deniedAccessCustomisedMessage=&amp;userIsAuthenticated=false</t>
  </si>
  <si>
    <t>Anthis, NJ; Clore, GM, Visualizing transient dark states by NMR spectroscopy, QUARTERLY REVIEWS OF BIOPHYSICS, 48 (1):35-116; 10.1017/S0033583514000122 FEB 2015</t>
  </si>
  <si>
    <t>http://journals.cambridge.org/action/displayAbstract?fromPage=online&amp;aid=9574933&amp;fileId=S0033583514000122    http://www.ncbi.nlm.nih.gov/pubmed/25710841</t>
  </si>
  <si>
    <t>http://onlinelibrary.wiley.com/doi/10.1002/psc.2764/abstract</t>
  </si>
  <si>
    <t>Jean-Paul Mazaleyrat, Karen Wright, Anne Gaucher, Michel Wakselman, Simona Oancea, Fernando Formaggio, Claudio Toniolob, Vladimir Setnička, Josef Kapitán, Timothy A. Keiderling</t>
  </si>
  <si>
    <t>Synthesis and conformational study of homo-peptides based on (S)-Bin, a C2-symmetric binaphthyl-derived Cα,α-disubstituted glycine with only axial chirality, Tetrahedron: Asymmetry Volume 14, Issue 13, 2003, 1879–1893</t>
  </si>
  <si>
    <t>Pilar López-Ram-de-Víu, , José A. Gálvez, María D. Díaz-de-Villegas, High-performance liquid chromatographic enantioseparation of unusual amino acid derivatives with axial chirality on polysaccharide-based chiral stationary phases, Journal of Chromatography A, 2015</t>
  </si>
  <si>
    <t>Fernando Formaggio, Simona Oancea, Cristina Peggion, Marco Crisma, Claudio Toniolo, Karen Wright, Michel Wakselman, Jean-Paul Mazaleyrat</t>
  </si>
  <si>
    <t>New tools for the control of peptide conformation and supramolecular chemistry: Crown-carrier, Cα-methyl L-DOPA amino acids, Peptide Science Volume 71, Issue 6, 667–674, 2003</t>
  </si>
  <si>
    <t>Garima Tripathi, Gurunath Ramanathan, Structures and conformation of a benzo-12-Crown-4 containing dipeptide, Peptide Science, 2015, DOI: 10.1002/bip.22614</t>
  </si>
  <si>
    <t>http://onlinelibrary.wiley.com/doi/10.1002/bip.22614/abstract</t>
  </si>
  <si>
    <t>Simona Oancea, Fernando Formaggio, Sandro Campestrini, Quirinus B. Broxterman, Bernard Kaptein, Claudio Toniolo</t>
  </si>
  <si>
    <t>Distance dependency of exciton coupled circular dichroism using turn and helical peptide spacers, Biopolymers, Volume 72, Issue 2, 105–115, 2003</t>
  </si>
  <si>
    <t>M. Crisma, M. De Zotti, F. Formaggio, C. Peggion, A. Moretto, C. Toniolo, Handedness preference and switching of peptide helices. Part II: Helices based on noncoded α-amino acids, Journal of Peptide Science Volume 21, Issue 3, 148–177, 2015</t>
  </si>
  <si>
    <t>Simona Oancea, L. Oprean</t>
  </si>
  <si>
    <t>Anthocyanins, from biosynthesis in plants to human health benefits, Acta Univ. Cib. Series E: Food Technology, 15(1), 3-16, 2011</t>
  </si>
  <si>
    <t>S. Rouholamin, B. Zahedi, F. Nazarian-Firouzabadi, A. Saei, Expression analysis of anthocyanin biosynthesis key regulatory genes involved in pomegranate (Punica granatum L.), Scientia Horticulturae, Volume 186, 21 April 2015, Pages 84–88</t>
  </si>
  <si>
    <t>http://www.sciencedirect.com/science/article/pii/S0304423815000783</t>
  </si>
  <si>
    <t>Jaleel Kareem Ahmed, Zuhair J. Abdul Amer, Maha Jasim Mohammed Al-Bahate, Effect of chlorophyll and anthocyanin on the secondary bonds of poly vinyl chloride (PVC), International Journal of Materials Science and Applications 2015; 4(2-1): 21-29</t>
  </si>
  <si>
    <t>http://article.sciencepublishinggroup.com/pdf/10.11648.j.ijmsa.s.2015040201.15.pdf</t>
  </si>
  <si>
    <t>Simona Oancea, G. Hilma, C. , Foirmaggio F., Toniolo C.</t>
  </si>
  <si>
    <t>Main-Chain Length Control of Conformation, Membrane Activity, and Antibiotic Properties of Lipopeptaibol Sequential Analogues, Chemistry &amp; Biodiversity, Volume 5, Issue 5, 681–692, 2008</t>
  </si>
  <si>
    <t>S. Zeilinger, Chapter 8: Peptaibiotics and peptaibols from fungi, in Fungal Biomolecules: sources, applications and recent development,Ed. V.K. Gupta, R.L. Mach, S. Srenvasaprasad, John Wiley &amp; Sons, Ltd. 2015</t>
  </si>
  <si>
    <t>http://www.google.ro/books?hl=ro&amp;lr=&amp;id=0zbOBgAAQBAJ&amp;oi=fnd&amp;pg=PA101&amp;ots=pQT8k5IuYn&amp;sig=7XV66Exydl4EeJDl-xSZj_qpvaE&amp;redir_esc=y#v=onepage&amp;q&amp;f=false</t>
  </si>
  <si>
    <t>The antimicrobial peptide trichogin and its interaction with phospholipid membranes, EUROPEAN JOURNAL OF BIOCHEMISTRY 266( 3), 1021-1028, 1999.</t>
  </si>
  <si>
    <t>Masschelein, J, Clauwers, C, Stalmans, K, Nuyts, K, De Borggraeve, W, Briers, Y, Aertsen, A, Michiels, C, Lavignea, R, APPLIED AND ENVIRONMENTAL MICROBIOLOGY 81, 3, 1139-1146, 2015.</t>
  </si>
  <si>
    <t>http://aem.asm.org/content/81/3/1139.abstract</t>
  </si>
  <si>
    <t>Tavano, R, Malachin, G, De Zotti, M, Peggion, C, (Biondi, B, Formaggio, F, Papini, E, The peculiar N- and C-termini of trichogin GA IV are needed for membrane interaction and human cell death induction at doses lacking antibiotic activity, BIOCHIMICA ET BIOPHYSICA ACTA-BIOMEMBRANES 1848, 1, 134-144, 2015, Part: A</t>
  </si>
  <si>
    <t>http://www.sciencedirect.com/science/article/pii/S000527361400340X</t>
  </si>
  <si>
    <t>L. Fras-Zemljic, I. Kosalec, M. Munda, S. Strnad, M. Kolar, M. Bracic, Antimicrobial efficiency evaluation by monitoring potassium efflux for cellulose fibres functionalised by chitosan, Cellulose 22(3): 1-10, 2015 doi:10.1007/s10570-015-0605-3.</t>
  </si>
  <si>
    <t>http://link.springer.com/article/10.1007%2Fs10570-015-0605-3</t>
  </si>
  <si>
    <t>Mohammad Khajeh Mehrizi, Hasan Mashroteh, Nargess Nabizadeh Moghadam, IMPROVEMENT OF ANTIBACTERIAL, DEODORIZING AND MOISTURE PROPERTIES OF POLYESTER WOVEN FABRICS AS MEDICAL TEXTILES, International Conference on Medical Textiles and Healthcare Products May 13-15, 2015, Lodz, Poland</t>
  </si>
  <si>
    <t xml:space="preserve">http://www.biomaterialy.p.lodz.pl/medtex/pliki/program-of-conference_(MedTex2015--p18).pdf </t>
  </si>
  <si>
    <t>Spectroscopically labeled peptaibiotic analogs: the 4-nitrophenylalanine infrared absorption probe inserted at different positions into trichogin GA IV, J Pept Sci. 2013 Apr;19(4):246-56. </t>
  </si>
  <si>
    <t xml:space="preserve">De Zotti, M; Bobone, S; Bortolotti, A; Longo, E; Biondi, B; Peggion, C; Formaggio, F; Toniolo, C; Dalla Bona, A; Kaptein, B; Stella, L, 4-Cyano-alpha-methyl-L-phenylalanine as a Spectroscopic Marker for the Investigation of Peptaibiotic-Membrane Interactions, CHEMISTRY &amp; BIODIVERSITY, 12 (4):513-527, 2015, 10.1002/cbdv.201400404  </t>
  </si>
  <si>
    <t xml:space="preserve">http://onlinelibrary.wiley.com/doi/10.1002/cbdv.201400404/abstract </t>
  </si>
  <si>
    <t>Effects of fungicide and acetylsalicylic acid treatments on the physiological and enzymatic activity in tomato (Lycopersicon esculentum Mill.), Acta Univ. Cib. Series E: Food Technology 17(1), 13-26, 2013</t>
  </si>
  <si>
    <t xml:space="preserve">Ramona Aurelia HOROTAN, Alexandru S. APAHIDEAN, Effects of Fungicide and Acetylsalicylic Acid Treatments on Qualitative and Quantitative Tomato Production, BULLETIN OF UNIVERSITY OF AGRICULTURAL SCIENCES AND VETERINARY MEDICINE CLUJ-NAPOCA. HORTICULTURE, vol. 72, no. 1, 2015 </t>
  </si>
  <si>
    <t>http://journals.usamvcluj.ro/index.php/horticulture/article/view/10583</t>
  </si>
  <si>
    <t>http://link.springer.com/article/10.1007/s13580-015-0135-9#page-1</t>
  </si>
  <si>
    <t>THE EFFECT OF PREHARVEST FACTORS ON L-ASCORBIC ACID CONTENT OF L. SATIVA, S. OLERACEA AND A. CEPA, Acta Universitatis Cibiniensis Series E: Food Technology, 13-18, 2009</t>
  </si>
  <si>
    <t>http://www.savap.org.pk/journals/ARInt./Vol.6(1)/2015(6.1-05).pdf</t>
  </si>
  <si>
    <t>S. Oancea, G. Hilma, C. Peggion, F. Formaggio, C. Toniolo</t>
  </si>
  <si>
    <t>S. ZEILINGER, Pepaibiotics and peptaibols from fungi, in Fungal biomolecules sources, applications and recent development, first edition, ed. By V.K. Gupta, R.L. Mach, S. Sreenivasaprasad, 2015, John Wiley &amp; Sons, Ltd. Publisher</t>
  </si>
  <si>
    <t>https://books.google.ro/books?hl=ro&amp;lr=&amp;id=0zbOBgAAQBAJ&amp;oi=fnd&amp;pg=PA101&amp;ots=pQU8k7PrTv&amp;sig=MJ6z5g-rOaQEe1atkxTEENIi9fs&amp;redir_esc=y#v=onepage&amp;q&amp;f=false</t>
  </si>
  <si>
    <t>Oancea S, Stoia M.</t>
  </si>
  <si>
    <t>http://saiapm.ulbsibiu.ro/rom/cercetare/ACTA_E/AUCFT2015_19(1)_35-60.pdf</t>
  </si>
  <si>
    <t>De Zotti M, Biondi B, Peggion C, De Poli M, Fathi H, Oancea S, Toniolo C, Formaggio F.</t>
  </si>
  <si>
    <t>Partial thioamide scan on the lipopeptaibiotic trichogin GA IV. Effects on folding and bioactivity. Beilstein J Org Chem. 2012;8:1161-71. Epub 2012 Jul 24.</t>
  </si>
  <si>
    <t>Philipp A. Ottersbach, Gregor Schnakenburg, Michael Gütschow, Atropisomerism in azadipeptides: evaluation of N-1-methylation and thioamide introduction, Tetrahedron Letters Volume 56, Issue 34, 19 August 2015, Pages 4889–4891</t>
  </si>
  <si>
    <t xml:space="preserve">http://www.sciencedirect.com/science/article/pii/S004040391501093X </t>
  </si>
  <si>
    <t>Milov A.D., Tsvetkov Yu.D., Formaggio F., Oancea S., Toniolo C., Raap J.</t>
  </si>
  <si>
    <t>Aggregation of spin-labeled trichogin GA IV dimers: distance distribution between spin labels in frozen solutions by PELDOR data, THE JOURNAL OF PHYSICAL CHEMISTRY B 107(49) ·  2003</t>
  </si>
  <si>
    <t>Meir, A; Natan, A; Moskovitz, Y; Ruthstein, S, EPR spectroscopy identifies Met and Lys residues that are essential for the interaction between the CusB N-terminal domain and metallochaperone CusF, METALLOMICS, 7 (7):1163-1172; 10.1039/c5mt00053j 2015</t>
  </si>
  <si>
    <t xml:space="preserve">http://www.rsc.org/chemical-sciences-repository/articles/article/dr000000002749?doi=10.1039%2Fc5mt00053j </t>
  </si>
  <si>
    <t>Stoia M., Oancea S.</t>
  </si>
  <si>
    <t>Herbal dietary supplements consumption in Romania from the perspective of public health and education, Acta Medica Transilvanica,;2(2):216-219, 2013.</t>
  </si>
  <si>
    <t xml:space="preserve">Corina BUBUEANU, Alice GRIGORE, Lucia PÎRVU, HPTLC FINGERPRINT USE, AN IMPORTANT STEP IN PLANT-DERIVED PRODUCTS QUALITY CONTROL, Scientific Papers. Series B, Horticulture. Vol. LIX, 437-442, 2015 Print ISSN 2285-5653, </t>
  </si>
  <si>
    <t>http://horticulturejournal.usamv.ro/pdf/2015/art67.pdf</t>
  </si>
  <si>
    <t>HEALTH REASONS FOR IMPROVING THE OXIDATIVE STABILITY OF SUNFLOWER OIL. REVIEW, Oxid. Communic. 36, no. 3, 636-668, 2013</t>
  </si>
  <si>
    <t>Du, ZP; Ding, YC; Zhang, J; Li, Y; Zhao, Y; Xu, CY, A STUDY ABOUT THE PRICING OF THE FOOD SECURITY LIABILITY INSURANCE BASED ON THE OPTION THEORY, OXIDATION COMMUNICATIONS, 38 (2A):1039-1046; SI 2015</t>
  </si>
  <si>
    <t>http://www.scibulcom.net/ocr.php?gd=2015&amp;bk=2    http://gateway.webofknowledge.com/gateway/Gateway.cgi?GWVersion=2&amp;SrcAuth=Alerting&amp;SrcApp=Alerting&amp;DestApp=WOS&amp;DestLinkType=FullRecord;UT=WOS:000361164100014</t>
  </si>
  <si>
    <t>Oancea, S., Moiseenco, F., Ketney, O., Traldi, P.</t>
  </si>
  <si>
    <t>Effects of freezing and oven drying of Romanian wild and cultivated red raspberries on total anthocyanins and total antioxidant capacity. Romanian Biotechnological Letters, 2014; 19: 9240-9247.</t>
  </si>
  <si>
    <t>G.V. Semenov, I.S. Krasnova, O.A. Suvorov, I.D. Shuvalova,N.D. Posokhov, Influence of Freezing and Drying on Phytochemical Properties of Various Fruit, BIOSCIENCES BIOTECHNOLOGY RESEARCH ASIA, August 2015. Vol. 12(2), 1311-1320</t>
  </si>
  <si>
    <t>http://www.biotech-asia.org/dnload/Gennadiy-Vyacheslavovich-Semenov-Irina-Stanislavovna-Krasnova-Oleg-Aleksandrovich-Suvorov-Irina-Dmitrievna-Shuvalova-and-Nikita-Dmitrievich-Posokhov/BBRAV12I02P1311-1320.pdf</t>
  </si>
  <si>
    <t>Oancea S., Stoia M., Coman D</t>
  </si>
  <si>
    <t>Azwanida NN (2015) A Review on the Extraction Methods Use in Medicinal Plants, Principle, Strength and Limitation. Med Aromat Plants 4:196. doi:10.4172/2167-0412.1000196</t>
  </si>
  <si>
    <t xml:space="preserve">http://www.omicsgroup.org/journals/a-review-on-the-extraction-methods-use-in-medicinal-plants-principle-strength-and-limitation-2167-0412-1000196.php?aid=58448 </t>
  </si>
  <si>
    <t>Ionas M., Oancea S., Crnusca-Mitariu M.M.</t>
  </si>
  <si>
    <t>Pilot study assessing the ability of the dental spectrophotometer to measure the colour changes induced by natural pigments, Optoelectronics and Advanced Materials – Rapid Communications, 2013</t>
  </si>
  <si>
    <t>Ionas M., Moldovan M., Badea M.E., Bota G., The effect of surface preparation techniques on the color of dental composite resins immersed in different solutions, Optoelectronics and Advanced Materials – Rapid Communications, 9(7)&gt;1041-1046, 2015</t>
  </si>
  <si>
    <t>http://oam-rc.inoe.ro/index.php?option=magazine&amp;op=list&amp;revid=93</t>
  </si>
  <si>
    <t xml:space="preserve">Ognean, CF,  Darie, N,  Ognean M </t>
  </si>
  <si>
    <t>Nazanin Fatemeh Rahmati, Mostafa Mazaheri Tehrani, Kazem Daneshvar, Arash Koocheki; Influence of Selected Gums and Pregelatinized Corn Starch on Reduced Fat Mayonnaise: Modeling of Properties by Central Composite Design;  Food Biophysics; March 2015, Volume 10, Issue 1, pp 39-50, ISSN: 1557-1858 (Print) 1557-1866 (Online)</t>
  </si>
  <si>
    <t>http://link.springer.com/article/10.1007/s11483-014-9356-1</t>
  </si>
  <si>
    <t>Fat replacers: review; Journal of Agroalimentary Processes and Technologies; 12(2), 2007</t>
  </si>
  <si>
    <t>Ashraf Gaber Mohamed , 2015. Low-Fat Cheese: A Modern Demand. International Journal of Dairy Science, 10: 249-265.DOI: 10.3923/ijds.2015.249.265. eISSN 1811-9751,  pISSN 1811-9743</t>
  </si>
  <si>
    <t>Fat replacers: review; Journal of Agroalimentary Processes and Technologies; 12(2), 2008</t>
  </si>
  <si>
    <t>Kun Liu, Markus Stieger, Erik van der Linden, Fred van de Velde, Tribological properties of rice starch in liquid and semi-solid food model systems, Food Hydrocolloids, Volume 58, July 2016, Pages 184–193, doi:10.1016/j.foodhyd.2016.02.026, ISSN: 0268-005X</t>
  </si>
  <si>
    <t>http://www.sciencedirect.com/science/article/pii/S0268005X16300662</t>
  </si>
  <si>
    <t>Fat replacers: review; Journal of Agroalimentary Processes and Technologies; 12(2), 2009</t>
  </si>
  <si>
    <t>Fat replacers: review; Journal of Agroalimentary Processes and Technologies; 12(2), 2010</t>
  </si>
  <si>
    <t>Cheryl Chung, Gordon Smith, Brian Degner, David Julian McClements,  Reduced Fat Food Emulsions: Physicochemical, Sensory, and Biological Aspects, Critical Reviews in Food Science and Nutrition, Volume 56, Issue 4, pages 650-685, 2016, DOI:10.1080/10408398.2013.792236, ISSN 1040-8398 (Print), 1549-7852 (Online)</t>
  </si>
  <si>
    <t>O Tiţa, M Ognean, RM Iancu, CF Ognean, MA Tiţa, C Georgescu</t>
  </si>
  <si>
    <t>Study on the compliance with EU food labeling regulations in Romania., Journal of EcoAgriTourism 10 (1), 201-210</t>
  </si>
  <si>
    <t xml:space="preserve">O.B. OPREA, L. GACEU, D. ȚUCU, D. MNERIE,  SURVEY REGARDING THE LEVEL OF KNOWLEDGE OF ROMANIAN CONSUMERS TOWARDS FOOD LABELING - SHORT ANALYSES IN THE FRAME OF IRSES 318946 PROJECT, Journal of EcoAgriTourism Ideas and Concepts Vol. 11, no. 2 2015, pages 58-77, 
ISSN
    1844-8577 </t>
  </si>
  <si>
    <t>http://rosita.ro/jeat/current%20year/Jeat%202015%20nr%202/12.pdf</t>
  </si>
  <si>
    <t>Oana B. OPREA, Liviu GACEU, STUDIES ON NUTRITIONAL LABELING OF MEAT PRODUCTS IN ROMANIA, Bulletin of the Transilvania University of Braşov,  Series II: Forestry • Wood Industry • Agricultural Food Engineering • Vol. 8 (57) No.2 - 2015</t>
  </si>
  <si>
    <t>http://webbut.unitbv.ro/Bulletin/Series%20II/BULETIN%20I/AFT_06-Oprea.pdf</t>
  </si>
  <si>
    <t>Anca Tulbure, Mihai Ognean, Claudia Ognean, Ioan Danciu</t>
  </si>
  <si>
    <t>Water Content and Water Activity of Bakery Products, Bulletin of University of Agricultural Sciences and Veterinary Medicine Cluj-Napoca. Animal Science and Biotechnologies, 70(2), p 399-400, 2013/11/13</t>
  </si>
  <si>
    <t>Anca Tulbure and Ioan Danciu, Effects of Some Sweeteners on Gingerbread Properties –Textural Properties, Journal of AgroalimentarybProcesses and Technologies 2015, 21(4), 383-388</t>
  </si>
  <si>
    <t>http://www.journal-of-agroalimentary.ro/admin/articole/3084460_L15_Articol_2_Anca_Tulbure_383-388.pdf</t>
  </si>
  <si>
    <t>Claudia Felicia Ognean, Neli Darie, V Jâşcanu, Andràs Győngyi, M Târziu, M Ognean</t>
  </si>
  <si>
    <t>M Ognean, Neli Darie, Claudia Felicia Ognean</t>
  </si>
  <si>
    <t>Studies about obtaining low calorie and high fiber content bakery product using wheat bran, Acta Universitatis Cibiniensis, Seria F Chemia, 9 (1), p. 55-66</t>
  </si>
  <si>
    <t>J. C. Ruiz-Ruiz, Y. B. Moguel-Ordoñez, A. J. Matus-Basto, M. R. Segura-Campos,  Antidiabetic and antioxidant activity of Stevia rebaudiana extracts (Var. Morita) and their incorporation into a potential functional bread, Journal of Food Science and Technology, December 2015, Volume 52, Issue 12, pp 7894-7903, ISSN: 0022-1155 (Print) 0975-8402 (Online)</t>
  </si>
  <si>
    <t>http://link.springer.com/article/10.1007/s13197-015-1883-3</t>
  </si>
  <si>
    <t>Rheological Evaluation of Some Laboratory Mills, Bulletin of University of Agricultural Sciences and Veterinary Medicine Cluj-Napoca. Agriculture, Volumul 69, Numărul 2, 2012/12/20</t>
  </si>
  <si>
    <t>Zafar Iqbal, Imran Pasha, Muhammad Abrar,Sharoon Masih and Muhammad Shakeel Hanif, Functional and rheological properties of wheat, J. Agric. Res., 2015, 3(2)</t>
  </si>
  <si>
    <t>http://www.jar.com.pk/upload/1440428399_117_12_4292.pdf</t>
  </si>
  <si>
    <t>Maria Lidia Iancu, Mihai Ognean, Ioan Danciu, Günter Haubelt</t>
  </si>
  <si>
    <t>Evaluation of rheological properties of flour and potato pulp blends using Brabender farinograph and E6 Haubelt flourgraph, The Annals of the University of Dunarea de Jos of Galati. Fascicle VI. Food Technology, Volumul 34, 2, 2010</t>
  </si>
  <si>
    <t>A.C. Jbeily, G. Haubelt, J. Myburgh, R. Svacinka,  Results of an international ring test for the determination of water absorption capacity and physical properties of wheat dough using the Haubelt Flourgraph E 6 (ICC standard no. 179), Quality Assurance and Safety of Crops &amp; Foods: 7 (2) - Pages: 193 - 200 , DOI: http://dx.doi.org/10.3920/QAS2013.0288</t>
  </si>
  <si>
    <t>http://www.wageningenacademic.com/doi/abs/10.3920/QAS2013.0288</t>
  </si>
  <si>
    <t>OGNEAN Mihai</t>
  </si>
  <si>
    <t>Technological Aspects of flour Enrichment with iron, ACTA Univ-CIB, Series E, 8(1), p.3-10</t>
  </si>
  <si>
    <t xml:space="preserve">Abed-Al-Kareem, Ali Hussein; Sahi, Ali Ahmed; Saleh, Alaa Mohammed. CHEMICAL AND PHYSICAL PROPERTIES OF THE FORTIFIED WHEAT FLOUR WITH SYNTHETIC FENAEDTA COMPLEX, The Journal of Microbiology, Biotechnology and Food Sciences, (Aug/Sep 2013): 72-75. </t>
  </si>
  <si>
    <t>http://search.proquest.com/openview/394be5727c847b80c1c30c5ec423c48b/1?pq-origsite=gscholar</t>
  </si>
  <si>
    <t xml:space="preserve">Pacala ML, Oprean L, Tita O, Brudiu L, Begea M, Sirbu A. </t>
  </si>
  <si>
    <t>Basic physical-chemical and sensorial evaluation of some fermented mashes produced from wheat, husked millet, barley malt and oat. Procedia Eng 42:197–205, 2012, http://www.sciencedirect.com/science/article/pii/S187770581202810X</t>
  </si>
  <si>
    <t>http://apps.webofknowledge.com/full_record.do?product=UA&amp;search_mode=GeneralSearch&amp;qid=3&amp;SID=Z197xNsznXFeyiRxksy&amp;page=1&amp;doc=1</t>
  </si>
  <si>
    <t>62. D. Stegarus, C. Sandru, I. Stefanescu, O. Tita, R. Iancu, M. L. Pacala, E. Lengyel</t>
  </si>
  <si>
    <t xml:space="preserve"> THE MONITORING OF THE PHYSICAL-CHEMICAL AND BACTERIOLOGICAL INDICATORS OF CIBIN RIVER IN VIEW OF QUALITY CLASSIFICATION, GEOCONFERENCE ON ECOLOGY, ECONOMICS, EDUCATION AND LEGISLATION, SGEM 2013, VOL I, Book Series: International Multidisciplinary Scientific GeoConference-SGEM, Pages: 1045-1052, Published: 2013 </t>
  </si>
  <si>
    <t xml:space="preserve">Sandru, Daniela Maria, 
Water Quality Management of the Waters of the Romanian River Hartibaciu (https://www.scipress.com/ILNS.48.37),  INTERNATIONAL LETTERS OF NATURAL SCIENCES (http://www.scipress.com/ILNS.42), Volume: 48   Pages: 37-42,  DOI: 10.18052/www.scipress.com/ILNS.48.37,   Published: 2015 
</t>
  </si>
  <si>
    <t>http://apps.webofknowledge.com/CitingArticles.do?product=WOS&amp;REFID=483059581&amp;SID=S2pfCQvBdNHPcMRgXZI&amp;search_mode=CitingArticles&amp;parentProduct=UA&amp;parentQid=4&amp;parentDoc=2&amp;excludeEventConfig=ExcludeIfFromFullRecPage</t>
  </si>
  <si>
    <t>Bourgeois, E (Bourgeois, Emilie); Dequiedt, S (Dequiedt, Samuel); Lelievre, M (Lelievre, Melanie); van Oort, F (van Oort, Folkert); Lamy, I (Lamy, Isabelle); Ranjard, L (Ranjard, Lionel); Maron, PA (Maron, Pierre Alain)Title: Miscanthus bioenergy crop stimulates nutrient-cycler bacteria and fungi in wastewater-contaminated agricultural soil
Source: ENVIRONMENTAL CHEMISTRY LETTERS
Volume: 13
Issue: 4
Pages: 503-511
DOI: 10.1007/s10311-015-0532-4
Published: DEC 2015
• Me´lanie Lelie`vre
• Folkert van Oort3,4
• Isabelle Lamy3,4
• Lionel Ranjard1
• Pierre Alain Maron1, Miscanthus bioenergy crop stimulates nutrient-cycler bacteria
and fungi in wastewater-contaminated agricultural soil</t>
  </si>
  <si>
    <t>Environmental Chemistry Letters
December 2015, Volume 13, Issue 4, pp 503-511
First online: 08 October 2015http://link.springer.com/article/10.1007/s10311-015-0532-4</t>
  </si>
  <si>
    <t>Aided phytostabilisation using Miscanthus sinensis x giganteus on trace element-contaminated soils, Science of the Total Environment (STOTEN), Volumes 479–480, 1 May 2014, Pages 125–132</t>
  </si>
  <si>
    <t>http://link.springer.com/article/10.1007%2Fs11356-014-3585-1#/page-1</t>
  </si>
  <si>
    <t>Aided phytostabilisation using Miscanthus sinensis x giganteus on trace element-contaminated soils, Science of the Total Environment (STOTEN), Volumes 479–480, 1 May 2014, Pages 125–133</t>
  </si>
  <si>
    <t>http://www.tandfonline.com/doi/abs/10.1080/15226514.2014.922925?journalCode=bijp20</t>
  </si>
  <si>
    <t>Aided phytostabilisation using Miscanthus sinensis x giganteus on trace element-contaminated soils, Science of the Total Environment (STOTEN), Volumes 479–480, 1 May 2014, Pages 125–134</t>
  </si>
  <si>
    <t>http://link.springer.com/chapter/10.1007/978-3-319-16742-8_7#page-1</t>
  </si>
  <si>
    <t>By: Chelariu, EL (Chelariu, Elena Liliana); Draghia, L (Draghia, Lucia); Asanica, A (Asanica, Adrian); Avarvarei, BV (Avarvarei, Bogdan Vlad)
Title: Behaviour of Miscanthus sinensis varieties in pedoclimatic
conditions from NorthEast
of Romania
Source: ROMANIAN BIOTECHNOLOGICAL LETTERS
Volume: 20
Issue: 2
Pages: 1029410305
Published: MARAPR
2015</t>
  </si>
  <si>
    <t>https://www.researchgate.net/publication/282373406_Behaviour_of_Miscanthus_sinensis_varieties_in_pedo-climatic_conditions_from_North-East_of_Romania</t>
  </si>
  <si>
    <t>https://www.researchgate.net/publication/284811499_Influence_of_Soil_Aging_and_Stabilization_with_Compost_on_Zn_and_Cu_Fractionation_Stability_and_Mobility</t>
  </si>
  <si>
    <t>Aided phytostabilisation using Miscanthus sinensis x giganteus on trace element-contaminated soils, Science of the Total Environment (STOTEN), Volumes 479–480, 1 May 2014, Pages 125–135</t>
  </si>
  <si>
    <t>Petra Kidda*, Michel Menchb, Vanessa Álvarez-Lópeza, Valérie Bertc, Ioannis Dimitrioud, Wolfgang Friesl-Hanle, Rolf Herzigf,Jolien Olga Jansseng, Aliaksandr Kolbasbh, Ingo Mülleri, Silke Neui, Giancarlo , Agronomic Practices for Improving Gentle Remediation of Trace Element-Contaminated SoilsRenellaj, Ann Ruttensg, Jaco Vangronsveldg &amp;Markus Puschenreiterk</t>
  </si>
  <si>
    <t>http://www.tandfonline.com/doi/abs/10.1080/15226514.2014.1003788, https://doclib.uhasselt.be/dspace/bitstream/1942/19879/1/Kiddetal_2015.pdf</t>
  </si>
  <si>
    <t>Aurélie Pelfrêne , Andrea Kleckerová, Bertrand Pourrut, Florien Nsanganwimana, Francis Douay, Christophe Waterlot, Effect of Miscanthus cultivation on metal fractionation and human bioaccessibility in metal-contaminated soils: comparison between greenhouse and field experiments,Environmental Science and Pollution Research
February 2015, Volume 22, Issue 4, pp 3043-3054</t>
  </si>
  <si>
    <t xml:space="preserve">. Barbu C.H., Pavel B.P., Sand C., Staicu S., Pop M.R., </t>
  </si>
  <si>
    <t xml:space="preserve">Miscanthus sinensis gigantheus - A
phytoexcluder with commercial value, Proceedings of The Second Conference with International
Participation “Modern Technologies and Biotechnologies for Environmental Protection, “Lucian
Blaga” University of Sibiu, 2010, p. 1-5. </t>
  </si>
  <si>
    <t xml:space="preserve">C.H. BARBU, B.P. PAVEL, G.E. IGNAT, C.M MOISE, C. SAVA, M.R. POP – </t>
  </si>
  <si>
    <t>Phytoexcluders vs. hyperaccumulators. What is better for polluted soils management?, International Conference “Protection of soil functions – challenges for the future”, October 2013, Puławy, Poland;</t>
  </si>
  <si>
    <t>ANA ELISABETA (OROS) DARABAN, ȘTEFANA JURCOANE, IULIAN VOICEA, Miscanthus giganteus – an overview about sustainable energy resource for household and small farms heating systems ,Romanian Biotechnological Letters Vol. 20, No. 3, 2015</t>
  </si>
  <si>
    <t>http://www.rombio.eu/rbl3vol20/1.pdf</t>
  </si>
  <si>
    <t>STANCĂ-MOISE, C. (2015). INFORMATION ON THE MACROLEPIDOPTERA FAUNA OF “DUMBRAVA SIBIULUI” OAK FOREST (SIBIU, ROMANIA).Analele Universitatii din Oradea, Fascicula Biologie, 22(1), 33-46.</t>
  </si>
  <si>
    <t>STANCĂ-MOISE, C. THE PRESENCE OF SPECIES MORIMUS FUNEREUS MULSANT, 1862 (LONG-HORNED BEETLE) COLEOPTERA: CERAMBYCIDAE IN A FOREST OF OAK CONDITIONS, 2015.</t>
  </si>
  <si>
    <t>Pop, M. R., Sand, C., &amp; Barbu, C. H</t>
  </si>
  <si>
    <t>. (2008). GENETIC DISTANCE DETERMINATION IN SOME GENOTYPES OF ARNICA MONTANA L., BY RAPD TECHNIQUE. Bulletin of University of Agricultural Sciences and Veterinary Medicine Cluj-Napoca. Agriculture, 65(1).</t>
  </si>
  <si>
    <t>Rao, B. R. (2016). Genetic Diversity, Genetic Erosion, Conservation of Genetic Resources, and Cultivation of Medicinal Plants. In Genetic Diversity and Erosion in Plants (pp. 357-407). Springer International Publishing.</t>
  </si>
  <si>
    <t>https://scholar.google.ro/scholar?as_ylo=2015&amp;hl=ro&amp;as_sdt=0,5&amp;sciodt=0,5&amp;cites=15085570721402795169&amp;scipsc=</t>
  </si>
  <si>
    <t>Barbu, C. H., Pavel, B. P., Sand, C., Staicu, S., &amp; Pop, M. R.</t>
  </si>
  <si>
    <t xml:space="preserve"> (2010). MISCANTHUS SINENSIS GIGANTHEUS–A PHYTOEXCLUDER WITH COMMERCIAL VALUE. In Proceedings of The Second Conference with International Participation “Modern Technologies and Biotechnologies for Environmental Protection,“Lucian Blaga” University of Sibiu (pp. 1-5).</t>
  </si>
  <si>
    <t>Pahontu, C. M. C. J. M., Ștefănescu, M. C., &amp; Cîrstea, D. M. (2015). RESEARCHES CONCERNING THE EFFICIENCY OF MICROORGANISMS INVOLVED IN THE DEVELOPMENT OF BIOTECHNOLOGIES TO REDUCE THE CONCENTRATIONS OF HEAVY METALLIC IONS. AGRI-FOOD XXV, 21.</t>
  </si>
  <si>
    <t>https://scholar.google.ro/scholar?as_ylo=2015&amp;hl=ro&amp;as_sdt=0,5&amp;sciodt=0,5&amp;cites=2213880374235494509&amp;scipsc=</t>
  </si>
  <si>
    <t>Pop M., Sand Camelia, Bobiţ Dana, Antofie Mihaela, Spânu Simona, Barbu H., Blaj R., Ciortea Gligor, Leon Muntean, Mircea Savatti</t>
  </si>
  <si>
    <t xml:space="preserve">"Influence of the Angelica archangelica L. seeds harvesting area on germinative faculty", Volume 15(1), 161- 164, 2011, JOURNAL of Horticulture, Forestry and Biotechnology, p. 161-164
</t>
  </si>
  <si>
    <t>ANCA MANOLE, CRISTIAN BANCIU, "SEED DORMANCY AND GERMINATION REQUIREMENTS IN ANGELICA
PALUSTRIS (BESSER) HOFM., A CRITICALLY ENDANGERED PLANT ", Bangladesh J. Bot. 44(4): 605-611, 2015 (December), p. 605-611</t>
  </si>
  <si>
    <t>Marculescu, A., Sand, C., Barbu, C. H., Bobit, D., &amp; Hanganu, D</t>
  </si>
  <si>
    <t>. (2002). Possibilities of Influencing the Biosynthesis and Accumulation of the Active Principles in Chrysanthemum balsamita L Species. ROMANIAN BIOTECHNOLOGICAL LETTERS, 7, 577-584.</t>
  </si>
  <si>
    <t>Shafeek, M. R., Shaheen, A. M., El-Samad, E. A., Rizk, F. A., &amp; El-Al, F. S. A. (2015). Response of Growth, Yield and Fruit Quality of Cantaloupe Plants (Cucumis melo L.) to Organic and Mineral Fertilization. Sciences, 5(01), 76-82.</t>
  </si>
  <si>
    <t>https://scholar.google.ro/scholar?as_ylo=2015&amp;hl=ro&amp;as_sdt=0,5&amp;sciodt=0,5&amp;cites=845877908740073151&amp;scipsc=</t>
  </si>
  <si>
    <t>item</t>
  </si>
  <si>
    <t>Moradi, S. (2015). Impact of sheep manure, urea and triple superphosphate on onions morphological properties.</t>
  </si>
  <si>
    <t>Khare, S. K., Pandey, A., &amp; Larroche, C. (2015). Current perspectives in enzymatic saccharification of lignocellulosic biomass. Biochemical Engineering Journal.</t>
  </si>
  <si>
    <t>https://scholar.google.ro/scholar?as_ylo=2015&amp;hl=ro&amp;as_sdt=0,5&amp;sciodt=0,5&amp;cites=9602842724219434010&amp;scipsc=</t>
  </si>
  <si>
    <t>Tramontina, R., Andrades, D. D., Henn, C., Silva, J. L., Simão, R. C., Maller, A., ... &amp; Kadowaki, M. K. (2015). Characterization of a novel Aspergillus niger beta-glucosidase tolerant to saccharification of lignocellulosic biomass products and fermentation inhibitors. Chemical Papers, 69(8), 1050-1057.</t>
  </si>
  <si>
    <t>Lixandru, B., Morariu, F., &amp; Popescu, D. (2015). Assessment of potential ecological adaptation of the species Miscanthus giganteus in conditions of fly ash deposit. Scientific Papers Animal Science and Biotechnologies, 48(2), 63-69.</t>
  </si>
  <si>
    <t>CHELARIU, E. L., DRAGHIA, L., ASĂNICĂ, A., &amp; AVARVAREI, B. V. (2015). Behaviour of Miscanthus sinensis varieties in pedo-climatic conditions from North-East of Romania. Romanian Biotechnological Letters, 20(2), 10295.</t>
  </si>
  <si>
    <t>Hanganu, D., Vlase, L., Filip, L., Sand, C., Mirel, S., &amp; Indrei, L. L.</t>
  </si>
  <si>
    <t>(2008). The study of some polyphenolic compounds from Melissa officinalis L.(Lamiaceae).Rev Med Chir Soc Med Nat Iasi, 112, 525-529.</t>
  </si>
  <si>
    <t>Simona, D. U. D. A., MĂRGHITAŞ, L. A., DEZMIREAN, D., &amp; BOBIŞ, O. (2015). RESEARCH ON THE FLAVONES CONTENT IN FOUR SPECIES OF MEDICINAL PLANTS GROWN IN THE WESTERN TRANSYLVANIAN PLAIN.Research Journal of Agricultural Science, 47, 1.</t>
  </si>
  <si>
    <t>https://scholar.google.ro/scholar?as_ylo=2015&amp;hl=ro&amp;as_sdt=0,5&amp;sciodt=0,5&amp;cites=9353461577971436449&amp;scipsc=</t>
  </si>
  <si>
    <t>Abudayyak, M., NATH, E. Ö., &amp; ÖZHAN, G. (2015). Toxic potentials of ten herbs commonly used for aphrodisiac effect in Turkey. Turkish journal of medical sciences, 45(3), 496-506.</t>
  </si>
  <si>
    <t>Barbu, C. H., Pavel, P. B., Sand, C., Pop, M. R., &amp; Ozunu, A. (</t>
  </si>
  <si>
    <t>(2013). Reduced uptake of Cd and Pb by Miscanthus sinensis× giganteus cultivated on polluted soil and its use as biofuel. In Environmental Engineering and Management Journal (Vol. 12, No. 2, pp. 233-236). Department of Environmental Engineering and Management, Gh. Asachi Technical University.</t>
  </si>
  <si>
    <t>Kidd, P., Mench, M., Álvarez-López, V., Bert, V., Dimitriou, I., Friesl-Hanl, W., ... &amp; Neu, S. (2015). Agronomic practices for improving gentle remediation of trace element-contaminated soils. International journal of phytoremediation, (just-accepted), 00-00.</t>
  </si>
  <si>
    <t>https://scholar.google.ro/scholar?as_ylo=2015&amp;hl=ro&amp;as_sdt=0,5&amp;sciodt=0,5&amp;cites=10529530777862039278&amp;scipsc=</t>
  </si>
  <si>
    <t>Pelfrêne, A., Kleckerová, A., Pourrut, B., Nsanganwimana, F., Douay, F., &amp; Waterlot, C. (2015). Effect of Miscanthus cultivation on metal fractionation and human bioaccessibility in metal-contaminated soils: comparison between greenhouse and field experiments. Environmental Science and Pollution Research, 22(4), 3043-3054.</t>
  </si>
  <si>
    <t>https://scholar.google.ro/scholar?as_ylo=2015&amp;hl=ro&amp;as_sdt=0,5&amp;sciodt=0,5&amp;cites=7213770355709992867&amp;scipsc=</t>
  </si>
  <si>
    <t>ANTONIE, I., STANCIU, M., SAND, C., &amp; BLAJ, R.</t>
  </si>
  <si>
    <t>(2012). THE RESEARCHES REGARDING THE BIODIVERSITY OF THE ENTOMOLOGIC FAUNA OF THE CORN CULTURES IN THE SIBIU COUNTY. SCIENTIFIC PAPERS, 5.</t>
  </si>
  <si>
    <t>Georgescu, E., Cană, L., Gărgăriţă, R., Voinea, L., &amp; Râşnoveanu, L. (2015). Atypically Behavior of the Maize Leaf Weevil (Tanymecus Dilaticollis Gyll) on Maize and Sunflower Crops, in Climatic Conditions of the Year 2014, in South-East of Romania. Agriculture and Agricultural Science Procedia, 6, 9-16.</t>
  </si>
  <si>
    <t>https://scholar.google.ro/scholar?as_ylo=2015&amp;hl=ro&amp;as_sdt=0,5&amp;sciodt=0,5&amp;cites=15510251009125616278&amp;scipsc=</t>
  </si>
  <si>
    <t>Tanase, M., Sand, C., Gheorghe, M., Moise, C., Stanciu, M., &amp; Antonie, I.</t>
  </si>
  <si>
    <t xml:space="preserve"> (2012). Research on the spreading of cuscuta in South-East Transylvania-Romania. Journal of Horticulture, Forestry and Biotechnology, 16(1), 216-219.</t>
  </si>
  <si>
    <t>Ciobanu, V., Căsăndroiu, T., Persu, C., Păun, A., &amp; Muraru, V. (2015). Experimental aspects regarding seed separation with mechanical separating machines with drums. INMATEH-Agricultural Engineering, 46(2).</t>
  </si>
  <si>
    <t>https://scholar.google.ro/scholar?oi=bibs&amp;hl=ro&amp;cites=4489952024985481647</t>
  </si>
  <si>
    <t>Jafari, E., Bahmanzadegan, A., Ghanbarian, G., &amp; Rowshan, V. (2015). Antioxidant Activity and Total Phenolic Content from Aerial Parts of Three Cuscuta Species. Analytical Chemistry Letters, 5(6), 377-384.</t>
  </si>
  <si>
    <t>Moise, C., Sand, C.</t>
  </si>
  <si>
    <t xml:space="preserve">Research on Macrolepidoptera species (Insecta: Lepidoptera) collected In Dumbrava Sibului Forest (Romania) in conditions of the year 2011 and their status line in IUCN 2001 system. The Annals of Oradea University., Biology Fascicle 1: 55-66, 2012
</t>
  </si>
  <si>
    <t>Stancă-Moise, C., 2015, Observation on the biology of species Cydia pomenella (worm apple) in an orchard in the town Sibiel, Sibiu county in 2014, . Scientific Papers Series Management, Economic Engineering in Agriculture and Rural Development, Vol. 15(3):293-296</t>
  </si>
  <si>
    <t>http://managementjournal.usamv.ro/pdf/vol.15_3/vol15_3.pdf</t>
  </si>
  <si>
    <t>Green prices – a reflection of environmental protection, Scientific Papers. Series Management, Economic Engineering  in Agriculture
and rural development, 14 (3): 315-321, 2014</t>
  </si>
  <si>
    <t>Antonie Iuliana, STUDY UPON THE SPECIES IPS TYPOGRAPHUS L. (COLEOPTERA, CURCULIONIDAE) IN THE RAŞINARI FORESTRY ECOSYSTEM, SIBIU COUNTY, Scientific Papers Series Management, Economic Engineering in Agriculture and Rural Development Vol. 15, Issue 1, 2015 PRINT ISSN 2284-7995, E-ISSN 2285-3952 2015</t>
  </si>
  <si>
    <t>Profit - The absolute expression of profitability, Scientific Papers. Series Management, Economic Engineering in Agriculture and rural development, 13 (4): 251-254, 2013</t>
  </si>
  <si>
    <t xml:space="preserve">PROFITABILITY A SUBSYSTEM WITHIN THE GENERAL SYSTEM OF ECONOMIC EFFICIENCY FOR AGRICULTURAL EXPLOITATIONS, Scientific Papers Series Management, Economic Engineering in Agriculture and Rural Development Vol. 13, Issue 4: 251-254, 2013 </t>
  </si>
  <si>
    <t>Stanciu Mirela, Tănase Maria, Blaj Robert, Antonie Iuliana, Găureanu Monica, POSSIBILITIES FOR THE DEVELOPMENT OF THE ORGANIC SHEEP FARMING IN ROMANIA, 15th INTERNATIONAL MULTIDISCIPLINARY SCIENTIFIC GEOCONFERENCE SGEM 2015 Volume III, ISBN 978-619-7105-41-4, ISSN 1314-2704, 2015, 18-24 june, Bulgaria</t>
  </si>
  <si>
    <t xml:space="preserve">Meihami B., Karami J., Review some effects of the investment in the tourism sector (evidence of the Qhorveh City), International Letters of Natural Sciences, </t>
  </si>
  <si>
    <t>icm.edu.pl</t>
  </si>
  <si>
    <t>www.omicsonline.com</t>
  </si>
  <si>
    <t xml:space="preserve">Barbu C.H., Spanu Simona, Patru Gabriela, Suciu. A. </t>
  </si>
  <si>
    <t xml:space="preserve">Human Factors in the Floods of Romania, Threats to Global Water Security, Part of the series NATO Science for Peace and Security Series C: Environmental Security , 2009, pp 187-192 </t>
  </si>
  <si>
    <t>Petrisor, Alexandru-Ionut, Urbanism. Arhitectura. Constructii6.1 (2015): 83-90, Using Corine Data to Look at Deforestation In Romania: Distribution &amp; Possible Consequences</t>
  </si>
  <si>
    <t>M Pop, S Camelia, B Dana, A Mihaela, S Simona</t>
  </si>
  <si>
    <t>Influence of the Angelica archangelica L. seeds harvesting area on germinative faculty</t>
  </si>
  <si>
    <t xml:space="preserve">Anca Manole, Cristian Banciu, Seed Dormancy And Germination Requirements In Angelica Palustris (Besser) Hofm., A Critically Endangered Plant, Bangladesh J. Bot. 44(4): 605-611, 2015 (December
</t>
  </si>
  <si>
    <t>G. L. Mihalca,O. Tiţa, Mihaela Tiţa, Ana Mihalca</t>
  </si>
  <si>
    <t>Polycyclic aromatic hydrocarbons (PAHs) in smoked fish from three smoke-houses in Braşov county, Journal of Agroalimentary Processes and Technologies 2011, 17(4), Pages: 392-397; ISSN:2069-0053, ISSN:1453-1399), ISSN (online):2068 – 9551</t>
  </si>
  <si>
    <t xml:space="preserve"> Abdulreza Mashroofeh, Alireza Riyahi Bakhtiari, Mohammad Pourkazemi, Distribution and composition pattern of polycyclic aromatic hydrocarbons in different tissue of sturgeons collected from iranian coastline of the Caspian Sea, Chemosphere, 12, 2015, p.575-583, ISSN 0045-6535</t>
  </si>
  <si>
    <t>www.elsevier.com/locate/chemosphere.</t>
  </si>
  <si>
    <t>Tiţa Mihaela, Ketney Otto, Tiţa Ovidiu, Ramzan Muhammad</t>
  </si>
  <si>
    <t>The influence of degree of cheese maturation used as raw materials in the manufacture of processed traditional cheese on emulsifying salts consumption, Roumanian Biotechnological Letters, vol.18, No.4, 2013, p.8521-8527, august, ISSN 1224-5984, www.rombio.eu,</t>
  </si>
  <si>
    <t>www:http://onlinelibrary.wiley.com/doi/10.1111/ijfs12677/full</t>
  </si>
  <si>
    <t xml:space="preserve"> Ionuţ Radu Popa, Mihaela Tiţa, Letiţia Oprean, Ramona Iancu, Ecaterina Lengyel, Adina Frum</t>
  </si>
  <si>
    <t>Microbiological characteristics of sheep and cow milk from Cristian farm, Romania, Acta Universitatis Cibiniensis, Serie E: Food Technology, vol.53, nr. 1, ISSN: 2344-150X, p.77-84</t>
  </si>
  <si>
    <t xml:space="preserve"> Ramona Maria Iancu, The influence of microbiological quality of water resources in dairy, ActaUniversitatis Cibiniensis series E:Food technology, vol.XIX, 2015, no.1, p.73-80,ISSN2344-1496, </t>
  </si>
  <si>
    <t xml:space="preserve"> www.saiapm.ulbsibiu.ro/rom/cercetare/ACTA_E/AUCFT_2015</t>
  </si>
  <si>
    <t>Tiţa Mihaela-Adriana, Cosmina–Andreea Blaga</t>
  </si>
  <si>
    <t>The role of computer assisted instruction in teaching the topic: Milk and milk products in public alimentation, International journal of marketing &amp; human resource mangement,  vol.4. nr.2, p.6-9, ISSN 0976-643x, Indexată: Google scholar, Scirus,  Proquest, Index copernicus, DOAJ, Factor de impact: 4,6901, 2013, www.iaeme.com</t>
  </si>
  <si>
    <t xml:space="preserve"> M. Tiţa, O. Tiţa , L. Oprean, </t>
  </si>
  <si>
    <t>The aditives behaviour in the milk industry and the role of the experimental results in the students’ education, 2nd Balkan Region Conference on Engineering Education, Bridges for Co-operation in Engineering Education, 16–19 September  Sibiu, Romania, I.S.B.N. 973-651-673-3,  p. 234-236, 2003,  http://www.cedc.ro/conf.brcee/http://science.thomsonreuters.com</t>
  </si>
  <si>
    <t>Polycyclic aromatic hydrocarbons (PAHs) in smoked fish from three smoke-houses in Braşov county, Journal of Agroalimentary Processes and Technologies 2011, 17(4), Pages: 392-397; ISSN:2069-0053, ISSN:1453-1399)</t>
  </si>
  <si>
    <t xml:space="preserve"> Li Zhang, Guang-Shui Na, Chun-Xiang He, Rui-jing Li, Hui Gao, Lin-Ke Ge, Yan-Jie Wang, Yao Yao, A novel method through solid phase extraction combined with gradient elution for concentration and separation of 66 (ultra) trace persistent toxic pollutants in Antartic waters, Chinese Chemical Letters, 2015, CCLET 3491 1-7, Elsevier, ISSN 1001-8417</t>
  </si>
  <si>
    <t>www.elsevier.com/locate/cclet, http://www.sciencedirect.com/science/article/pii/S1001841715004593</t>
  </si>
  <si>
    <t>Otto Ketney, Mihaela Tiţa, Ovidiu Tiţa, Laura Bretan, Florin Boltea,</t>
  </si>
  <si>
    <t>Reserches regarding aflatoxin production in Feta cheese by direct contamination with Aspergillus flavus, Journal of agroalimentary processes and technologies, vol.XIV nr.2, ISSN 1453-1399, p.442-445, 2008</t>
  </si>
  <si>
    <t xml:space="preserve"> Ketney Otto, Tita Ovidiu, Tifrea Anca, Research on the use of the biotechnology techniques of milk decontamination, Journal of Agroalimentary Processes and Technologies, 2015, 21, nr.3, p.216-221, ISSN 1453-1399</t>
  </si>
  <si>
    <t>http://journal-of-agroalimentary.ro;</t>
  </si>
  <si>
    <t>Pacala ML, Oprean L, Tita O, Brudiu L, Begea M, Sirbu A. </t>
  </si>
  <si>
    <t>Ai, J., Li, A.-L., Su, B.-X. and Meng, X.-C., Multi-Cereal Beverage Fermented by Lactobacillus Helveticus and Saccharomyces Cerevisiae. Journal of Food Science, 80(6): M1259–M1265. doi:10.1111/1750-3841.12859, 2015, june.</t>
  </si>
  <si>
    <t xml:space="preserve"> D. Stegarus, C. Sandru, I. Stefanescu, O. Tita, R. Iancu, M. L. Pacala, E. Lengyel</t>
  </si>
  <si>
    <t> THE MONITORING OF THE PHYSICAL-CHEMICAL AND BACTERIOLOGICAL INDICATORS OF CIBIN RIVER IN VIEW OF QUALITY CLASSIFICATION, GEOCONFERENCE ON ECOLOGY, ECONOMICS, EDUCATION AND LEGISLATION, SGEM 2013, VOL I, Book Series: International Multidisciplinary Scientific GeoConference-SGEM, Pages: 1045-1052, Published: 2013 </t>
  </si>
  <si>
    <t>Sandru, Daniela Maria,</t>
  </si>
  <si>
    <t xml:space="preserve">Water Quality Management of the Waters of the Romanian River Hartibaciu (https://www.scipress.com/ILNS.48.37),  INTERNATIONAL LETTERS OF NATURAL SCIENCES (http://www.scipress.com/ILNS.42), Volume: 48   Pages: 37-42,  DOI: 10.18052/www.scipress.com/ILNS.48.37,   Published: 2015 </t>
  </si>
  <si>
    <t>CABI - CAB Abstracts; Celdes; Chemical Abstracts Service (CAS); Chemical Abstracts Service (CAS) – SciFinder; CNPIEC; DOAJ; EBSCO Discovery Service; Foodline Science; FSTA - Food Science &amp; Technology Abstracts; Google Scholar; J-Gate; JournalTOCs; Naviga (Softweco); Primo Central (ExLibris); ReadCube; Summon (Serials Solutions/ProQuest); TDOne (TDNet); Ulrich's Periodicals; irectory/ulrichsweb; WorldCat (OCLC)</t>
  </si>
  <si>
    <t>Editorial Board member</t>
  </si>
  <si>
    <t>Technical Editor</t>
  </si>
  <si>
    <t>ACTA UNIVERSITATIS CIBINIENSIS, Series E: Food Technology (Editată international de Editura deGruyter)</t>
  </si>
  <si>
    <t>13 din tară</t>
  </si>
  <si>
    <t>Biodiversity and Conservation</t>
  </si>
  <si>
    <t>http://link.springer.com/journal/10531</t>
  </si>
  <si>
    <t xml:space="preserve">Recenzor                      Kuzemko, A. A., Steinbauer, M. J., Becker, T., Didukh, Y. P., Dolnik, C., Jeschke, M., ... &amp; Dengler, J. (2016). Patterns and drivers of phytodiversity in steppe grasslands of Central Podolia (Ukraine). </t>
  </si>
  <si>
    <t>Studia Universitatis Babes-Bolyai, Biologia, 60(1)</t>
  </si>
  <si>
    <t>http://science.thomsonreuters.com/cgi-bin/jrnlst/jlresults.cgi?PC=MASTER&amp;ISSN=1221-8103</t>
  </si>
  <si>
    <t xml:space="preserve">Recenzor                                 Fodorpataki, L., Barna, S., &amp; Holinka, B. (2015). Differential responses of components of the antioxidant defense system to high salinity stress in the lesser duckweed (Lemna minor L.). </t>
  </si>
  <si>
    <t>Conference with international participation “AGRI-FOOD SCIENCES, PROCESSES AND TECHNOLOGIES” AGRIFOOD XXV</t>
  </si>
  <si>
    <t>saiapm.ulbsibiu.ro/AGRIFOOD25.html</t>
  </si>
  <si>
    <t xml:space="preserve"> "Lucrări Ştiinţifice. Management Agricol." Timisoara USAMV B </t>
  </si>
  <si>
    <t>anual</t>
  </si>
  <si>
    <t>http://www.usab-tm.ro/USAMVBT_Volume-de-lucrari-stiintifice_ro_192.html; http://www.usab-tm.ro/USAMVBT_Pagina_ro_372.html</t>
  </si>
  <si>
    <t>Spectroscopy letters</t>
  </si>
  <si>
    <t>http://www.tandfonline.com/toc/lstl20/current</t>
  </si>
  <si>
    <t>ACTA UNIVERSITATIS CIBINIENSIS Series E: Food Technology</t>
  </si>
  <si>
    <t>Camelia Sand</t>
  </si>
  <si>
    <t>http://thomsonscientific.com/cgi-bin/jrnlst/jlresults.cgi?PC=MASTER&amp;ISSN=1224-5119</t>
  </si>
  <si>
    <t>TS1677 "Ionic liquid in Thin-Layer Chromatography of Anionic Surfactants: Selective Separation of Sodium deoxycholate and Identification in Commercial Products"</t>
  </si>
  <si>
    <t>Cogent Chemistry</t>
  </si>
  <si>
    <t xml:space="preserve">COGENTCHEM - 2015 - 0011
Identification of Co-existing Cationic Surfactants with Preliminary Separation on Silica HPTLC Plates using Mixed Aqueous Sodium Chloride- Ethanol as Eluent
Title: Formaldehyde sensing properties and electrical conductivity of newly synthesized Polypyrrole-zirconium(IV)selenoiodate cation exchange nanocomposite
</t>
  </si>
  <si>
    <t>http://cogentchem.edmgr.com/</t>
  </si>
  <si>
    <t>Archives of Agronomy and Soil Science</t>
  </si>
  <si>
    <t>27-Sep-2015 Phytoextraction of Na and Cl Due to Tsunami by Salt Marsh Halophytes at East Coast of Tamil Nadu, India and 15-Nov-2015 "Phytoextraction of Na and Cl by Salt Marsh Halophytes – case of Tsunami affected lands"</t>
  </si>
  <si>
    <t>http://www.tandfonline.com/</t>
  </si>
  <si>
    <t>JCS-14-559.R1 entitled "HPLC determination of esculin and esculetin in rat plasma for pharmacokinetic studies" and JCS-15-277 entitled "Extraction optimization of bioactive principles gallic acid, (+)catechin, procyanidin B2, (-)  epicatechin, (-) epigallocatechin gallate and (-) epicatechin gallate:  their simultaneous identification and quantification in different parts of Saraca asoca using a validated reversed phase high performance liquid chromatography-photodiode array detection method"</t>
  </si>
  <si>
    <t>African Journal of Microbiology Research</t>
  </si>
  <si>
    <t>http://www.academicjournals.org/</t>
  </si>
  <si>
    <t>Issues in Biological Sciences and Pharmaceutical Research</t>
  </si>
  <si>
    <t>htpp://www.journalissue.org/IBSPR/</t>
  </si>
  <si>
    <t>Journal of Dairy Science</t>
  </si>
  <si>
    <t>http://www.journalofdairyscience.org/</t>
  </si>
  <si>
    <t>International Journal of Safety and Industrial Ergonomics</t>
  </si>
  <si>
    <t>www.premierpublishers.org</t>
  </si>
  <si>
    <t xml:space="preserve">recenzor </t>
  </si>
  <si>
    <t>International Research Journal of Public and Environmental Health</t>
  </si>
  <si>
    <t>http://www.journalissues.org/IRJPEH</t>
  </si>
  <si>
    <t> 3rd North and East European Congress on Food</t>
  </si>
  <si>
    <t>Universitatea Transilvania din Brașov</t>
  </si>
  <si>
    <t>http://neefood2015.rosita.ro</t>
  </si>
  <si>
    <t>“ Agri-food sciences, processes and technologies”</t>
  </si>
  <si>
    <t>http://saiapm.ulbsibiu.ro/rom/cercetare/conferinte/AFSPT2015/5AFSPT_2015.html</t>
  </si>
  <si>
    <t>Tita Mihaela-Adriana</t>
  </si>
  <si>
    <t>Maria TANASE</t>
  </si>
  <si>
    <t>"Agri-Food Sciences, Processes and Technologies"</t>
  </si>
  <si>
    <t>http://saiapm.ulbsibiu.ro/rom/cercetare/conferinte/AFSPT2015/1AFSPT_2015.html</t>
  </si>
  <si>
    <t xml:space="preserve">AGRI-FOOD SCIENCES, PROCESSES AND TECHNOLOGIES” AGRI-FOOD 2014, </t>
  </si>
  <si>
    <t>http://www.h2020.md/en/conference-agri-food-sciences-processes-and-technologies-may-25-28-2015-sibiu</t>
  </si>
  <si>
    <t>Noaptea cercetătorilor 2015  Facultatea de Științe Agricole, Industrie Alimentară și Protecția Mediului</t>
  </si>
  <si>
    <t>“AGRI-FOOD SCIENCES, PROCESSES AND TECHNOLOGIES” AGRI-FOOD XXV, Celebrating the XXVth Anniversary of the Beginning of Food Industry Higher Education in Sibiu, May 24-25, 2015, Sibiu, Romania</t>
  </si>
  <si>
    <t>http://saiapm.ulbsibiu.ro/rom/cercetare/conferinte/AFSPT2015/ProgramAgriFood2015.pdf</t>
  </si>
  <si>
    <t>http://saiapm.ulbsibiu.ro/AGRIFOOD2015.html</t>
  </si>
  <si>
    <t>Bratu Iulian</t>
  </si>
  <si>
    <t>Agri-Food Sciences, Processes And Technologies</t>
  </si>
  <si>
    <t>http://saiapm.ulbsibiu.ro/rom/cercetare/conferinte/AFSPT2015/ProcFood.pdf#page=61</t>
  </si>
  <si>
    <t>Schimbari aduse de standardul ISO 9001:2015 si ISO 14001:2015, Bucuresti</t>
  </si>
  <si>
    <t xml:space="preserve">23-24.09.2015 </t>
  </si>
  <si>
    <t xml:space="preserve">
 Expo- Conferinta Meat &amp; Milk, 2015, Ed a 4-a, Poiana Brasov
</t>
  </si>
  <si>
    <t>3-4 Iunie, 2015</t>
  </si>
  <si>
    <t>http://saiapm.ulbsibiu.ro/rom/cercetare/conferinte/AFSPT2015/AGRI-FOOD2015.pdf</t>
  </si>
  <si>
    <t>24-26, Mai</t>
  </si>
  <si>
    <t>Caratus Stanciu Mirela</t>
  </si>
  <si>
    <t>Proceedings of the International Conference Agricultural and Food Sciences, Processes and Technologies, AGRIFOOD XXV</t>
  </si>
  <si>
    <t>http://saiapm.ulbsibiu.ro/rom/cercetare/AGRIFOOD2015.html</t>
  </si>
  <si>
    <t>AGRI
-FOOD SCIENCES, 
PROCESSES AND TECHNOLOGIES”</t>
  </si>
  <si>
    <t>membru in comitetul de organizare</t>
  </si>
  <si>
    <t xml:space="preserve">Conference with international participation
“AGRI-FOOD SCIENCES, PROCESSES AND TECHNOLOGIES” AFSPT 
AGRI-FOOD XXV
Celebrating 25 years of Food Engineering Higher Education in Sibiu </t>
  </si>
  <si>
    <t>http://saiapm.ulbsibiu.ro/rom/cercetare/conferinte/AFSPT2015/1AFSPT_2015.html  http://saiapm.ulbsibiu.ro/rom/cercetare/conferinte/AFSPT2015/ProcFood.pdf</t>
  </si>
  <si>
    <t>24-26 mai</t>
  </si>
  <si>
    <t>Proceedings of the Conference with International Participation “AGRI-FOOD SCIENCES, PROCESSES AND TECHNOLOGIES” AGRI-FOOD XXV, May 24-26, 2015, Sibiu, Romania</t>
  </si>
  <si>
    <t xml:space="preserve">Agri-food Sciences, Processes and Technologies- AGRI-FOOD 2015
</t>
  </si>
  <si>
    <t>http://saiapm.ulbsibiu.ro/rom/cercetare/conferinte/AFSPT2015/PriocAgricEnvProtection.pdf</t>
  </si>
  <si>
    <t>“AGRI-FOOD SCIENCES,
PROCESSES AND TECHNOLOGIES”
AGRI-FOOD XXV
Celebrating the
XXVth Anniversary of the Beginning of Food Industry and Agronomy
Higher Education in Sibiu
CONFERENCE SECTION.ISSN 1843-0694</t>
  </si>
  <si>
    <t>Noaptea Cercetătorilor 2015</t>
  </si>
  <si>
    <t>Conference with international participation AGRI-FOOD SCIENCES, PROCESSES AND TECHNOLOGIES, AGRI-FOOD,XXV SIBIU, ROMANIA</t>
  </si>
  <si>
    <t>http://saiapm.ulbsibiu.ro/rom/cercetare/conferinte/AFSP2015/4AFSPT_2015.html</t>
  </si>
  <si>
    <t>Proceedings of the Conference with International Participation “AGRI-FOOD SCIENCES, PROCESSES AND TECHNOLOGIES” ,  AGRI-FOOD</t>
  </si>
  <si>
    <t>Comitet Organizare</t>
  </si>
  <si>
    <t>Lengyel Ecaterina</t>
  </si>
  <si>
    <t>Moise Maria Iona</t>
  </si>
  <si>
    <t>Conferinta SAIAPM</t>
  </si>
  <si>
    <t>www.saiapm</t>
  </si>
  <si>
    <t>Prof. univ. dr.ing. Victor Nederita</t>
  </si>
  <si>
    <t>“AGRI -FOOD SCIENCES,PROCESSES AND TECHNOLOGIES”AGRI-FOOD XXV CONFERENCE SECTION Food</t>
  </si>
  <si>
    <t>Conference with international participation “Agri-food Sciences, processes and Technologies” AGRI-FOOD 2015, May 24-26, 2015 Sibiu, Romania</t>
  </si>
  <si>
    <t>OGNEAN Claudia Felicia</t>
  </si>
  <si>
    <t>“AGRI-FOOD SCIENCES, PROCESSES AND TECHNOLOGIES” AGRI-FOOD XXV</t>
  </si>
  <si>
    <t>http://saiapm.ulbsibiu.ro/rom/cercetare/conferinte/AFSPT2015/8AFSPT_2015.html</t>
  </si>
  <si>
    <t xml:space="preserve">OGNEAN Mihai </t>
  </si>
  <si>
    <t>Noaptea cercetătorilor 2015 Universitatea Lucian Blaga din Sibiu</t>
  </si>
  <si>
    <t>septembrir</t>
  </si>
  <si>
    <t>PACALA Mariana-Liliana</t>
  </si>
  <si>
    <t xml:space="preserve">“ Agri-food sciences, processes and technologies” </t>
  </si>
  <si>
    <t xml:space="preserve"> http://saiapm.ulbsibiu.ro/rom/cercetare/conferinte/AFSPT2015/5AFSPT_2015.html </t>
  </si>
  <si>
    <t>24-25 mai</t>
  </si>
  <si>
    <t>PĂŞCĂNUŢ I.</t>
  </si>
  <si>
    <t>Noaptea Cercetatorilor 2015</t>
  </si>
  <si>
    <t>Pop Mihai Radu</t>
  </si>
  <si>
    <t>Camelia Sava</t>
  </si>
  <si>
    <t>AGRI-FOOD SCIENCES, PROCESSES AND TECHNOLOGIES” AGRI-FOOD 2014,</t>
  </si>
  <si>
    <t>saiapm.ulbsibiu.ro/rom/cercetare/</t>
  </si>
  <si>
    <t>Conference with international participation
“AGRI-FOOD SCIENCES, PROCESSES AND TECHNOLOGIES”
AGRI-FOOD XXV</t>
  </si>
  <si>
    <t>Tița Ovidiu</t>
  </si>
  <si>
    <t>(http://cercetare.ulbsibiu.ro/obj/documents/09_program_2015_CD.pdf).</t>
  </si>
  <si>
    <t>http://noapteacercetatorilor.eu/orase/sibiu</t>
  </si>
  <si>
    <t>International Conference Agri-Food Sciences, Processes and Technologies XXV</t>
  </si>
  <si>
    <t>Maria TĂNASE</t>
  </si>
  <si>
    <t>Noaptea Cercetatorilor</t>
  </si>
  <si>
    <t>20.0</t>
  </si>
  <si>
    <t>20.00</t>
  </si>
  <si>
    <t>PGI00058 EUReGa!</t>
  </si>
  <si>
    <t>Interreg Europe European Commission</t>
  </si>
  <si>
    <t>Antofie Mihaela</t>
  </si>
  <si>
    <t>Rotaru I., Antofie MM</t>
  </si>
  <si>
    <t xml:space="preserve">http://www.interregeurope.eu/ </t>
  </si>
  <si>
    <t>Feb</t>
  </si>
  <si>
    <t>Rencontre de Jeunnes autour de l'Engagement du Developpement Durable</t>
  </si>
  <si>
    <t>Erasmus +, Nr. de identificare proiect 2015-2-FR02-KA105-010023</t>
  </si>
  <si>
    <t>Stanciu Mirela, responsabil din partea ULBS, beneficiar Departamentul Ille et Villaine, Franța</t>
  </si>
  <si>
    <t>Sava Camelia, Barbu Horia</t>
  </si>
  <si>
    <t>http://www.erasmusplus-jeunesse.fr/uploads/actualites/resulatats/resultats/RESULTATS_KA1_R2_2015.pdf</t>
  </si>
  <si>
    <t>apr.</t>
  </si>
  <si>
    <t>BIOSAFETY FRAMEWORK – LOCAL CONSERVATION MINIREVIEW</t>
  </si>
  <si>
    <t>Proceedings of the International Conference “AGRI-FOOD SCIENCES, PROCESSES AND TECHNOLOGIES” AGRI-FOOD 2015, May 24-25, 2015, Sibiu, Romania</t>
  </si>
  <si>
    <t>7, 14</t>
  </si>
  <si>
    <t>FUNCTIONAL FOODS IN REALTION TO HUMAN HEALTH: A REVIEW</t>
  </si>
  <si>
    <t>Rehana Khaliq, Ovidiu Tita, Maria Mihaela Antofie, Camelia Sava, Saira Khaliq</t>
  </si>
  <si>
    <t>Tracking the path of metals in the process of lignocellulosic ethanol production from polluted biomass</t>
  </si>
  <si>
    <t>T. Vintila, R. Sumalan, P. Negrea, CH Barbu, D. Vintila, K. Kovacs (Ungaria)</t>
  </si>
  <si>
    <t>6th European Bioremediation Conf., Chania, Greece, www.ebc-vi.tuc.gr/4990.html</t>
  </si>
  <si>
    <t>978-960-8475-23-6</t>
  </si>
  <si>
    <t xml:space="preserve"> Daily Operation And Adaptability Within Modern Wastewater Treatment Plants</t>
  </si>
  <si>
    <t>Gaspar E, Barbu CH</t>
  </si>
  <si>
    <t>International Conference “AGRI-FOOD SCIENCES, PROCESSES AND TECHNOLOGIES” - AGRI-FOOD XXV, Sibiu Romania, http://saiapm.ulbsibiu.ro/rom/cercetare/conferinte/AFSPT2015/PriocAgricEnvProtection.pdf</t>
  </si>
  <si>
    <t>112-115</t>
  </si>
  <si>
    <t xml:space="preserve">Distribution Of Heavy Metals As Related To Soil Physico-Chemical Characteristics, </t>
  </si>
  <si>
    <t>P.B. Pavel, E.Diacu, C.H. Barbu, I. Păscănuţ,</t>
  </si>
  <si>
    <t>Compozitie cu dubla actiune si metoda de aplicare a acesteia - MEDALIA DE AUR</t>
  </si>
  <si>
    <t>C.H.Barbu</t>
  </si>
  <si>
    <t>Salonul Interrnational de inventica, Ed. XIII, Cluj Napoca</t>
  </si>
  <si>
    <t>Composition with double action and nethod of its application - BRONZE MEDAL</t>
  </si>
  <si>
    <t>EURO-INVENT 2015, Iasi</t>
  </si>
  <si>
    <t xml:space="preserve">Mai </t>
  </si>
  <si>
    <t>Composition with double action and nethod of its application - GOLD MEDAL</t>
  </si>
  <si>
    <t>inventica 2015, Iasi</t>
  </si>
  <si>
    <t>DETERMINATION OF RELATIVE SPEED OF PARTICLES IN LIQUID FLOWING IN TUBES AT HIGH TEMPERATURES</t>
  </si>
  <si>
    <t>Capatana Ciprian si Vaduva Mihai</t>
  </si>
  <si>
    <t>“AGRI-FOOD SCIENCES, PROCESSES AND TECHNOLOGIES”
AGRI-FOOD XXV http://saiapm.ulbsibiu.ro/rom/cercetare/conferinte/AFSPT2015/1AFSPT_2015.html</t>
  </si>
  <si>
    <t>145-147</t>
  </si>
  <si>
    <t>REDUCEING HUMIDITY LOSSES OF FRUIT PIECES BY COATING WITH BEESWAX</t>
  </si>
  <si>
    <t>148-151</t>
  </si>
  <si>
    <t>Turismul activ promovat în rândul copiilor - pledoarie pentru necesitatea educației tinerei generații în contextul dezvoltării durabile”</t>
  </si>
  <si>
    <t>Cărătuș (Stanciu) Mirela</t>
  </si>
  <si>
    <t>Sesiunea Națională de Referate și Comunicări Științifice ”Sport pt sănătate - sănătate pt toți”, ed. a XI, Râmnicu Vâlcea</t>
  </si>
  <si>
    <t>978-606-92972-9-2</t>
  </si>
  <si>
    <t>Sisteme de păstorit tradițional, lucrare susținuă la conferință</t>
  </si>
  <si>
    <t>Săliște, jud. Sibiu</t>
  </si>
  <si>
    <t>Păstoritul în Sibiel</t>
  </si>
  <si>
    <t>Ciortea Gligor</t>
  </si>
  <si>
    <t>Zille antropologiei romanesti</t>
  </si>
  <si>
    <t>Researche Regarding Anodic Oxidation of Aluminium From Acid Mixture Electrolyte</t>
  </si>
  <si>
    <t>Cretu, C.M.</t>
  </si>
  <si>
    <t>Proceedings of the International Conference Agricultural and Food Sciences, Processes and Technologies, AGRIFOOD XXV, Sibiu, http://saiapm.ulbsibiu.ro/rom/cercetare/AGRIFOOD2015.html</t>
  </si>
  <si>
    <t>ADJUSTMENT OF CORRUGATIONS NUMBER/CM, FOR 
THE BREAKING ROLLERS, RELATED TO THE 
GRINDING RESISTANCE 
OF THE WHEAT GRAIN</t>
  </si>
  <si>
    <t>Proceedings of the International Conference AgriFood 2015, Sibiu, http://saiapm.ulbsibiu.ro/rom/cercetare/conferinte/AFSPT2015/ProcFood.pdf</t>
  </si>
  <si>
    <t>117-125</t>
  </si>
  <si>
    <t>Natural antioxidant feature estimated in non-alcoholic drinks by chemiluminometry</t>
  </si>
  <si>
    <t>Proceedings of the Conference with international participation “AGRI-FOOD SCIENCES, PROCESSES AND TECHNOLOGIES” AFSPT AGRI-FOOD XXV, Sibiu, http://saiapm.ulbsibiu.ro/rom/cercetare/conferinte/AFSPT2015/8AFSPT_2015.html</t>
  </si>
  <si>
    <t>55-60</t>
  </si>
  <si>
    <t>Heating effect on the Oxidative Stability of Linseed Oil containing Anthocyanin Extract</t>
  </si>
  <si>
    <t>https://gdch.enterprise-ems.de/tms/frontend/index.cfm?l=5249&amp;id=0&amp;dat_h=&amp;sp_id=2&amp;modus=    ; sectiunea Lipid Oxidation and Antioxidants</t>
  </si>
  <si>
    <t>COMPARISON BETWEEN TWO INSTRUMENTS FOR EVALUATION OF DOUGH RHEOLOGY DURING KNEADING</t>
  </si>
  <si>
    <t xml:space="preserve">Mihai Ognean, Olga Drăghici, Maria Lidia Iancu, </t>
  </si>
  <si>
    <t>103-110</t>
  </si>
  <si>
    <t>DAILY OPERATION AND ADAPTAB
ILITY WITHIN MODERN  
WASTEWATER TREATMENT PLANTS</t>
  </si>
  <si>
    <t xml:space="preserve">Eniko Gaspar Constantin Horia Barbu </t>
  </si>
  <si>
    <t xml:space="preserve">“AGRI-FOOD SCIENCES, PROCESSES AND 
TECHNOLOGIES” – AGRI-FOOD XXV,  
  Sibiu, Romania </t>
  </si>
  <si>
    <t>May 24-25</t>
  </si>
  <si>
    <t>Cecilia Georgescu, Monica Mironescu, Isabela Craciun, Felicia Gligor</t>
  </si>
  <si>
    <t>Global and local Challanges in Food Sciences and Technology, 3rt North and East European Congress on Food, Brasov, www.neefood2015.rosita.ro</t>
  </si>
  <si>
    <t>Chalenges in developing new formulations for food supplements containing
vegetal extracts</t>
  </si>
  <si>
    <t>Felicia G. Gligor, C. Dobrea, C. Georgescu, M. Totan, A. L. Vonica Gligor</t>
  </si>
  <si>
    <t xml:space="preserve"> Study of Awareness of Food Labeling among
Consumers in North-West Russia</t>
  </si>
  <si>
    <t>Mark Shamtsyan, B. Kolesnikov, L. Gaceu, O. B. Oprea, A. Birca, I. Iatco, D., Mnerie, D. Tucu, G. V. Mnerie, O. Tita, C. Georgescu, M. Mironescu, S.
Stefanov, S. Damianova</t>
  </si>
  <si>
    <t>Comparison betwen two instuments for evaluation of dough rheology during kneading,</t>
  </si>
  <si>
    <t>Ognean Mihai, Olga Drăghici, Iancu Maria Lidia</t>
  </si>
  <si>
    <t>Conference with International Participation ”AGRI-FOOD SCIENCES, PROCESSES AND TECHNOLOGIES” AGRI- FOOD XXV, http://saiapm.ulbsibiu.ro/AGRIFOOD2015.html</t>
  </si>
  <si>
    <t>Mai 24-26</t>
  </si>
  <si>
    <t xml:space="preserve"> ISSN 1843-0694</t>
  </si>
  <si>
    <t>Use of local natural resources at improve the quality premixes product for GFD</t>
  </si>
  <si>
    <t xml:space="preserve">Iancu Maria Lidia, Iancu Bianca Maria </t>
  </si>
  <si>
    <t>May 24-26</t>
  </si>
  <si>
    <t xml:space="preserve"> ISSN 1843-0694.</t>
  </si>
  <si>
    <t>Autenticitatea produselor lactate din laptele de capră existente pe piaţa românească</t>
  </si>
  <si>
    <t xml:space="preserve">Proceding of the International Conference  AGRI-FOOD SCIENCES, PROCESSES AND TECHNOLOGIES, AGRI-FOOD, SIBIU, ROMANIA, </t>
  </si>
  <si>
    <t>Strategii şi politici de dezvoltare durabilă privind îmbunătăţirea continuă a calităţii nutritive şi igienice a laptelui de capră</t>
  </si>
  <si>
    <t>Humanities and social sciences today. Classical and contemporary issues</t>
  </si>
  <si>
    <t>2392-6260</t>
  </si>
  <si>
    <t xml:space="preserve">Decontamination kinetics of aflatoxin M at different doses of uv radiation </t>
  </si>
  <si>
    <t>Proceedings of the Conference with International Participation “AGRI-FOOD SCIENCES, PROCESSES AND TECHNOLOGIES” ,  AGRI-FOOD, Sibiu, Romania</t>
  </si>
  <si>
    <t>Joint International Conference od Doctoral Students and Post-Doctoral Researchers , Sibiu, Romania,5-6 June, 2015 , 7</t>
  </si>
  <si>
    <t>nu are</t>
  </si>
  <si>
    <t>Poster/prezentare powerPoint</t>
  </si>
  <si>
    <t xml:space="preserve">Prezentarea platformei European Food Safety Training
</t>
  </si>
  <si>
    <t>Conferinta de diseminare - Proiecte internationale, ”Europa Educatie fara Frontiere , editia IV”, Sibiu, Romania</t>
  </si>
  <si>
    <t xml:space="preserve">Prezentarea Regulamentul (CE) nr. 178/2002
</t>
  </si>
  <si>
    <t>Conferinta ”Impactul principiilor și cerințelor generale ale legislației alimentare asupra IMM-urilor” , Sibiu, Romania</t>
  </si>
  <si>
    <t>Physical and geographical particularities of vineyards in the Apold Depression</t>
  </si>
  <si>
    <t>Rheology of waxy maize starches as tool for industrial applications</t>
  </si>
  <si>
    <t>Tufeanu Elena-Roxana, Oancea Ştefan, Mironescu Monica, Mironescu Ion Dan, Tiţa Ovidiu</t>
  </si>
  <si>
    <t>Proceedings of the International Conference “Agricultural and Food Sciences, Processes and Technologies” AGRIFOOD XXV, Sibiu, http://saiapm.ulbsibiu.ro/rom/cercetare/conferinte/AFSPT2015/1AFSPT_2015.html</t>
  </si>
  <si>
    <t>978-606-12-0068-9</t>
  </si>
  <si>
    <t xml:space="preserve">Optimisation of potato starch wastewater bioconversion to alcohol and lactic acid </t>
  </si>
  <si>
    <t>Moza Maria iasmina, Mironescu Monica</t>
  </si>
  <si>
    <t>2457-7057 2457-7049</t>
  </si>
  <si>
    <t>Georgescu Cecilia, Crăciun Isabela, Mironescu Monica, Gligor Felicia Gabriela</t>
  </si>
  <si>
    <t>Abstract book 3rd North and Easts European NEEFOOD Congress on Food</t>
  </si>
  <si>
    <t>1844-8577</t>
  </si>
  <si>
    <t>Study of Awareness of Food Labeling among Consumers in North-West Russia</t>
  </si>
  <si>
    <t>Shamtsyan, M., Kolesnikov B., Gaceu L., Oprea O. B., Birca A., Iatco I., Mnerie D., Tucu D., Mnerie G. V., Tita O., Georgescu C., Mironescu M., Stefanov S., Damianova S</t>
  </si>
  <si>
    <t>Butterfly species collected from the mountains, available in the collection of "Lucian Blaga" University of Sibiu</t>
  </si>
  <si>
    <t xml:space="preserve">Stanca Moise Cristina </t>
  </si>
  <si>
    <t>Proceedings of the International Conference, Agri-Food Sciences, Processes and Tehnologies-Agri-Food XXV</t>
  </si>
  <si>
    <t>53-59</t>
  </si>
  <si>
    <t>Evaluation of ascorbic acid and total anthocyanins in fresh cheese enriched with bilberry, cranberry and dried berries</t>
  </si>
  <si>
    <t>Amăriuței M., Tița M.A., Oancea Simona</t>
  </si>
  <si>
    <t>90-96</t>
  </si>
  <si>
    <t>Heating effect on the oxidative stability of linseed oil containing anthocyanin extract</t>
  </si>
  <si>
    <t>Oancea Simona, Drăghici O., Stoia M.</t>
  </si>
  <si>
    <t>Nutrition, health status and lipid intake in Romanian population</t>
  </si>
  <si>
    <t>Medical textiles obtained by heat surface ecodyeing treatments</t>
  </si>
  <si>
    <t>Coman D., Vrînceanu N., , Oancea Simona, Cipăian R.C</t>
  </si>
  <si>
    <t>Fitoterapia modernă în Romania: perspectiva consumatorului</t>
  </si>
  <si>
    <t>Procedure of oxidative stabilization of fish oil by an addition of crude anthocyanin extract from bilberry</t>
  </si>
  <si>
    <t>Oancea Simona, Stoia M., Oprean L.</t>
  </si>
  <si>
    <t xml:space="preserve">PROINVENT 2015,  http://old.utcluj.ro/proinvent/editia2015.html </t>
  </si>
  <si>
    <t>25-27 martie 2015</t>
  </si>
  <si>
    <t>7th Edition of European Exhibition of Creativity and Innovation (Eds. A.V. Sandu, I.G. Sandu), EUROINVENT 2015, RO.72. pp. 274  http://www.euroinvent.org/ (DIPLOMA, GOLD MEDAL)</t>
  </si>
  <si>
    <t>14-16 mai 2015</t>
  </si>
  <si>
    <t xml:space="preserve">„The XIXth International Exhibition of research, innovation and technological transfer Inventica 2015”, http://www.inventica.org.ro/inventica2015/ </t>
  </si>
  <si>
    <t xml:space="preserve">June 24-26, 2015 </t>
  </si>
  <si>
    <t>EFFECT OF TEMPERATURE AND FLOUR TYPE ON THE SOURDOUGH PRODUCTION</t>
  </si>
  <si>
    <t>Proceedings of the International Conference "Humanities and Social Sciences Today: Classical and Contemporary Issues" - Social and Political Theory,  “Humanities and Social Sciences Today. Classical and Contemporary Issues”, http://proiectidsrc.acadiasi.ro/international-conference/</t>
  </si>
  <si>
    <t>6062604150, 9786062604158</t>
  </si>
  <si>
    <t>125-157</t>
  </si>
  <si>
    <t xml:space="preserve">OGNEAN, Mihai,  DRĂGHICI,Olga,   IANCU, Maria Lidia </t>
  </si>
  <si>
    <t>Conference with international participation “AGRI-FOOD SCIENCES, PROCESSES AND TECHNOLOGIES”  AGRI-FOOD XXV, http://saiapm.ulbsibiu.ro/rom/cercetare/conferinte/AFSPT2015/8AFSPT_2015.html</t>
  </si>
  <si>
    <t>Application of the liquid chromatography tandem mass spectrometry in the assessement of ultra-trace levels of haloacetic acids.</t>
  </si>
  <si>
    <t xml:space="preserve">Kadmi* Y., Favier* L., Pacala M. L., Simion A.I., Ahunbay* G., Dinica R.                      *-Univ Rennes 1, CNRS, Ecole Natl Super Chim Rennes, UMR 6226, F-35708 Rennes 7, France.                           </t>
  </si>
  <si>
    <t>7th International Simpozium Euroaliment, 24-26 september, Galati (Romania).,  Francophone Section            oral presentation. http://www.sia.ugal.ro/index.php/contact/evenimente/945-simpozionul-euroaliment-2015</t>
  </si>
  <si>
    <t>Communication orale - O.F.2.,
Vendredi, 25.09.2015, D12 http://www.euroaliment.ugal.ro/Programme%20EuroAliment%202015.pdf</t>
  </si>
  <si>
    <t>Measurement of Pollution Levels of N-nitroso
Compounds of Health Concern in Water Using UltraPerformance Liquid Chromatography-Tandem Mass
Spectrometry</t>
  </si>
  <si>
    <t xml:space="preserve">Yassine Kadmi*, Lidia Favier*,
Andrei Ionut Simion, Mariana
Liliana Pacala, Lacramioara Rusu,
Dominique Wolbert*,     *-Univ Rennes 1, CNRS, Ecole Natl Super Chim Rennes, UMR 6226, F-35708 Rennes 7, France.              </t>
  </si>
  <si>
    <t>http://www.tuiasi.ro/en/events/ICEEM08</t>
  </si>
  <si>
    <t>pg.15</t>
  </si>
  <si>
    <t xml:space="preserve">Advanced oxidation process for the removal of chlorinated phenols in aqueous suspensions. </t>
  </si>
  <si>
    <t xml:space="preserve">Favier* L., Harja M., Simion A. I., Yassine KADMI*, Pacala M.L., Rusu L., Bouzaza* A.,  *-Univ Rennes 1, CNRS, Ecole Natl Super Chim Rennes, UMR 6226, F-35708 Rennes 7, France.              </t>
  </si>
  <si>
    <t>CSA 2015 Joint International Conference, 22-25th October, Iasi (Roumanie).,            poster presentation.  http://www.h2020.md/en/csa-2015-joint-international-conference-0</t>
  </si>
  <si>
    <t>http://www.h2020.md/en/csa-2015-joint-international-conference-0</t>
  </si>
  <si>
    <t>pg. 102-103 din Conference Proceedings - Extended Abstracts</t>
  </si>
  <si>
    <t>Evaluation of the solid phase extraction cartridge method in combination with ultra performance liquid chromatography for the determination of chlorophenols in aqueous matrices.</t>
  </si>
  <si>
    <t xml:space="preserve">Kadmi* Y., Favier* L., Hui-Ming L.*, Pacala M.L., Soutrel I.*, Simion A. I., Wolbert* D.*-Hungkuang 
University, Department of Safety, Health and Environme
ntal Engineering, Taichung City, 43302, 
Taiwan ,**-Hungkuang 
University, Department of Safety, Health and Environme
ntal Engineering, Taichung City, 43302, 
Taiwan. </t>
  </si>
  <si>
    <t>Euroanalysis 2015, 6-10 September, Bordeaux (France).,                poster presentation.  http://www.euroanalysis2015.com/IMG/pdf/ea_programme_detaille_full_23112015_.pdf</t>
  </si>
  <si>
    <t>http://www.euroanalysis2015.com/IMG/pdf/book_of_abstract_modif_kn_23112015bis.pdf</t>
  </si>
  <si>
    <t>Book of abstracts, pg. 603, P419     http://www.euroanalysis2015.com/IMG/pdf/book_of_abstract_modif_kn_23112015bis.pdf</t>
  </si>
  <si>
    <t xml:space="preserve">DISTRIBUTION OF HEAVY METALS AS RELATED TO SOIL 
PHYSICO-CHEMICAL CHARACTERISTICS 
</t>
  </si>
  <si>
    <t>Petronela-Bianca Pavel, Constantin Horia Barbu, Ioan Păscănuț, Elena Diacu</t>
  </si>
  <si>
    <t>AGRI-FOOD SCIENCES, PROCESSES AND
TECHNOLOGIES
AGRI-FOOD XXV</t>
  </si>
  <si>
    <t>pp.125-133</t>
  </si>
  <si>
    <t>SEA BUCKTHORN (Hippophae rhamnoides L.), BASIC COMPONENT OF SPECIAL PLANTATIONS IN MOUNTAIN AND SUB-MOUNTAIN AREA</t>
  </si>
  <si>
    <t>Ioan Păscănuț</t>
  </si>
  <si>
    <t>pp.120-124</t>
  </si>
  <si>
    <t>BIOSAFETY ISSUES FOR ROMANIA - A REVIEW</t>
  </si>
  <si>
    <t>140-144</t>
  </si>
  <si>
    <t xml:space="preserve"> Using climate indices to characterize the tourism favorability in the Cindrel Mountains</t>
  </si>
  <si>
    <t xml:space="preserve"> Spânu Simona</t>
  </si>
  <si>
    <t>978-606-13-2516-0</t>
  </si>
  <si>
    <t>165-183</t>
  </si>
  <si>
    <t xml:space="preserve"> Spânu Simona, Nicula V., Cosmescu I.</t>
  </si>
  <si>
    <t xml:space="preserve"> Influence of technological factors on the quality of red wine sat the maceration-fermentation process</t>
  </si>
  <si>
    <t xml:space="preserve"> Ovidiu Tita, M. Tita</t>
  </si>
  <si>
    <t>3rd Neefood Congress  (3rd North and East European Congress on Food), Brasov, Romania, 20-23 mai 2015,http://neefood2015.rosita.ro</t>
  </si>
  <si>
    <t>p.31</t>
  </si>
  <si>
    <t xml:space="preserve">The use of instructive-educational methods for teaching the chapter “ determination of milk quality”, </t>
  </si>
  <si>
    <t xml:space="preserve">Mihaela Tita, E.R. Tufeanu, O. Tita, </t>
  </si>
  <si>
    <t>p.32</t>
  </si>
  <si>
    <t>Research on obtaining yogurt with carrot</t>
  </si>
  <si>
    <t>Mihaela Tita, E.R. Tufeanu, O. Tita</t>
  </si>
  <si>
    <t>Reserach on the characteristics of obtaining yogurt from cow’s milk and soy milk</t>
  </si>
  <si>
    <t>Butoi Simona, Butoi Laurentiu, Tita Mihaela, Pravariu Ileana</t>
  </si>
  <si>
    <t>Agri-food sciences, processes and technologies,http://saiapm.ulbsibiu.ro/rom/cercetare/conferinte/AFSPT2015/5AFSPT_2015.html, 24-26 mai 2015</t>
  </si>
  <si>
    <t>p. 35-39</t>
  </si>
  <si>
    <t xml:space="preserve">Evalutuion of ascorbic acid and total anthocyanins in fresh cheese enriched with bilberry, cranberry and dried berries, </t>
  </si>
  <si>
    <t>Mihaela Amariutei, Mihaela Adriana Tita, Simona Oancea</t>
  </si>
  <si>
    <t>p. 90-96</t>
  </si>
  <si>
    <t>IMPROVING GENETIC RESOURCES OF  MICROORG ANISM’S VINEYARDS IN ORDER TO  OBTAIN A HIGH QUALITY WINES, VINEYARDS FROM LOCAL AREAS</t>
  </si>
  <si>
    <t>Diana Ionela Stegăruș, Ecaterina Lengyel, Ovidiu Tița, Ciucure Corina Teodora</t>
  </si>
  <si>
    <t>“ Agri-food sciences, processes and technologies” http://saiapm.ulbsibiu.ro/rom/cercetare/conferinte/AFSPT2015/ProcFood.pdf</t>
  </si>
  <si>
    <t>p.40-46</t>
  </si>
  <si>
    <t>RHEOLOGY OF WAXY MAIZE STARCHES AS TOOL FOR INDUSTRIAL APPLICATIONS</t>
  </si>
  <si>
    <t>Roxana Tufeanu, Ştefan Oancea, Monica Mironescu, Ion Mironescu, OvidiuTiţa</t>
  </si>
  <si>
    <t>p.111-116</t>
  </si>
  <si>
    <t>Comparative study on nickel removal from aqueous solutions by flotation with anionic and cationic collector</t>
  </si>
  <si>
    <t>Proceedings of the International Conference Agri-Food Sciences, Processes and Technologies, AGRI-FOOD XXV, Sibiu, http://saiapm.ulbsibiu.ro/</t>
  </si>
  <si>
    <t>1.         Determination of relative speed of particles in liquid flowing in tubes at high temperatures</t>
  </si>
  <si>
    <t>Ciprian Căpăţână, Mihai Văduva</t>
  </si>
  <si>
    <t>Agriculture and Environmental Protection Food AGRI-FOOD SCIENCES, PROCESSES AND TECHNOLOGIES-AGRIFOOD XXV, http://saiapm.ulbsibiu.ro/rom/cercetare/conferinte/AFSPT2015/1AFSPT_2015.html</t>
  </si>
  <si>
    <t>Standardizarea metodelor și protocolului de monitorizare a dăunătorilor în cadrul plantațiilor de tip ”santinelă sau pepinieră”, http://www.cost.eu/COST_Actions/fps/FP1401?management</t>
  </si>
  <si>
    <t>24-25 martie 2015, lista participanti https://www.ibles.pl/documents/3324416/3379531/FP1401%20Global%20Warning%20Trabzon%20Participants.xls?ibl=pi&amp;group=3324416&amp;highlighting=Iuliana+Antonie</t>
  </si>
  <si>
    <t>TÜV Akademie Germania - “Food Safety and security fundamental aspects identification, to be taken into account by any food industry operator” tema: Food safety and security. Contamination incidents management in food processing sectors.</t>
  </si>
  <si>
    <t xml:space="preserve">25th – 27th of August 2015  </t>
  </si>
  <si>
    <t>Republica Moldova Chisinau (Centrul de Metrologie Aplicata si Certificare)/CMAC, Prezentarea Reviziei majore a Standardului DIN ISO 9001:2015 integrat cu cerintele ISO 22000:2005</t>
  </si>
  <si>
    <t>01-05.06.2015</t>
  </si>
  <si>
    <t xml:space="preserve">University College of Nyíregyháza, Ungaria </t>
  </si>
  <si>
    <t>1.05-31.05.2015</t>
  </si>
  <si>
    <t>INP Toulouse, ENSAT</t>
  </si>
  <si>
    <t>27.04-3.05.2015</t>
  </si>
  <si>
    <t>RESULTS OF LOW β- AND γ IRRADIATION DOSES ON SACCHAROMYCES CEREVISIAE FERMETATION PROCESS</t>
  </si>
  <si>
    <t xml:space="preserve">Vol. 20 </t>
  </si>
  <si>
    <t xml:space="preserve">No. 4 </t>
  </si>
  <si>
    <t>1224 - 5984</t>
  </si>
  <si>
    <t>http://www.rombio.eu/rbl4vol20/12.pdf</t>
  </si>
  <si>
    <t>Assessment of land susceptibility to hydric erosion in small river basins from central part of Romania using GIS applications.</t>
  </si>
  <si>
    <t>Carpathian Journal of Earth and Environmenal Sciences</t>
  </si>
  <si>
    <t xml:space="preserve">vol.10, </t>
  </si>
  <si>
    <t>No.2,</t>
  </si>
  <si>
    <t xml:space="preserve"> ISSN Printed: 1842 – 4090; ISSN Online: 1844 - 489X</t>
  </si>
  <si>
    <t>http://www.ubm.ro/sites/CJEES/viewTopic.php?topicId=529</t>
  </si>
  <si>
    <t>pp.133-144,</t>
  </si>
  <si>
    <t>At the Central European–Balkan transition: forest land snail faunas of the Banat contrasted with those of the Carpathian chain. doi: 10.1111/bij.12498</t>
  </si>
  <si>
    <t>Cameron, R. A. D., Pokryszko, B. M., Gheoca, V. and Horsák, M</t>
  </si>
  <si>
    <t xml:space="preserve">Biological Journal of the Linnean Society. </t>
  </si>
  <si>
    <t>early view</t>
  </si>
  <si>
    <t>Online ISSN: 1095-8312</t>
  </si>
  <si>
    <t>http://onlinelibrary.wiley.com/doi/10.1111/bij.12498/abstract</t>
  </si>
  <si>
    <t>Results of Low β -and γ Irradiation Doses on Saccharomyces Cerevisiae Fermetation Process</t>
  </si>
  <si>
    <t>http://www.rombio.eu/rbl4vol20/cuprins.htm</t>
  </si>
  <si>
    <t>An Albino Water Strider (Hemiptera: Gerridae) from the Danube Delta</t>
  </si>
  <si>
    <t>Olosutean H.</t>
  </si>
  <si>
    <t>Entomological News</t>
  </si>
  <si>
    <t>2162-3236</t>
  </si>
  <si>
    <t>http://www.bioone.org/doi/full/10.3157/021.124.0407</t>
  </si>
  <si>
    <t>10.3157/021.124.0407</t>
  </si>
  <si>
    <t>287–294</t>
  </si>
  <si>
    <t>0.451</t>
  </si>
  <si>
    <t>0.447</t>
  </si>
  <si>
    <t>On the thermal effect induced in tissue samples exposed to extremely low-frequency electromagnetic field</t>
  </si>
  <si>
    <t>M Racuciu, S Miclaus, D Creanga</t>
  </si>
  <si>
    <t>FTSI2</t>
  </si>
  <si>
    <t>Journal of Environmental Health Science and Engineering</t>
  </si>
  <si>
    <t xml:space="preserve"> 2052-336X</t>
  </si>
  <si>
    <t>http://link.springer.com/article/10.1186/s40201-015-0241-8</t>
  </si>
  <si>
    <t>10.1186/s40201-015-0241-8</t>
  </si>
  <si>
    <t>1-12</t>
  </si>
  <si>
    <t>Inhibitory effects of low hermal radiofrequency radiation on physiological parameters of Zea mays sedlings growth</t>
  </si>
  <si>
    <t>M Racuciu, C Iftode, S Miclaus</t>
  </si>
  <si>
    <t>1221-146X</t>
  </si>
  <si>
    <t>http://www.nipne.ro/rjp/2015_60_3-4/0603_0612.pdf</t>
  </si>
  <si>
    <t>603-612</t>
  </si>
  <si>
    <t>Stancu–Schurer–Kantorovich operators based on q-integers</t>
  </si>
  <si>
    <t>http://www.sciencedirect.com/science/article/pii/S0096300315003379</t>
  </si>
  <si>
    <t>DOI: 10.1016/j.amc.2015.03.032</t>
  </si>
  <si>
    <t>896–907</t>
  </si>
  <si>
    <t>0.694</t>
  </si>
  <si>
    <t>Approximation Properties of Bivariate Extension of q-Bernstein–Schurer–Kantorovich operators</t>
  </si>
  <si>
    <t>1422-6383</t>
  </si>
  <si>
    <t>http://link.springer.com/article/10.1007%2Fs00025-015-0441-7</t>
  </si>
  <si>
    <t>DOI: 10.1007/s00025-015-0441-7</t>
  </si>
  <si>
    <t>265-279</t>
  </si>
  <si>
    <t>0.601</t>
  </si>
  <si>
    <t>0.864</t>
  </si>
  <si>
    <t>Approximation properties of q-Kantorovich-Stancu operator</t>
  </si>
  <si>
    <t>Journal of Inequalities and Applications</t>
  </si>
  <si>
    <t>Article Number: 211</t>
  </si>
  <si>
    <t>1029-242X</t>
  </si>
  <si>
    <t>http://journalofinequalitiesandapplications.springeropen.com/articles/10.1186/s13660-015-0729-x</t>
  </si>
  <si>
    <t>1-16</t>
  </si>
  <si>
    <t>0.295</t>
  </si>
  <si>
    <t>0.773</t>
  </si>
  <si>
    <t>Improvement of Gruss and Ostrowski Type Inequalities</t>
  </si>
  <si>
    <t>Filomat</t>
  </si>
  <si>
    <t> 0354-5180</t>
  </si>
  <si>
    <t>http://www.pmf.ni.ac.rs/pmf/publikacije/filomat/2015/29-9/29-9-11-921.pdf</t>
  </si>
  <si>
    <t>DOI 10.2298/FIL1509027A</t>
  </si>
  <si>
    <t>2027-2035</t>
  </si>
  <si>
    <t>0.391</t>
  </si>
  <si>
    <t> 0.638</t>
  </si>
  <si>
    <t>Models for Quality Analysis of Services in the Local Public Administration</t>
  </si>
  <si>
    <t>Titu Mihai Aurel, Bucur Amelia</t>
  </si>
  <si>
    <t>on-line</t>
  </si>
  <si>
    <t>http://link.springer.com/article/10.1007%2Fs11135-015-0183-3</t>
  </si>
  <si>
    <t>10.1007/s11135-015-0183-3</t>
  </si>
  <si>
    <t>p.1-16</t>
  </si>
  <si>
    <t>Generalized F-iterated function systems on product of metric spaces</t>
  </si>
  <si>
    <t>Journal of Fixed Point Theory and Applications</t>
  </si>
  <si>
    <t>ISSN: 1661-7738 (Print) 1661-7746 (Online)</t>
  </si>
  <si>
    <t>http://link.springer.com/article/10.1007%2Fs11784-015-0235-2</t>
  </si>
  <si>
    <t>10.1007/s11784-015-0235-2</t>
  </si>
  <si>
    <t>575-595</t>
  </si>
  <si>
    <t>Verification of JADE Agents using ATL Model Checking</t>
  </si>
  <si>
    <t>no.5</t>
  </si>
  <si>
    <t>http://univagora.ro/jour/index.php/ijccc/article/viewFile/803/pdf09052015</t>
  </si>
  <si>
    <t>DOI: http://dx.doi.org/10.15837/ijccc.2015.5.803</t>
  </si>
  <si>
    <t>718-731</t>
  </si>
  <si>
    <t xml:space="preserve">October </t>
  </si>
  <si>
    <t>Note on a q-analogue of Stancu-Kantorovich operators</t>
  </si>
  <si>
    <t>Miskolc Mathematical Notes</t>
  </si>
  <si>
    <t>1787-2405</t>
  </si>
  <si>
    <t>http://mat76.mat.uni-miskolc.hu/mnotes/contents/16/0</t>
  </si>
  <si>
    <t>3-15</t>
  </si>
  <si>
    <t>0.229</t>
  </si>
  <si>
    <t>Discretionary vs Nondiscretionary in Fiscal Mechanism – Non-Automatic Fiscal Stabilizers vs Automatic Fiscal Stabilizers</t>
  </si>
  <si>
    <t>Brătian Vasile, Bucur Amelia, Oprean Camelia, Tănăsescu Cristina</t>
  </si>
  <si>
    <t>Economic Research-Ekonomska Istraživanja</t>
  </si>
  <si>
    <t>1331-677X (Print), 1848-9664 (Online)</t>
  </si>
  <si>
    <t>http://www.tandfonline.com/doi/full/10.1080/1331677X.2015.1106330</t>
  </si>
  <si>
    <t>DOI  10.1080/1331677X.2015.1106330</t>
  </si>
  <si>
    <t>1-17</t>
  </si>
  <si>
    <t>Management elements proposals for Sutla Natura 2000 site</t>
  </si>
  <si>
    <t>Transylvanian Review of Systematical and  Ecological Research</t>
  </si>
  <si>
    <t>1841-7051</t>
  </si>
  <si>
    <t>http://stiinte.ulbsibiu.ro/trser/trser17/trser17_1_summary.html</t>
  </si>
  <si>
    <t>10.1515/trser-2015-0058</t>
  </si>
  <si>
    <t>143 -152</t>
  </si>
  <si>
    <t>Curtean- Bănăduc Angela, Cismaş Cristina, Bănăduc Doru</t>
  </si>
  <si>
    <t>FSTI 2</t>
  </si>
  <si>
    <t>10.1515/trser-2015-0059</t>
  </si>
  <si>
    <t>153-162</t>
  </si>
  <si>
    <t>Romanian Journal of Biology – Zoology</t>
  </si>
  <si>
    <t>L 1843-7761</t>
  </si>
  <si>
    <t>http://www.ibiol.ro/zoology/Volume%2060/PDF%20RJB-Z,%20vol%2060,%20nr%201,%202015.pdf</t>
  </si>
  <si>
    <t>27-38</t>
  </si>
  <si>
    <t>Biotope determinants of EPT assamblages structure – Târnava Watershed (Transylvania, Romania) case study</t>
  </si>
  <si>
    <t>Curtean- Bănăduc Angela,</t>
  </si>
  <si>
    <t>http://stiinte.ulbsibiu.ro/trser/trser17/trser17_2_summary.html</t>
  </si>
  <si>
    <t>10.1515/tresr-2015-0070</t>
  </si>
  <si>
    <t>95-104</t>
  </si>
  <si>
    <t>Bănăduc D., Danci O., Curtean-Bănăduc A.</t>
  </si>
  <si>
    <t>10.1515/tresr-2015-0074</t>
  </si>
  <si>
    <t>173-182</t>
  </si>
  <si>
    <t>Environmental aspects of implementation of Micro-Hydro Power Plants – a short review</t>
  </si>
  <si>
    <t>CURTEAN-BĂNĂDUC  A., PAULI S., BĂNĂDUC D.,
 DIDENKO A., SENDER J., MARIĆ S., del MONTE P.,KHOSHNOOD Z.</t>
  </si>
  <si>
    <t>10.1515/tresr-2015-0076</t>
  </si>
  <si>
    <t>Curtean-Bănăduc A., Pauli S., Bănăduc D</t>
  </si>
  <si>
    <t>Rodent communities (Mammalia: Rodentia) in the middle course of Siret River (Romania)</t>
  </si>
  <si>
    <t>Bordei Aurelian, Benedek Ana Maria</t>
  </si>
  <si>
    <t>509-514</t>
  </si>
  <si>
    <t>Profiling Suspensions in Natural Water by a Simplified Dynamic Light Scattering Procedure and Sedimentation</t>
  </si>
  <si>
    <t>Dan Chicea, Liana-Maria Chicea</t>
  </si>
  <si>
    <t xml:space="preserve"> Transylvanian Review of Systematical and Ecological Research</t>
  </si>
  <si>
    <t>Online
ISSN:
    2344-3219</t>
  </si>
  <si>
    <t>http://www.degruyter.com/view/j/trser</t>
  </si>
  <si>
    <t>Peri-fluvial wetlands between natural processes and human interference. A comprehensive approach of Cibin major riverbed in Sibiu Depression</t>
  </si>
  <si>
    <t>527-540</t>
  </si>
  <si>
    <t>Geomorphological features of the southern part of Şureanu Mountains (Southern Carpathians) – a comprehensive review of researches</t>
  </si>
  <si>
    <t>special issue Strei River Basin</t>
  </si>
  <si>
    <t>1841-7051; 2344-3219</t>
  </si>
  <si>
    <t>http://stiinte.ulbsibiu.ro/trser/trser17/trser17_summary.html</t>
  </si>
  <si>
    <t>1-18</t>
  </si>
  <si>
    <t>Small steps towards the conservation status assesement of Drobacia banatica in Romania</t>
  </si>
  <si>
    <t>Voichita Gheoca</t>
  </si>
  <si>
    <t>Tentacle</t>
  </si>
  <si>
    <t>ISSN 0958-5079</t>
  </si>
  <si>
    <t>http://www.hawaii.edu/cowielab/Tentacle/Tentacle_23.pdf</t>
  </si>
  <si>
    <t>16-18</t>
  </si>
  <si>
    <t>Data on the spider fauna (Arachnida: Araneae) of Argintului Valley (Cindrel Mountains)</t>
  </si>
  <si>
    <t>Bogdan-Nicolae ȘURTEA, István URÁK, Daniela Minodora ILIE</t>
  </si>
  <si>
    <t xml:space="preserve"> 
1842-2691</t>
  </si>
  <si>
    <t>499-508</t>
  </si>
  <si>
    <t>Considerations regarding the terrestrial true bugs of the Strei River basin (Transylvania, Romania)</t>
  </si>
  <si>
    <t>Cecilia ŞERBAN, Daniela Minodora ILIE</t>
  </si>
  <si>
    <t>(special issue) The Strei River Basin 2015</t>
  </si>
  <si>
    <t>ISSN-L 1841 – 7051
online ISSN 2344 – 3219</t>
  </si>
  <si>
    <t>accepted for printing</t>
  </si>
  <si>
    <t>Data concerning the aquatic and semiaquatic Heteroptera (Insecta: Heteroptera) fauna of the Strei River basin (Romania)</t>
  </si>
  <si>
    <t>Daniela Minodora ILIE, Horea OLOSUTEAN</t>
  </si>
  <si>
    <t>Aquatic true bugs (Heteroptera: Nepomorpha) from the urban sector of the Francolí River (Tarragona, Spain)</t>
  </si>
  <si>
    <t>Olosutean, H.</t>
  </si>
  <si>
    <t xml:space="preserve">Romanian Journal of Biology – Zoology </t>
  </si>
  <si>
    <t>1843-7761</t>
  </si>
  <si>
    <t>http://www.ibiol.ro/zoology/Volume%2059/05.pdf</t>
  </si>
  <si>
    <t>143-149</t>
  </si>
  <si>
    <t>Aquatic and semiaquatic Heteroptera (Nepomorpha) from the Strei River basin (Romania)</t>
  </si>
  <si>
    <t xml:space="preserve">Ilie, D.M., Olosutean, H., </t>
  </si>
  <si>
    <t>1841 – 7051</t>
  </si>
  <si>
    <t>The ant collections preserved in the Natural History Museum of Sibiu (Romania)</t>
  </si>
  <si>
    <t>411-418</t>
  </si>
  <si>
    <t xml:space="preserve">The family Cleridae Latreille, 1802 (Coleoptera: Cleroidea) in the Natural History Museum collections of Sibiu (Romania). </t>
  </si>
  <si>
    <t>483 – 498</t>
  </si>
  <si>
    <t>The entomological collection of the Natural History Museum of Sibiu – An overview</t>
  </si>
  <si>
    <t>375 -402</t>
  </si>
  <si>
    <t>Czechowski, W., Radchenko, A., Czechowska, W. &amp; Vepsäläinen, K. 2012: The ants of Poland with reference to the myrmecofauna of Europe – Book review.</t>
  </si>
  <si>
    <t>541-543</t>
  </si>
  <si>
    <t>FSTI 3</t>
  </si>
  <si>
    <t xml:space="preserve">Conference Proceedings of 15-th International Multidisciplinary Scientific Geoconference SGEM 2015 Ecology, Economics, Education and Legislation, 18 – 24 iunie 2015, Albena, Bulgaria, vol. I, Ecology and Environmental Protection, </t>
  </si>
  <si>
    <t>ISSN 1314 _ 2704</t>
  </si>
  <si>
    <t>pp. 467 – 474,</t>
  </si>
  <si>
    <t>DOI: 10.5593/sgem2015B51</t>
  </si>
  <si>
    <t>(www.sgem.org)</t>
  </si>
  <si>
    <t>Socialization through Sport, Effects of Team Sport on Students at Primary Level</t>
  </si>
  <si>
    <t>art</t>
  </si>
  <si>
    <t>International Congress of Physical Education, Sports and Kinetotheraphy 4th Edition, Publicat în: Medimond Publishing Company  by Editografica, Bologna (Italy)</t>
  </si>
  <si>
    <t>ISBN: 978-88-7587-718-7</t>
  </si>
  <si>
    <t>http://www.medimond.com/proceedings/moreinfo/20150611_index.pdf</t>
  </si>
  <si>
    <t>Developing Cohesion in Sportive Group through the Socializing Means of Motor Activities</t>
  </si>
  <si>
    <t>International Congress of Physical Education, Sports and Kinetotheraphy 4th Edition, Publicat în: Medimond Publishing Company by Editografica, Bologna (Italy)</t>
  </si>
  <si>
    <t xml:space="preserve">ISBN: 978-88-7587-718-7 </t>
  </si>
  <si>
    <t>11-13 iunie</t>
  </si>
  <si>
    <t>articol in extenso</t>
  </si>
  <si>
    <t>Mihaela Răcuciu, Cora Iftode ; Simona Miclăuş</t>
  </si>
  <si>
    <t>Electrical and Power Engineering (EPE), 2014 International Conference and Exposition on, 16-18oct., 2014, Iasi, Romania, IEEE Publisher, IEEE Xplore</t>
  </si>
  <si>
    <t>591 - 595</t>
  </si>
  <si>
    <t>10.1109/ICEPE.2014.6969978</t>
  </si>
  <si>
    <t>http://www.epe.tuiasi.ro/2014/; http://ieeexplore.ieee.org/Xplore/defdeny.jsp?url=http%3A%2F%2Fieeexplore.ieee.org%2Fstamp%2Fstamp.jsp%3Ftp%3D%26arnumber%3D6969978&amp;denyReason=-134&amp;arnumber=6969978&amp;productsMatched=null&amp;userType=inst</t>
  </si>
  <si>
    <t>ATL model checking in the cloud</t>
  </si>
  <si>
    <t>Proceedings of the Sixth International Conference Internet Technologies and Applications (ITA), Wrexham, United Kingdom</t>
  </si>
  <si>
    <t>ISBN 978-1-4799-8036-9</t>
  </si>
  <si>
    <t>192 – 199</t>
  </si>
  <si>
    <t>DOI: 10.1109/ITechA.2015.7317394</t>
  </si>
  <si>
    <t>http://ieeexplore.ieee.org/xpl/login.jsp?tp=&amp;arnumber=7317394&amp;url=http%3A%2F%2Fieeexplore.ieee.org%2Fxpls%2Fabs_all.jsp%3Farnumber%3D7317394</t>
  </si>
  <si>
    <t>Elements of mathematical model for step in racewalking</t>
  </si>
  <si>
    <t xml:space="preserve">Ovidius University Annals, Series Physical Education and Sport /Science, Movement and Health </t>
  </si>
  <si>
    <t xml:space="preserve">Vol. XV,  </t>
  </si>
  <si>
    <t>ISSN 2285-777X
ISSN-L 2285-777X
ISSN online 2285-7788</t>
  </si>
  <si>
    <t>93-99</t>
  </si>
  <si>
    <t>Ebsco, SPORTDiscus, INDEX COPERNICUS, DOAJ  Caby, Gale Cengace LearningCabell’s</t>
  </si>
  <si>
    <t>http://www.analefefs.ro/anale-fefs/2015/i2/pe-autori/2.pdf</t>
  </si>
  <si>
    <t>Tissue mineral testing, a modern means of determining the diagnosis of athletes’ health condition</t>
  </si>
  <si>
    <t xml:space="preserve">Revista Sport și Societate, Iasi </t>
  </si>
  <si>
    <t>34-43</t>
  </si>
  <si>
    <t>EBSCO SPORTSDiscus
DOAJ
PROQUEST Ulrich's
Index Copernicus  (2012): 5.15 points
Academic Journals Database
Google Scholar
CiteFactor
Consiliul Național pentru Cercetare Științifică din Romania (2011): B+
scipio.ro</t>
  </si>
  <si>
    <t>http://www.journals.indexcopernicus.com/passport.php?id=4258)</t>
  </si>
  <si>
    <t>Global evolution of men and women racewalking distances, technique, performance</t>
  </si>
  <si>
    <t xml:space="preserve">Revista Bulletin Of The Transilvania University Of BrasovSeries IX: Sciences of Human Kinetics </t>
  </si>
  <si>
    <t xml:space="preserve">Vol. 9 (58) </t>
  </si>
  <si>
    <t>no. 2</t>
  </si>
  <si>
    <t>2344–2026 (Print) ISSN–L 2344–2026 (Online), ISSN 2344– 2034 (CD-ROM)</t>
  </si>
  <si>
    <t>9-16</t>
  </si>
  <si>
    <t>EBSCO Publishing DataBase</t>
  </si>
  <si>
    <t>http://www.ebscohost.com/titleLists/a9h-subject.xlshttp://www.ebscohost.com/titleLists/a9h-subject.xls</t>
  </si>
  <si>
    <t>Study on forecasting and prediction, their role and importance in sports training high performance</t>
  </si>
  <si>
    <t xml:space="preserve">Revista Bulletin Of The Transilvania University Of Brasov Series IX: Sciences of Human Kinetics </t>
  </si>
  <si>
    <t>19-24</t>
  </si>
  <si>
    <t>http://www.ebscohost.com/titleLists/a9h-subject.xls</t>
  </si>
  <si>
    <t>Bănăduc Doru, Cismaş Cristina, Curtean-Bănăduc Angela</t>
  </si>
  <si>
    <t>2065 - 7064</t>
  </si>
  <si>
    <t>169-184</t>
  </si>
  <si>
    <t>EBSCO, TOC Premier Database Search Coplete, Urlichs Web</t>
  </si>
  <si>
    <t>http://reviste.ulbsibiu.ro/actaoc/arhiva_aoc8.html</t>
  </si>
  <si>
    <t>Sălişte River (Transylvania, Romania) macroinvertebrate communities</t>
  </si>
  <si>
    <t>Curtean-Bănăduc Angela, Hoza Olivia</t>
  </si>
  <si>
    <t>123-130</t>
  </si>
  <si>
    <t xml:space="preserve">TIME SERIES SPACE PHASE QUALITATIVE ANALYSIS AND A POSSIBLE APPLICATION, </t>
  </si>
  <si>
    <t xml:space="preserve">CHICEA Dan, REI Silviu, </t>
  </si>
  <si>
    <t xml:space="preserve">Academic Journal of Manufacturing Engineering </t>
  </si>
  <si>
    <t xml:space="preserve">vol. 13, </t>
  </si>
  <si>
    <t xml:space="preserve">issue 2, </t>
  </si>
  <si>
    <t>pp. 148-153.</t>
  </si>
  <si>
    <t>http://www.auif.utcluj.ro/images/AJME_13_2_2015/AJME_vol13_nr2_2015_L24_Page148-153</t>
  </si>
  <si>
    <t>Considerations Regarding the Probability of
Life Appearance on Earth by Chance</t>
  </si>
  <si>
    <t xml:space="preserve"> 0255-0539</t>
  </si>
  <si>
    <t>pp. 92-96</t>
  </si>
  <si>
    <t>http://revistatransilvania.cu.cc/considerations-regarding-the-probability-of-life-appearance-on-earth-by-chance/</t>
  </si>
  <si>
    <t>Botanical and phytochemical studies of Tanacetum vulgare L. from Transylvania</t>
  </si>
  <si>
    <t xml:space="preserve">Mureşan Maria Lucia, Oniga Ilioara, Georgescu Cecilia, Păltinean Ramona., Gligor Felicia, Crăciunaş Mihai, Oprean Radu </t>
  </si>
  <si>
    <t xml:space="preserve">ISSN 2285 -7079 ; ISSN - L 1453 - 1968         </t>
  </si>
  <si>
    <t>Costea Marioara, Burlacu Mădălin, Jude Corina, Negru Ciprian,</t>
  </si>
  <si>
    <t>https://www.ebscohost.comhttp://www.ulrichsweb.serialssolutions.com/</t>
  </si>
  <si>
    <t>http://reviste.ulbsibiu.ro/actaoc/+07.02.2016%20AOC%20VIII%202015%20%20Papers.pdf</t>
  </si>
  <si>
    <t>Gheoca V., Popescu L.</t>
  </si>
  <si>
    <t>Acta Oecologica Carpathica</t>
  </si>
  <si>
    <t>ISSN-L 2065 – 7064</t>
  </si>
  <si>
    <t>117-124</t>
  </si>
  <si>
    <t>EBSCO                 ULRICHS</t>
  </si>
  <si>
    <t>https://www.ebscohost.com/titleLists/tnh-coverage.htm; http://reviste.ulbsibiu.ro/actaoc/AOC%20VIII%202015%20Contents.pdf</t>
  </si>
  <si>
    <t xml:space="preserve">True Bugs (Insecta, Heteroptera) of Sibiu Depression (Transylvania, Romania) </t>
  </si>
  <si>
    <t>Ioan DAMIAN, Andreea SAVA, Iulia STĂNCULESCU, Cecilia ŞERBAN, Daniela ILIE</t>
  </si>
  <si>
    <t>133-144</t>
  </si>
  <si>
    <t xml:space="preserve">
EBSCO: Academic Search Complete
TOC Premier Database Coverage List
Ulrichs Web - Global Serials Directory</t>
  </si>
  <si>
    <t>http://reviste.ulbsibiu.ro/actaoc/AOC%20VIII%202015%20%20Papers.pdf</t>
  </si>
  <si>
    <t xml:space="preserve">Methods for modeling ecosystem services </t>
  </si>
  <si>
    <t>Integrated ecosystem services modeling of lotic ecosystems: a conceptual approach</t>
  </si>
  <si>
    <t>195-200</t>
  </si>
  <si>
    <t>1. Improving performance of a basketball team (10-12 years) through developing cohesion of the sport group</t>
  </si>
  <si>
    <t xml:space="preserve">Pomohaci Marcel, Sopa Ioan Sabin </t>
  </si>
  <si>
    <t>Ovidius University Annals, Series Physical Education and Sport / SCIENCE, MOVEMENT AND HEALTH</t>
  </si>
  <si>
    <t>Vol. XV, ISSUE 2 Supplement</t>
  </si>
  <si>
    <t xml:space="preserve">ISSN 2285 – 777X ISSN-L 2285 – 777X  </t>
  </si>
  <si>
    <t>http://www.analefefs.ro/anale-fefs/2015/i2s/pe-autori/v2/48.pdf</t>
  </si>
  <si>
    <t>2. Study regarding the difference of anthropometric development of children that practice sport compared with those that are sedentary</t>
  </si>
  <si>
    <t>Annals of the University of Oradea - Physical Education and Sport Fascicle</t>
  </si>
  <si>
    <t>ISSN 2286 - 2870, ISSN-L 1224 – 5100</t>
  </si>
  <si>
    <t>http://www.fefsoradea.ro/Fascicula_Educatie_Fizica_si_Sport/2015/FEFS_2015.pdf</t>
  </si>
  <si>
    <t>3. Testing the functional development of children that practice sport compared with sedentary children</t>
  </si>
  <si>
    <t>ISSN 2286 - 2870, ISSN-L 1224 - 5100</t>
  </si>
  <si>
    <t>Methodical discipline of Volleyball</t>
  </si>
  <si>
    <t xml:space="preserve">LAP Lambert Academic Publishing, https://www.lap-publishing.com/catalog/details/store/ru/book/978-3-659-78757-7/methodical-discipline-of-volleyball?search=sopa
Editura în care a fost publicată cartea este recunoscută de CNCS conform (161):
http://www.cncs-nrc.ro/wp-content/uploads/2012/01/Edituri-prestigiu-international-stiinte-umaniste.pdf
</t>
  </si>
  <si>
    <t>ISBN-13: 978-3-659-78757-7, ISBN-10: 3659787574, EAN 9783659787577</t>
  </si>
  <si>
    <t>Impactul politic asupra Jocurilor Olimpice între anii 1936-1984.</t>
  </si>
  <si>
    <t>Sport și Societate.Revista de Educație Fizică, Sport și Științe Conexe.</t>
  </si>
  <si>
    <t>special</t>
  </si>
  <si>
    <t>EBSCO SPORTSDiscus; Index Copernicus</t>
  </si>
  <si>
    <t>“THE SENSE OF OBSERVATION AND THE
DEGREE OF SUGGESTIBILITY AT THE
8-9 YEARS OLD GYMNASTS”</t>
  </si>
  <si>
    <t>Zaharie Nicoleta Veturia</t>
  </si>
  <si>
    <t>BULLETIN OF THE TRANSILVANIA UNIVERSITY OF BRASOV Series IX</t>
  </si>
  <si>
    <t>8(57)</t>
  </si>
  <si>
    <t>Nr.2</t>
  </si>
  <si>
    <t xml:space="preserve"> ISSN 2344–2026 (Print) ISSN–L 2344–2026 (Online) ISSN 2344– 2034 (CD-ROM)</t>
  </si>
  <si>
    <t>http://webbut.unitbv.ro/Bulletin/Series%20IX/Contents_IX_2.html</t>
  </si>
  <si>
    <t>p. 25-30</t>
  </si>
  <si>
    <t>Stud. Univ. Babes-Bolyai Math</t>
  </si>
  <si>
    <t>0252-1938</t>
  </si>
  <si>
    <t>183–192</t>
  </si>
  <si>
    <t>http://www.math.ntnu.no/~magnusla/NMR/2005/Mathscinet.journals.xls; http://www.zentralblatt-math.org/zmath/en/journals/search/?an=00001643; http://ulrichsweb.serialssolutions.com/http://www.ebscohost.com/titleLists/e5h-coverage.htm 
www.mnmk.ro/documents/ebsco.pdf</t>
  </si>
  <si>
    <t xml:space="preserve">Preserving properties and estimations of the coefficients for two subclasses of analytic functions </t>
  </si>
  <si>
    <t xml:space="preserve"> Revista nu foloseste indicatorul Volum</t>
  </si>
  <si>
    <t xml:space="preserve"> 43 / 2015</t>
  </si>
  <si>
    <t>ISSN: 1582-5329</t>
  </si>
  <si>
    <t>10.17114/j.aua.2015.43.11</t>
  </si>
  <si>
    <t>137-145</t>
  </si>
  <si>
    <t>https://zbmath.org/journals/ / http://www.uab.ro/auajournal/</t>
  </si>
  <si>
    <t xml:space="preserve">Preserving properties of p-valent functions </t>
  </si>
  <si>
    <t>Analele Universității Oradea</t>
  </si>
  <si>
    <t xml:space="preserve">ISSN 1221-1265 </t>
  </si>
  <si>
    <t>Informatie inexistenta</t>
  </si>
  <si>
    <t>https://zbmath.org/journals/   http://stiinte.uoradea.ro/en/auofm/auofm_contents.htm</t>
  </si>
  <si>
    <t>Integral operators onto the class of meromorphic functions MR2(n; )</t>
  </si>
  <si>
    <t>103-107</t>
  </si>
  <si>
    <t>PRESERVING PROPERTIES BY ALEXANDER INTEGRAL OPERATOR
OF CERTAIN SUBCLASSES OF ANALYTIC FUNCTIONS WITH
NEGATIVE COEFFICIENTS</t>
  </si>
  <si>
    <t>M. Acu, R. Diaconu</t>
  </si>
  <si>
    <t>105-108</t>
  </si>
  <si>
    <t>Entropy and Conditioned Negentropy – Mathematical Models for the Analisys of Quality</t>
  </si>
  <si>
    <t xml:space="preserve">Revista Academiei Forţelor Terestre </t>
  </si>
  <si>
    <t>2(78)</t>
  </si>
  <si>
    <t>ISSN:2247-840X</t>
  </si>
  <si>
    <t>217-225</t>
  </si>
  <si>
    <t>google scholar
EBSCO, ProQuest :
http://www.armyacademy.ro/</t>
  </si>
  <si>
    <t>scholar.google.com
http://www.armyacademy.ro/reviste/rev2_2015/Bucur.pdf</t>
  </si>
  <si>
    <t>Aspects of Multicriterial Mathematical Modeling and of the Fuyyz
Formalism for the Hierarchization of Study Programs Based on
Several Quality Characteristics</t>
  </si>
  <si>
    <t>ACTA UNIVERSITATIS CIBINIENSIS – TECHNICAL SERIES</t>
  </si>
  <si>
    <t>LXVII</t>
  </si>
  <si>
    <t>Vol.LXVII</t>
  </si>
  <si>
    <t>ISSN 1583-7149</t>
  </si>
  <si>
    <t>10.1515/aucts-2015-0055</t>
  </si>
  <si>
    <t xml:space="preserve">DE GRUYTER :
http://www.degruyter.com/dg/page/831/de-gruyter-abstracting-indexing
ACTA Universitatis Cibiniensis is covered by the following services:
Astrophysics Data System (ADS)
Baidu Scholar
Celdes
CNKI Scholar (China National Knowledge Infrastructure)
CNPIEC
EBSCO Discovery Service
Google Scholar
Inspec
J-Gate
JournalTOCs
Naviga (Softweco)
Primo Central (ExLibris)
ReadCube
ResearchGate
Summon (Serials Solutions/ProQuest)
TDOne (TDNet)
TEMA Technik und Management
WorldCat (OCLC) :
http://www.degruyter.com/view/j/aucts
</t>
  </si>
  <si>
    <t>http://www.degruyter.com/dg/viewarticle.fullcontentlink:pdfeventlink/$002fj$002faucts.2015.67.issue-1$002faucts-2015-0055$002faucts-2015-0055.pdf/aucts-2015-0055.pdf?format=INT&amp;t:ac=j$002faucts.2015.67.issue-1$002faucts-2015-0055$002faucts-2015-0055.xml</t>
  </si>
  <si>
    <t>Modelling of the Quality Management of the Human Resource Training</t>
  </si>
  <si>
    <t xml:space="preserve">Buletinul Stiintific al Academiei Forţelor Terestre </t>
  </si>
  <si>
    <t>2(40)</t>
  </si>
  <si>
    <t>ISSN:2247-8396</t>
  </si>
  <si>
    <t>137-142</t>
  </si>
  <si>
    <t>google scholar
EBSCO, ProQuest :
http://www.armyacademy.ro/buletin/</t>
  </si>
  <si>
    <t>scholar.google.com
http://www.armyacademy.ro/buletin/bul2_2015/BUCUR.pdf</t>
  </si>
  <si>
    <t xml:space="preserve">Using the SPSS Software to Assess the Health Status of Sibiu County’s Population </t>
  </si>
  <si>
    <t>Bucur Amelia, Domnariu Carmen Daniela</t>
  </si>
  <si>
    <t>Proceedings of the 3rd International Conference on Mathematical,
Computational and Statistical Sciences (MCSS '15) ,Dubai, United Arab Emirates
February 22-24, 2015</t>
  </si>
  <si>
    <t>proc.</t>
  </si>
  <si>
    <t>conferinta</t>
  </si>
  <si>
    <t xml:space="preserve">ISSN: 2227-4588
ISBN: 978-1-61804-275-0 </t>
  </si>
  <si>
    <t>366-370</t>
  </si>
  <si>
    <t xml:space="preserve">google scholar
http://naun.org/cms.action?id=9214
http://www.wseas.us/e-library/conferences/2015/Dubai/MCSS/MCSS-00.pdf
</t>
  </si>
  <si>
    <t xml:space="preserve">scholar.google.com
http://www.wseas.us/e-library/conferences/2015/Dubai/MCSS/MCSS-47.pdf
http://naun.org/cms.action?id=9214
http://www.wseas.us/e-library/conferences/2015/Dubai/MCSS/MCSS-00.pdf
</t>
  </si>
  <si>
    <t>Improving the quality of operational research courses by simulation with WinQSB, Maple, and GeoGebra</t>
  </si>
  <si>
    <t>Proc.of the 9th International Technology, Education and Development Conference,(INTED 2015), Madrid, Spania, INTED 2015 Proceedings, 2-4 martie 2015, pp.7237-7243</t>
  </si>
  <si>
    <t xml:space="preserve"> ISSN 2340-1079, ISBN 978-84-606-5763-7</t>
  </si>
  <si>
    <t>7237-7243</t>
  </si>
  <si>
    <t xml:space="preserve">google scholar
https://library.iated.org/publications/INTED2015
</t>
  </si>
  <si>
    <t xml:space="preserve">https://library.iated.org/view/BUCUR2015IMP
</t>
  </si>
  <si>
    <t>Ecosystem modeling for sustainable management</t>
  </si>
  <si>
    <t>Ioana-Cristina Cismaș</t>
  </si>
  <si>
    <t>Revista Economica - Journal of economic-financial theory and practice</t>
  </si>
  <si>
    <t>Vol. 67</t>
  </si>
  <si>
    <t>Issue supplement</t>
  </si>
  <si>
    <t>218-225</t>
  </si>
  <si>
    <t xml:space="preserve">DOAJ - Directory of Open Access Journals, EBSCO–Business Source Complete Plus  </t>
  </si>
  <si>
    <t xml:space="preserve">http://economice.ulbsibiu.ro/revista.economica/artarchive.php#id67Supplement </t>
  </si>
  <si>
    <t xml:space="preserve"> No. 43/2015</t>
  </si>
  <si>
    <t>pp. 137-145</t>
  </si>
  <si>
    <t>pp.69-72</t>
  </si>
  <si>
    <t>pp.103-107</t>
  </si>
  <si>
    <t xml:space="preserve">Proceedings of ICTAMI  International Conference on Theory and Applications in Mathematics and Informatics </t>
  </si>
  <si>
    <t>pp.51-59</t>
  </si>
  <si>
    <t>6o</t>
  </si>
  <si>
    <t>The Development of the Teachers’ Competences and Abilities Concerning the Educational Mentoring of the Disabled</t>
  </si>
  <si>
    <t>Mara Daniel, Hunyadi Daniel, Mara Elena Lucia</t>
  </si>
  <si>
    <t>Procedia - Social and Behavioral Sciences</t>
  </si>
  <si>
    <t>10.1016/j.sbspro.2015.11.240</t>
  </si>
  <si>
    <t>316-322</t>
  </si>
  <si>
    <t>http://www.sciencedirect.com/science/article/pii/S1877042815055871</t>
  </si>
  <si>
    <t>Data analysis techniques for examine factors influencing student’s enrollment decision</t>
  </si>
  <si>
    <t>Maniu Ionela ,  Maniu George</t>
  </si>
  <si>
    <t>SEA – Practical Application of science, Issue 8: Collaboration in complex systems</t>
  </si>
  <si>
    <t>2(8)</t>
  </si>
  <si>
    <t>ISSN 2360-2554</t>
  </si>
  <si>
    <t>http://sea.bxb.ro/Article/SEA_8_8.pdf</t>
  </si>
  <si>
    <t>Educational market: higher education marketing strategies</t>
  </si>
  <si>
    <t>Managerial challenges of the contemporary society</t>
  </si>
  <si>
    <t>ISSN 2069-4229, ISSN-L 2069-4229</t>
  </si>
  <si>
    <t>92-98</t>
  </si>
  <si>
    <t>https://econ.ubbcluj.ro/mccs/news.php</t>
  </si>
  <si>
    <t>The Binary Pattern of Cell Growth and Division</t>
  </si>
  <si>
    <t xml:space="preserve">Online International Interdisciplinary Research Journal </t>
  </si>
  <si>
    <t>2249-9598</t>
  </si>
  <si>
    <t>http://www.oiirj.org/oiirj/jan-feb2015/01.pdf</t>
  </si>
  <si>
    <t>Jan-Feb</t>
  </si>
  <si>
    <t>1 – 14</t>
  </si>
  <si>
    <t>http://globalimpactfactor.com/</t>
  </si>
  <si>
    <t>http://globalimpactfactor.com/online-international-interdisciplinary-research-journal/</t>
  </si>
  <si>
    <t>Several refinements and counterparts of Radon's inequality</t>
  </si>
  <si>
    <t>A. Ratiu, N. Minculete</t>
  </si>
  <si>
    <t>Mathematica Bohemica</t>
  </si>
  <si>
    <t>0862-7959</t>
  </si>
  <si>
    <t>https://zbmath.org/</t>
  </si>
  <si>
    <t>A refinement of Grüss inequality via Cauchy-Schwarz’s inequality for discrete random variables</t>
  </si>
  <si>
    <t>N. Minculete, A. Ratiu, J. Pečarić (University of Zagreb)</t>
  </si>
  <si>
    <t xml:space="preserve">Applied Mathematics &amp;
Information Sciences
</t>
  </si>
  <si>
    <t>1935-0090</t>
  </si>
  <si>
    <t>http://www.naturalspublishing.com/Article.asp?ArtcID=7479</t>
  </si>
  <si>
    <t>Poisson's equation for mean ergodic operators</t>
  </si>
  <si>
    <t>Michael Lin si Laurian Suciu</t>
  </si>
  <si>
    <t>Contemporary Mathematics</t>
  </si>
  <si>
    <t>ISSN 1098-3627 (online); ISSN 0271-4132 (print)</t>
  </si>
  <si>
    <t>DOI: http://dx.doi.org/10.1090/conm/636</t>
  </si>
  <si>
    <t>http://www.ams.org/books/conm/636/</t>
  </si>
  <si>
    <t>Remarks on uniform ergodic theorems,</t>
  </si>
  <si>
    <t>Michael Lin, David Shoikhet si Laurian Suciu</t>
  </si>
  <si>
    <t>Acta Sci. Math. (Szeged)</t>
  </si>
  <si>
    <t>SSN: 0001-6969 (print) 2064-8316 (Online)</t>
  </si>
  <si>
    <t xml:space="preserve">DOI: 10.14232/actasm-012-307-4 </t>
  </si>
  <si>
    <t>251-283</t>
  </si>
  <si>
    <t xml:space="preserve">Hulpus Ioan Alexandru </t>
  </si>
  <si>
    <t>Ilie Daniela Minodora</t>
  </si>
  <si>
    <t>Editura Universităţii”Lucian Blaga” din Sibiu</t>
  </si>
  <si>
    <t xml:space="preserve"> Lucrări experimentale de fizică şi biofizică </t>
  </si>
  <si>
    <t>Dan Chicea, Aurel Paşca</t>
  </si>
  <si>
    <t>978-606-12-1098-5</t>
  </si>
  <si>
    <t>1. NOȚIUNI DE PRELUCRARE A DATELOR EXPERIMENTALE (Dan Chicea)</t>
  </si>
  <si>
    <t>7. FENOMENE MOLECULARE (Dan Chicea)</t>
  </si>
  <si>
    <t>8. LUCRĂRI EXPERIMENTALE DE ELECTRICITATE ȘI MAGNETISM (Dan Chicea)</t>
  </si>
  <si>
    <t>9. LUCRĂRI EXPERIMENTALE DE OPTICĂ  (Dan Chicea)</t>
  </si>
  <si>
    <t>10. LUCRĂRI DE LABORATOR DE FIZICĂ ATOMICĂ (Dan Chicea)</t>
  </si>
  <si>
    <t>Ghid sintetic pentru monitorizarea speciilor de nevertebrate de interes comunitar din Romania - Mollusca</t>
  </si>
  <si>
    <t>V. Gheoca, O. Popa, L.Popa, I. Sirbu</t>
  </si>
  <si>
    <t>Editat de SC Comp consult si asist Tehn si SC Integra Trading</t>
  </si>
  <si>
    <t>978-606-92462-3-8</t>
  </si>
  <si>
    <t>Tița, O. și Oprean, C. (Eds.), Perspective actuale privind dezvoltarea durabilă - cap. Managementul integrat al resurselor de apă</t>
  </si>
  <si>
    <t>Proceedings of the 5th Aquatic Biodiversity International Conference</t>
  </si>
  <si>
    <t>Angela Curtean Bănăduc</t>
  </si>
  <si>
    <t>ISSN 2457-7863</t>
  </si>
  <si>
    <t>Conferinţa Ştiinţiică Naţională - Educaţia fizică şi sportul, prezent şi perspective</t>
  </si>
  <si>
    <t>Nan Ioan Dorin, Zaharie Nicoleta</t>
  </si>
  <si>
    <t>978-606-12-1124-1</t>
  </si>
  <si>
    <t>Conferinţă Ştiinţifică Naţională “Educaţia fizică şi sportul, prezent şi perspective”</t>
  </si>
  <si>
    <t>Nan Ioan Dorin şi Zaharie Nicoleta Veturia</t>
  </si>
  <si>
    <t>ISBN 978-606-12-1124-1</t>
  </si>
  <si>
    <t>Imagination, Creativity, Design, Development - Proceedings of the 5th Int. Students Conf. on Informatics, Sibiu, 2015</t>
  </si>
  <si>
    <t>volum electronic, edit. ULBS, http://conferences.ulbsibiu.ro/icdd/2015/files/Proceedings_ICDD2015.pdf</t>
  </si>
  <si>
    <t>Programare, Comunicare, Imaginatie, Design</t>
  </si>
  <si>
    <t xml:space="preserve">Dana Simian, Laura Stoica             </t>
  </si>
  <si>
    <t>volum electronic, edit. ULBS, http://infopapers.ro/pcid/2015/volum-pcid-2015/</t>
  </si>
  <si>
    <t>ISSN 2393 – 4956</t>
  </si>
  <si>
    <t>Simian Dana
Associated Editor Laura Florentina Stoica</t>
  </si>
  <si>
    <t>21–23 mai 2015</t>
  </si>
  <si>
    <t>Simian Dana, Stoica Florentina Laura</t>
  </si>
  <si>
    <t>ISSN 2393 - 4956</t>
  </si>
  <si>
    <t>28 Martie 2015</t>
  </si>
  <si>
    <t>Gina-Oana Popa, Miad Khalaf, Andreea Dudu, Angela Curtean-Bănăduc, Doru Bănăduc, Sergiu Emil Georgescu, Marieta Costache</t>
  </si>
  <si>
    <t>Genetic diversity of brown trout populations using mitochondrial markers in relatively similar geographical and ecological conditions - a Carpathian case study, Transylv. Rev. Syst. Ecol. Res., Vol. 15.2., 2013</t>
  </si>
  <si>
    <t>Dudu A., Georgescu S. E. and Costache M.,Chapter 7 -
 Evaluation of Genetic Diversity in Fish Using Molecular Markers, 
Molecular Approaches to Genetic Diversity, book edited by Mahmut Caliskan, Guul Cevahir Oz, I. Halil Kavakli and Birguul Ozcan, ISBN 978-953-51-2042-1, Published: April 15, 2015 under CC BY 3.0 license</t>
  </si>
  <si>
    <t>http://www.intechopen.com/books/molecular-approaches-to-genetic-diversity/evaluation-of-genetic-diversity-in-fish-using-molecular-markers</t>
  </si>
  <si>
    <t>Miad Khalaf, Gina Oana Popa, Andreea Dudu, Sergiu Emil Georgescu, Doru Banaduc, Marieta Costache, MICROSATELLITES VARIATION IN TWO DIFFERENT POPULATIONS OF BROWN TROUT (SALMO TRUTTA, MORPHA FARIO, LINNAEUS, 1758) FROM FĂGĂRAŞ MOUNTAINS, Scientific Papers Animal Science and Biotechnologies, Vol. 48, No. 1, 2015,  ISSN 1221-5287, E-ISSN 1841-9364</t>
  </si>
  <si>
    <t>http://www.spasb.ro/index.php/spasb/article/view/1899</t>
  </si>
  <si>
    <t>Curtean-Bănăduc A., Olosutean H.</t>
  </si>
  <si>
    <t>The influence of some environmental variables on diversity of Ephemeroptera, Plecoptera and Trichoptera assemblages - Vişeu Basin case study, , Transylv. Rev. Syst. Ecol. Res. - The Wetlands Diversity, Vol. 15.1,  2013</t>
  </si>
  <si>
    <t xml:space="preserve">Buczynska, Edyta; Czachorowski, Stanislaw; Buczynski, Pawel, Issues Concerning the Conservation of the Rare Caddis Erotesis baltica McLachlan, 1877 (Trichoptera: Leptoceridae) in Poland, J. Entomol. Res. Soc., 17(1): 87-95, 2015, ISSN:1302-0250 </t>
  </si>
  <si>
    <t>http://search.proquest.com/openview/b02f4133cf63315876da7942bdb66c93/1?pq-origsite=gscholar</t>
  </si>
  <si>
    <t>Bănăduc, D., I.-C. Cismaș, Trichkova T., Curtean-Bănăduc A</t>
  </si>
  <si>
    <t>Management decision support system for Rhodeus amarus (Bloch, 1782) species populations in Oltul Mijlociu-Cibin-Hartibaciu Natura 2000 Site (Romania), Management of Sustainable Development,  Volume 6, No.2,  2014</t>
  </si>
  <si>
    <t xml:space="preserve">CISMAŞ Ioana-Cristina, ECOSYSTEM MODELING FOR SUSTAINABLE MANAGEMENT, Revista Economică 67:Supplement (2015), ISSN 1582-6260 
</t>
  </si>
  <si>
    <t>http://economice.ulbsibiu.ro/revista.economica/archive/suplimente/67S21cismas.pdf</t>
  </si>
  <si>
    <t>Curtean-Bănăduc A.</t>
  </si>
  <si>
    <t>Mayfly (Insecta. Ephemeroptera) assemblages in the Iza River/ Tisa Watershed (Eastern Carpathians, Romania), Transylv. Rev. Syst. Ecol. Res., Vol. 9 – The Rodnei Mountains National Park, 2010</t>
  </si>
  <si>
    <t>ANA PETROVIC, DJURADJ MILOSEVIC, MOMIR PAUNOVIC, SNEZANA SIMIC, NEVENA DORDEVIC, MILICA STOJKOVIC, VLADICA SIMIC, New data on the distribution and ecology of the mayfly larvae (Insecta: Ephemeroptera) of Serbia (central part of the Balkan Peninsula), Turkish Journal of Zoology, 39: 195-209, 2015, E-ISSN: 1303-6114 
ISSN: 1300-0179</t>
  </si>
  <si>
    <t>http://journals.tubitak.gov.tr/zoology/issues/zoo-15-39-2/zoo-39-2-1-1304-2.pdf</t>
  </si>
  <si>
    <t>Curtean-Bănăduc A., Bănăduc D.</t>
  </si>
  <si>
    <t>The importance of the riverine ligneous vegetation for the Danube Basin lotic ecosystems. in Cianfaglione K. (ed.), L'importanza degli Alberi e del Bosco. Cultura, scienza e coscienza del territorio, Temi Ed., Trento, Italia, ISBN: 978-88-973772-63-9, I-II, 187-210</t>
  </si>
  <si>
    <t>Joana SENDER, Weronica MASLANKO, Transylvanian Review of Systematical and Ecologica Research 17.1 (2015), Landscape factors influencing diversity of habitat conditions across a watercourse in the vicinity of Tomaszow Lubelski City in the Roztocze Region.</t>
  </si>
  <si>
    <t>Curtean-Bănăduc A., Bănăduc D. Bucşa C.</t>
  </si>
  <si>
    <t>Watershed Management (Transylvania, Romania) – implications, risks, solutions, Strategies to Enhance Environmental Security in Transition Countries, NATO Security trough Science Series – C: Environmental Security, Springer, pp. 225 – 238</t>
  </si>
  <si>
    <t>Voicu r., Voicu L., Description of an Ecotechnical Method, Proposed for the Hârtibaciu River Along the Sector in Agnita, Sibiu County, Transylv. Rev. Syst. Ecol. Res. 16.1 (2014), "The Wetlands Diversity"</t>
  </si>
  <si>
    <t>http://stiinte.ulbsibiu.ro/trser/trser16/trser16_1_summary.html</t>
  </si>
  <si>
    <t>Banaduc D.</t>
  </si>
  <si>
    <t>The Hucho hucho (Linnaeus, 1758), (Salmoniformes, Salmonidae), species monitoring in the Viseu River (Maramures, Romania), Transylvanian Review of Systematical and Ecological Research 2008, 5:183–188.</t>
  </si>
  <si>
    <t xml:space="preserve">Benedek Ana Maria, Sîrbu Ioan, Lazăr Anamaria, Gheoca Daniel </t>
  </si>
  <si>
    <t>Gholamhossein Moravvej, Kordiyeh Hamidi, Leila Nourani, Hamed Bannazade - Occurrence of ectoparasitic arthropods (Siphonaptera, Acarina, and Anoplura) on rodents of Khorasan Razavi Province, northeast of Iran. Asian Pacific Journal of Tropical Disease, Volume 5, Issue 9, Pages 716–720. doi:10.1016/S2222-1808(15)60919-7. ISSN: 2222-1808. September 2015.</t>
  </si>
  <si>
    <t>Index Copernicus, http://www.sciencedirect.com/science/article/pii/S2222180815609197</t>
  </si>
  <si>
    <t>Kordiyeh Hamidi, Leila Nouranid, Gholamhossein Moravvej, The relationship of ectoparasite prevalence to the capturing season, locality and species of the murine rodent hosts in Iran. Persian Journal of Acarology, Vol. 4, No. 4, pp. 409–423,  ISSN: 2251-8169, 2015.</t>
  </si>
  <si>
    <t>Thomson Reuters master journal list, Zoological Record, CAB Abstracts, http://www.biotaxa.org/pja/article/view/13759/16274</t>
  </si>
  <si>
    <t>Sîrbu Ioan, Benedek Ana Maria</t>
  </si>
  <si>
    <t xml:space="preserve">P Glöer, V Pešić - The morphological plasticity of Theodoxus fluviatilis (Linnaeus, 1758) (Mollusca: Gastropoda: Neritidae).
Ecologica Montenegrina, Vol. 2, Nr. 2., A1ISSN 2336-9744 (online) | ISSN 2337-0173 (print), February 2015 </t>
  </si>
  <si>
    <t>Google Scholar, http://www.biotaxa.org/em/article/view/10244/11815</t>
  </si>
  <si>
    <t>Murariu Dumitru, Benedek Ana Maria</t>
  </si>
  <si>
    <t xml:space="preserve">M. Valomy, L. D. Hayes, C. Schradin - Social organization in Eulipotyphla: evidence for a social shrew. Biology Letters, Vol. 11, Nr. 11, ISSN  1744-9561 (print), 1744-957X (web). November 2015. DOI: 10.1098/rsbl.2015.0825.
</t>
  </si>
  <si>
    <t>PubMed, PubMed Central, ISI, Scopus, Google Scholar, http://rsbl.royalsocietypublishing.org/content/11/11/20150825.full</t>
  </si>
  <si>
    <t>Ecologie practică. Editura Universităţii "Lucian Blaga” din Sibiu, ISBN 978-606-12-0311-6, 294 pg., 2012.</t>
  </si>
  <si>
    <t>Anca-Andreea Marin, Benoni Lixandru, Milca Petrovici, Adrian Sinitean, Florica
Morariu, Dumitru Popescu - Ecological Diagnosis of Bega River Water Quality
Depending on the Topography of Timisoara City. Scientific Papers: Animal Science and Biotechnologies, Vol. 48, Nr. 1, ISSN print 1841 - 9364, ISSN online 2344 - 4576, 2015.</t>
  </si>
  <si>
    <t>CAB Abstracts, CABI Full Text, Index Copernicus, Directory of Open Access Journals, Ulrich's Periodicals Directory, EBSCO, Google Scholar, CiteFactor, http://www.spasb.ro/index.php/spasb/article/view/1944</t>
  </si>
  <si>
    <t>Sîrbu Ioan, Sîrbu Monica, Benedek Ana Maria</t>
  </si>
  <si>
    <t>Thomas A. Neubauer, Mathias Harzhauser, Oleg Mandic, Elisavet Georgopoulou, Andreas Kroh - Paleobiogeography and historical biogeography of the non-marine
caenogastropod family Melanopsidae. Palaeogeography, Palaeoclimatology, Palaeoecology, ISSN: 0031-0182, DOI: 10.1016/j.palaeo.2015.12.017, Available online 23 December 2015</t>
  </si>
  <si>
    <t>ISI Web of Knowledge, http://www.sciencedirect.com/science/article/pii/S0031018215007439</t>
  </si>
  <si>
    <t>Sîrbu Ioan, Gagiu Adrian, Benedek Ana Maria</t>
  </si>
  <si>
    <t>http://www.sciencedirect.com/science/article/pii/S0031018215007439</t>
  </si>
  <si>
    <t>Benedek, A.M., Sîrbu, I.</t>
  </si>
  <si>
    <t xml:space="preserve"> Dynamics of Asio otus L., 1758 (Aves: Strigiformes) winter-spring trophic regime in western plain (Romania), Travaux du Muséum National d’Histoire Naturelle „Grigore Antipa”, Bucharest, ISSN 1223 - 2254, 53, pp. 479 - 487, 2010.</t>
  </si>
  <si>
    <t>Adrian Mestecăneanu, Radu Gava, The evaluation of the strengths of long-eared owl (Asio otus) that wintered in the Argeş county (2014-2015). Preliminary study. Current Trends in Natural Sciences, Vol. 4, Issue 8, 56-65, ISSN: 2284-953X, ISSN-L: 2284-9521, 2015</t>
  </si>
  <si>
    <t>Index Copernicus International, DOAJ, SCIPIO, http://www.upit.ro/uploads/revistastiinte/CTNS%20vol%204%20issue%208/Paper%207.pdf</t>
  </si>
  <si>
    <t>Chicea Dan, Turcu Ioan</t>
  </si>
  <si>
    <t xml:space="preserve"> Testing a new multiple light scattering phase function using RWMCS
By:Chicea, D (Chicea, D.); Turcu, I (Turcu, I.)
JOURNAL OF OPTOELECTRONICS AND ADVANCED MATERIALS
Volume: 8 Issue: 4 Pages: 1516-1519 </t>
  </si>
  <si>
    <t xml:space="preserve">
Simulation of multiple scattering in the systems with complicated phase function
By: Aksenova, E. V.; Kokorin, D. I.; Romanov, V. P.
COMPUTER PHYSICS COMMUNICATIONS   Volume: 196   Pages: 384-389   Published: NOV 2015 </t>
  </si>
  <si>
    <t>http://apps.webofknowledge.com/CitingArticles.do?product=WOS&amp;REFID=68181919&amp;SID=W2hH2ofbHTuCUBs7nyb&amp;search_mode=CitingArticles&amp;parentProduct=UA&amp;parentQid=2&amp;parentDoc=7&amp;excludeEventConfig=ExcludeIfFromFullRecPage</t>
  </si>
  <si>
    <t xml:space="preserve">
HSA PARTICLE SIZE CHARACTERIZATION BY AFM
By: Chicea, Dan; Chicea, Radu; Chicea, Liana Maria
ROMANIAN REPORTS IN PHYSICS  Volume: 65   Issue: 1   Pages: 178-185   Published: 2013
</t>
  </si>
  <si>
    <t xml:space="preserve">AFM applications to study the morphology of HfO2 multilayer thin films
By: Ramzan, M.; Ahmed, E.; Niaz, N. A.; et al.
SUPERLATTICES AND MICROSTRUCTURES   Volume: 82   Pages: 399-405   Published: JUN 2015
</t>
  </si>
  <si>
    <t>http://apps.webofknowledge.com/CitingArticles.do?product=WOS&amp;REFID=454060034&amp;SID=W2hH2ofbHTuCUBs7nyb&amp;search_mode=CitingArticles&amp;parentProduct=UA&amp;parentQid=2&amp;parentDoc=8&amp;excludeEventConfig=ExcludeIfFromFullRecPage</t>
  </si>
  <si>
    <t xml:space="preserve">Effects of vacuum annealing on surface and optical constants of hafnium oxide thin films
By: Hakeem, Abdul; Ramzan, M.; Ahmed, E.; et al.
MATERIALS SCIENCE IN SEMICONDUCTOR PROCESSING   Volume: 30   Pages: 98-103   Published: FEB 2015 </t>
  </si>
  <si>
    <t>Chicea, D.; Indrea, E.; Cretu, C. M.</t>
  </si>
  <si>
    <t xml:space="preserve">Assesing Fe3O4 nanoparticle size by DLS, XRD and AFM
By: Chicea, D.; Indrea, E.; Cretu, C. M.
JOURNAL OF OPTOELECTRONICS AND ADVANCED MATERIALS  Volume: 14   Issue: 5-6   Pages: 460-466   Published: MAY-JUN 2012
</t>
  </si>
  <si>
    <t>Power Ultrasound Assisted Design of Egg Albumin Nanoparticles
By: Arzeni, Carolina; Perez, Oscar E.; Pilosof, Ana M. R.
FOOD BIOPHYSICS  Volume: 10   Issue: 4   Pages: 439-446   Published: DEC 2015
View AbstractView Abstract
Times Cited: 1
(from All Databases)
Usage Count</t>
  </si>
  <si>
    <t>http://apps.webofknowledge.com/CitingArticles.do?product=UA&amp;SID=W2hH2ofbHTuCUBs7nyb&amp;search_mode=CitingArticles&amp;parentProduct=UA&amp;parentQid=2&amp;parentDoc=11&amp;REFID=435502382&amp;betterCount=4&amp;excludeEventConfig=ExcludeIfFromNonInterProduct</t>
  </si>
  <si>
    <t xml:space="preserve">The Use of Cellulose Nanocrystals for Potential Application in Topical Delivery of Hydroquinone
By: Taheri, Azade; Mohammadi, Mina
CHEMICAL BIOLOGY &amp; DRUG DESIGN  Volume: 86   Issue: 1   Pages: 882-886   Published: JUL 2015 </t>
  </si>
  <si>
    <t xml:space="preserve">Racuciu, M ; Creanga, DE; Airinei, A; Chicea D;  Badescu, V </t>
  </si>
  <si>
    <t>Synthesis and properties of magnetic nanoparticles coated with biocompatible compounds
By: Racuciu, M.; Creanga, D. E.; Airinei, A.; et al.
MATERIALS SCIENCE-POLAND  Volume: 28   Issue: 3   Pages: 609-616   Published: 2010</t>
  </si>
  <si>
    <t>MAGNETIC CONTAMINATION OF ENVIRONMENT - LABORATORY SIMULATION OF MIXED IRON OXIDES IMPACT ON MICROORGANISM CELLS
By: Oprica, Lacramioara; Nadejde, Claudia; Andries, Maria; et al.
ENVIRONMENTAL ENGINEERING AND MANAGEMENT JOURNAL  Volume: 14   Issue: 3   Pages: 581-586   Published: MAR 2015</t>
  </si>
  <si>
    <t>http://apps.webofknowledge.com/CitingArticles.do?product=UA&amp;SID=W2hH2ofbHTuCUBs7nyb&amp;search_mode=CitingArticles&amp;parentProduct=UA&amp;parentQid=2&amp;parentDoc=16&amp;REFID=412378755&amp;betterCount=3&amp;excludeEventConfig=ExcludeIfFromNonInterProduct</t>
  </si>
  <si>
    <t xml:space="preserve">Extracellular synthesis of silver nanoparticles by novel Pseudomonas veronii AS41G inhabiting Annona squamosa L. and their bactericidal activity
By: Baker, Syed; Kumar, K. Mohan; Santosh, P.; et al.
SPECTROCHIMICA ACTA PART A-MOLECULAR AND BIOMOLECULAR SPECTROSCOPY  Volume: 136   Pages: 1434-1440   Part: C   Published: FEB 5 2015 </t>
  </si>
  <si>
    <t>Oprean, L; Chicea, Dan ; Gaspar, E; Lengyel, E</t>
  </si>
  <si>
    <t xml:space="preserve"> RESULTS OF PHYSICAL AND CHEMICAL PARAMETERS MONITORING OF THE "RAUL MARE" RIVER
Oprean, L; Chicea, Dan ; Gaspar, E; Lengyel, E
ROMANIAN JOURNAL OF PHYSICS Volume: 53 Issue: 7-8
Pages: 947-953 Published: 2008 </t>
  </si>
  <si>
    <t xml:space="preserve">ASSESSMENT OF GROUNDWATER QUALITY AND HYDROGEOLOGICAL PROFILE OF KAVALA AREA, NORTHERN GREECE
By: Spanos, Thomas; Ene, Antoaneta; Xatzixristou, Christina; et al.
ROMANIAN JOURNAL OF PHYSICS  Volume: 60   Issue: 7-8   Pages: 1139-1150   Published: 2015 </t>
  </si>
  <si>
    <t>http://apps.webofknowledge.com/CitingArticles.do?product=UA&amp;SID=W2hH2ofbHTuCUBs7nyb&amp;search_mode=CitingArticles&amp;parentProduct=UA&amp;parentQid=2&amp;parentDoc=21&amp;REFID=94016696&amp;betterCount=2&amp;excludeEventConfig=ExcludeIfFromNonInterProduct</t>
  </si>
  <si>
    <t>Chicea, D.; Morariu, A.; Racuciu, M.</t>
  </si>
  <si>
    <t>On heavy metal levels variation in Tarnava Mare river during 2003
By: Chicea, D.; Morariu, A.; Racuciu, M.
Conference: National Conference on Applied Physics Location: Galati, ROMANIA Date: JUN 09-10, 2006
ROMANIAN JOURNAL OF PHYSICS  Volume: 53   Issue: 1-2   Pages: 165-170   Published: 2008</t>
  </si>
  <si>
    <t xml:space="preserve">Rapid assessment of soil and contaminant variability via portable x-ray fluorescence spectroscopy: Copsa Mica, Romania
By: Paulette, Laura; Man, Titus; Weindorf, David C.; et al.
GEODERMA  Volume: 243   Pages: 130-140   Published: APR 2015 </t>
  </si>
  <si>
    <t>http://apps.webofknowledge.com/CitingArticles.do?product=UA&amp;SID=W2hH2ofbHTuCUBs7nyb&amp;search_mode=CitingArticles&amp;parentProduct=UA&amp;parentQid=2&amp;parentDoc=27&amp;REFID=89927212&amp;betterCount=1&amp;excludeEventConfig=ExcludeIfFromNonInterProduct</t>
  </si>
  <si>
    <t xml:space="preserve">MAGNETIC CONTAMIN
ATION OF ENVIRONMENT – LABORATORY 
SIMULATION OF MIXED IRON OXIDES IMPACT 
ON MICROORGANISM CELLS 
Lacramioara Oprica, Claudia Nadejde, Maria Andries, Emil Puscasu, Dorina
Creanga, Maria Balasoiu,
Environmental Engineering and Management Journal
March 2015, Vol.14, No. 3, 581-586 
http://omicron.ch.tuiasi.ro/EEMJ/ </t>
  </si>
  <si>
    <t>http://omicron.ch.tuiasi.ro/EEMJ/pdfs/vol14/no3/full/11_1005_Oprica_14.pdf</t>
  </si>
  <si>
    <t xml:space="preserve">Wet milling versus co-precipitation in 
magnetite ferrofluid preparation 
LÁSZLÓ ALMÁSY, DORINA CREANGA, CLAUDIA NADEJDE, LÁSZLÓ ROSTA, 
EKATERINA POMJAKUSHINA ANUELA URSACHE-OPRISAN, 
J. Serb. Chem. Soc. 80 
(3) 367–376 (2015)
UDC 546.723–138.001:539.24+ 
JSCS–4722
 537.621:535.4–34 </t>
  </si>
  <si>
    <t>http://www.doiserbia.nb.rs/img/doi/0352-5139/2015/0352-51391400053A.pdf</t>
  </si>
  <si>
    <t>The Use of Cellulose Nanocrystals for Potential Application in Topical Delivery of Hydroquinone, Azade Taheri, Mina Mohammadi, Chemical Biology &amp; Drug Design Volume 86, Issue 1, pages 102–106, July 2015</t>
  </si>
  <si>
    <t>https://scholar.google.ro/scholar?as_ylo=2015&amp;hl=en&amp;as_sdt=2005&amp;cites=14810414387833513345&amp;scipsc=</t>
  </si>
  <si>
    <t xml:space="preserve">
HSA PARTICLE SIZE CHARACTERIZATION BY AFM
By: Chicea, Dan; Chicea, Radu; Chicea, Liana Maria
ROMANIAN REPORTS IN PHYSICS  Volume: 65   Issue: 1   Pages: 178-185   Published: 2013</t>
  </si>
  <si>
    <t>Low-Density Lipoprotein Sensor Based on Molecularly Imprinted Polymer
S Chunta, R Suedee, PA Lieberzeit - Analytical chemistry,  2016, 88 (2), pp 1419–1425, DOI: 10.1021/acs.analchem.5b04091
Publication Date (Web): December 8, 2015</t>
  </si>
  <si>
    <t>https://scholar.google.ro/scholar?as_ylo=2015&amp;hl=en&amp;as_sdt=2005&amp;cites=13850762664891390608&amp;scipsc=</t>
  </si>
  <si>
    <t>Quantitative In Vitro Assessment of Liposome Stability and Drug Transfer Employing Asymmetrical Flow Field-Flow Fractionation (AF4)
S Holzschuh, K Kaeß, A Fahr, C Decker - Pharmaceutical research, 2015 - Springer</t>
  </si>
  <si>
    <t>http://download.springer.com/static/pdf/557/art%253A10.1007%252Fs11095-015-1831-y.pdf?originUrl=http%3A%2F%2Flink.springer.com%2Farticle%2F10.1007%2Fs11095-015-1831-y&amp;token2=exp=1456318308~acl=%2Fstatic%2Fpdf%2F557%2Fart%25253A10.1007%25252Fs11095-015-1831-y.pdf%3ForiginUrl%3Dhttp%253A%252F%252Flink.springer.com%252Farticle%252F10.1007%252Fs11095-015-1831-y*~hmac=c10e2c79dfb641aada7d450c187dfd0bf5535fe892a6092a0c640b56850823e0</t>
  </si>
  <si>
    <t>AFM applications to study the morphology of HfO 2 multilayer thin films, M Ramzan, E Ahmed, NA Niaz, AM Rana, Superlattices and Microstructures Volume 82, June 2015, Pages 399–405,         doi:10.1016/j.spmi.2015.02.030</t>
  </si>
  <si>
    <t>http://www.sciencedirect.com/science/article/pii/S0749603615001081</t>
  </si>
  <si>
    <t xml:space="preserve">Water quality management of the waters of the Romanian River Hartibaciu
DM Sandru - International Letters of Natural Sciences, 48, 2015 </t>
  </si>
  <si>
    <t>DAN CHICEA,, VOICHITA GHEOCA, ECATERINA LENGYEL</t>
  </si>
  <si>
    <t>Results of Low β- and γ Irradiation Doses on Saccharomyces Cerevisiae Fermetation Process,  DAN CHICEA,, VOICHITA GHEOCA, ECATERINA LENGYEL, Romanian  Biotechnological  Letters vol. 20, No. 4, 2015</t>
  </si>
  <si>
    <t xml:space="preserve">BETA RADIATION EFFECTS ON THE GROWTH PARAMETERS OF 
PHASEOLUS VULGARIS,  L. M. Roy, International Journal of Science, Environment  and Technology, Vol. 4, No 6, 2015,  1558 – 1565 ,                    ISSN  2278-3687 (O)  </t>
  </si>
  <si>
    <t>http://www.ijset.net/journal/807.pdf</t>
  </si>
  <si>
    <t>ISI Web of Science, https://scholar.google.com/</t>
  </si>
  <si>
    <t>ISI Web of Science, Index Copernicus, https://scholar.google.com/</t>
  </si>
  <si>
    <t>Ebsco, https://scholar.google.com/</t>
  </si>
  <si>
    <t>https://scholar.google.com/</t>
  </si>
  <si>
    <t>Costea Marioara, Roxana Giușcă (Statele Unite), Rodica Ciobanu</t>
  </si>
  <si>
    <t>Capitolul 8. Geomorphologic Risk Modelling of the Sibiu Depression Using
Geospatial Surface Analyses. In: Thakur, J. K., Singh, S. K., Ramanathan, A., Prasad, B.K.M., &amp; Gossel, W. (Eds.) 2012. Geospatial Techniques for Managing Environmental Resources, Springer Book Archives</t>
  </si>
  <si>
    <t>RAD Cameron, BM Pokryszko, M Horsák, I Sirbu, V Gheoca</t>
  </si>
  <si>
    <t>Forest snail faunas from Transylvania (Romania) and their relationship to the faunas of Central and Northern Europe, Biological Journal of the Linnean Society 104 (2), 471-479</t>
  </si>
  <si>
    <t>A Benocci, G Bacaro, G Manganelli -   Local and regional scale biodiversity patterns of forest snail assemblages in Tuscany (central Italy), Community Ecology,  Volume 16, Issue 2</t>
  </si>
  <si>
    <t>Biological Abstracts, BIOSIS Previews, CAB Abstracts, Current Contents/Agriculture, Biology &amp; Environmental Sciences, Elsevier/Geo Abstracts, Science Citation Index Expanded, SCOPUS, Zoological Abstracts; http://akkrt.hu/33/journals/products/biology/community_ecology_eng</t>
  </si>
  <si>
    <t>PG Albano, G Strazzari, P D'Occhio, Field estimates of detectability and site occupancy show that northern Italy forest molluscs are spatially rare and poorly detectable, Italian Journal of Zoology, Volume 82, Issue 4, 2015</t>
  </si>
  <si>
    <t> P Sümegi, K Náfrádi , A radiocarbon-dated cave sequence and the Pleistocene/Holocene transition in Hungary, - Open Geosciences,  Open Geosciences. Volume 7, Issue 1, ISSN (Online) 2391-5447, DOI: 10.1515/geo-2015-0051, November 2015</t>
  </si>
  <si>
    <t>EBSCO Discovery Service  SCOPUS/ http://www.degruyter.com/view/j/geo</t>
  </si>
  <si>
    <t>Data concerning aquatic and semiaquatic Heteroptera (Insecta: Heteroptera) fauna from Sibiu. Acta
Oecologica—Studii şi Comunicări de Ecologie şi Protecţia Mediului, 8 (1–2), 2001</t>
  </si>
  <si>
    <t xml:space="preserve">GM Berchi, P Kment, Review of the family Veliidae in Romania (Hemiptera: Heteroptera: Gerromorpha), Zootaxa, 3963 (1), ISSN 1175-5326 (Print Edition) &amp; ISSN 1175-5334 (Online Edition), 2015, mai </t>
  </si>
  <si>
    <t>https://scholar.google.ro/scholar?as_ylo=2015&amp;q=ilie+daniela+minodora&amp;hl=ro&amp;as_sdt=0,5</t>
  </si>
  <si>
    <t>Contributions to the study of aquatic and semiaquatic Heteroptera (Insecta) from the hydrographic basin of
Târnave Rivers (Transylvania, Romania). Transylvanian Review of Systematical and Ecological Research, 2, 2005</t>
  </si>
  <si>
    <t>The distribution of the aquatic and semiaquatic Heteroptera (Nepomorpha, Gerromorpha) in the middle basin
of the River Olt. Entomologica Romanica, 12, 2007</t>
  </si>
  <si>
    <t>Heteropterele acvatice şi semiacvatice (Heteroptera: Nepomorpha, Gerromorpha) din bazinul mijlociu al
Oltului. Editura Altip, Alba Iulia, 279 pp. [in Romanian], 2009</t>
  </si>
  <si>
    <t>Ilie Daniela Minodora, Cristina Ban-Calefariu</t>
  </si>
  <si>
    <t>Faunistic and ecological characterization of aquatic and semiaquatic Heteroptera
(Insecta) communities in permanent swamps situated in Făgăraș depression and Sibiu depression (Romania). Travaux du
Muséum National d'Histoire Naturelle "Grigore Antipa", 53, 2010</t>
  </si>
  <si>
    <t>Ilie Daniela Minodora, Ana Davideanu</t>
  </si>
  <si>
    <t>New records of the species of the genus Velia Latreille 1804, Tamanini 1947 (Gerromorpha:
Veliidae) in Romania. Sargetia, Acta Musei Devensis, Series Scientia Naturae, 20, 2007</t>
  </si>
  <si>
    <t>Ilie Daniela Minodora, Horea Olosutean</t>
  </si>
  <si>
    <t>Aquatic and semiaquatic Heteroptera from Arieș River Basin: methods in estimating
biodiversity. Transylvanian Review of Systematical and Ecological Research, 7, 2009</t>
  </si>
  <si>
    <t>Aquatic and semiaquatic Heteroptera (Heteroptera: Nepomorpha–Gerromorpha) of Șopa Lake (Sibiu County). Acta Oecologica—Studii şi Comunicări de Ecologie şi Protecţia Mediului, 14 (1–2), 41–48, 2008.</t>
  </si>
  <si>
    <t>GAVRIL MARIUS BERCHI, PETR KMENT, Review of the family Veliidae in Romania (Hemiptera: Heteroptera: Gerromorpha), Zootaxa 3963 (1): 55-73, 1175-5334; 2015, mai.</t>
  </si>
  <si>
    <t>Aquatic and semiaquatic Heteroptera (Nepomorpha) from the Sulina—Sf. Gheorghe canal (Danube Delta, Romania). Transylvanian Review of Systematical and Ecological Research, 10, 169–181, 2010.</t>
  </si>
  <si>
    <t>Aspects regarding the diversity of aquatic and semiaquatic Heteroptera from the Maramureş Mountains Nature Park (Maramureş, Romania). Transylvanian Review of Systematical and Ecological Research, 5, 63–72. 2008.</t>
  </si>
  <si>
    <t>Aquatic and semi aquatic Heteroptera communities from south-east Transylvanian small rivers. Travaux du Muséum National d’Histoire Naturelle “Grigore Antipa” 55(2): 207–216, 2012.</t>
  </si>
  <si>
    <t xml:space="preserve">Pál Boda, Tamás Bozóki, Tamás Vásárhelyi, Gábor Bakonyi, and Gábor Várbíró, Revised and annotated checklist of aquatic and semi-aquatic Heteroptera of Hungary with comments on biodiversity patterns, Zookeys (501): 89–108, 1313-2970,  2015, aprilie.
</t>
  </si>
  <si>
    <t>Structure and seasonal dynamics of water bugs communities (Heteroptera: Nepomorpha) in anthropic and natural ponds from South-Eastern Transylvania: the role of vegetation and water supply, in Advances in Environment, Ecosystem and Sustainable Turism – Proceedings of the 11th International Conference in Environment, Ecosystems and Developement (EED ‘13): 213-219, 2013.</t>
  </si>
  <si>
    <t>Eszter Petáka, Tibor Erősb &amp; Gábor Bakonyi, Habitat use and movement activity of two common predatory water bug species, Nepa cinerea L., 1758 and Ilyocoris cimicoides (L., 1758) (Hemiptera: Nepomorpha): field and laboratory observations, Aquatic Insects 36 (3-4): 231-243, 2014.</t>
  </si>
  <si>
    <t>Gerris lacustris Linaeus and Gerris costae Herrich-Schäffer species – habitat relations on mountainous tributaries of Vişeu River (Maramureş, Romania), Transylvanian Review of Systematical and Ecological Research 15 (1): 11-19, 2013.</t>
  </si>
  <si>
    <t>Esat Tarık Topkara, M. Ruşen Ustaoğlu, A study on the aquatic Coleoptera and aquatic-semiaquatic Heteroptera (Insecta) fauna of Lake Kartal (Denizli) and ecological notes, Ege J Fish Aqua Sci 32(1): 45-50 (2015)</t>
  </si>
  <si>
    <t>Aquatic and semiaquatic Heteroptera from Arieș River Basin: methods in estimating biodiversity. Transylvanian Review of Systematical and Ecological Research, 7, 77–86, 2009.</t>
  </si>
  <si>
    <t>The influence of some environmental variables on diversity of Ephemeroptera, Plecoptera and Trichoptera assemblages - Vişeu basin case study, Transylvanian Review of Systematical and Ecological Research 15 (1): 81-90, 2013.</t>
  </si>
  <si>
    <t>Edyta BUCZYŃSKA, Stanisław CZACHOROWSKI, Paweł BUCZYŃSKI, Issues Concerning the Conservation of the Rare Caddis Erotesis baltica McLachlan, 1877 (Trichoptera: Leptoceridae) in Poland, J. Entomol. Res. Soc., 17(1): 87-95, 2015 ISSN:1302-0250</t>
  </si>
  <si>
    <t xml:space="preserve">
D. Dadarlat, J. Gibkes, D. Bicanic, A. Pasca              (D. Dadarlat 
Institute of Isotopic and Molecular Technology, POB 700, Cluj-Napoca 5, R3400 Romania                J. Gibkes 
D. Bicanic 
Wageningen Agricultural University, Department of Agricultural Engineering and Physics, Agrotechnion, Bomenweg 4, 6703 HD Wageningen, The Netherlands)</t>
  </si>
  <si>
    <t>Generalized Photopyroelectric Setup for Thermal-Diffusivity Measurements of Liquids
By: Balderas-Lopez, J. A.; Jaime-Fonseca, M. R.; Galvez-Coyt, G.; et al.
INTERNATIONAL JOURNAL OF THERMOPHYSICS   Volume: 36   Issue: 5-6   Special Issue: SI   Pages: 857-861   Published: JUN 2015</t>
  </si>
  <si>
    <t>http://apps.webofknowledge.com/InboundService.do?GSPage=TC&amp;UT=A1996WD98900010&amp;viewType=summary&amp;pSrcDesc=Back+to+Google+Scholar&amp;pReturnLink=https%3A%2F%2Fscholar.google.ro%2F&amp;IsProductCode=Yes&amp;mode=CitingArticles&amp;product=WOS&amp;SID=N15UXl1GietUHC6zzwd&amp;smartRedirect=yes&amp;SrcApp=GSSearch&amp;DestFail=http%3A%2F%2Fwww.webofknowledge.com%3FDestApp%3DCEL%26DestParams%3D%253Faction%253Dsearch%2526viewType%253Dsummary%2526mode%253DCitingArticles%2526product%253DCEL%2526customersID%253DScholar%2526pReturnLink%253Dhttps%25253A%25252F%25252Fscholar.google.ro%25252F%2526pSrcDesc%253DBack%252520to%252520Google%252520Scholar%2526GSPage%253DTC%2526UT%253DA1996WD98900010%26e%3DKH2ue1C.7y27OvQIa1s273zkOUqOMshpEpJVFP6GYe5qhh46m8OBY5lF26DEjcdy%26SrcApp%3DGSSearch%26SrcAuth%3DScholar&amp;Init=Yes&amp;action=search&amp;SrcAuth=Scholar&amp;customersID=Scholar&amp;Func=Frame</t>
  </si>
  <si>
    <t>150/20</t>
  </si>
  <si>
    <t>Photopyroelectric assessment of the thermal effusivity of fresh hen egg and of rehydrated egg powders
By: Szafner, Gabor; Nemeth, Csaba; Bicanic, Dane; et al.
JOURNAL OF THERMAL ANALYSIS AND CALORIMETRY   Volume: 120   Issue: 1   Pages: 363-368   Published: APR 2015</t>
  </si>
  <si>
    <t>http://apps.webofknowledge.com/CitingArticles.do?product=WOS&amp;SID=N15UXl1GietUHC6zzwd&amp;search_mode=CitingArticles&amp;parentProduct=WOS&amp;parentQid=21&amp;parentDoc=4&amp;REFID=5887073&amp;excludeEventConfig=ExcludeIfFromNonInterProduct</t>
  </si>
  <si>
    <t>Walter, A; Garofalo, A; Parat, A et al., Functionalization strategies and dendronization of iron oxide nanoparticles, NANOTECHNOLOGY REVIEWS, 4(6),  2191-9089, 2015, decembrie.</t>
  </si>
  <si>
    <t>http://apps.webofknowledge.com/full_record.do?product=WOS&amp;search_mode=CitingArticles&amp;qid=5&amp;SID=V21P244aFY3eLoPmykr&amp;page=1&amp;doc=6</t>
  </si>
  <si>
    <t>Ghosh, S; More, P; Derle, A et al., Diosgenin Functionalized Iron Oxide Nanoparticles as Novel Nanomaterial Against Breast Cancer, JOURNAL OF NANOSCIENCE AND NANOTECHNOLOGY, 15(12), 1533-4880, 2015, decembrie.</t>
  </si>
  <si>
    <t>http://apps.webofknowledge.com/full_record.do?product=WOS&amp;search_mode=CitingArticles&amp;qid=7&amp;SID=V21P244aFY3eLoPmykr&amp;page=1&amp;doc=7</t>
  </si>
  <si>
    <t>Nappini, S; Magnano, E; Bondino, F et al., Surface Charge and Coating of CoFe2O4 Nanoparticles: Evidence of Preserved Magnetic and Electronic Properties, JOURNAL OF PHYSICAL CHEMISTRY C, 119(45), 1932-7447, 2015, noiembrie</t>
  </si>
  <si>
    <t>http://apps.webofknowledge.com/full_record.do?product=WOS&amp;search_mode=CitingArticles&amp;qid=10&amp;SID=V21P244aFY3eLoPmykr&amp;page=1&amp;doc=8</t>
  </si>
  <si>
    <t>Majidnia, Z; Idris, A; Majid, M et al., Efficiency of barium removal from radioactive waste water using the combination of maghemite and titania nanoparticles in PVA and alginate beads, APPLIED RADIATION AND ISOTOPES, 105, 0969-8043, 2015, noiembrie</t>
  </si>
  <si>
    <t>http://apps.webofknowledge.com/full_record.do?product=UA&amp;search_mode=CitingArticles&amp;qid=3&amp;SID=V22nQzddAZEneTc41Dc&amp;page=1&amp;doc=9</t>
  </si>
  <si>
    <t>Zahraei, Maryam; Monshi, Ahmad; del Puerto Morales, Maria; et al., Hydrothermal synthesis of fine stabilized superparamagnetic nanoparticles of Zn2+ substituted manganese ferrite, JOURNAL OF MAGNETISM AND MAGNETIC MATERIALS, 393,  0304-8853, 2015, noiembrie</t>
  </si>
  <si>
    <t>http://apps.webofknowledge.com/full_record.do?product=UA&amp;search_mode=CitingArticles&amp;qid=11&amp;SID=V22nQzddAZEneTc41Dc&amp;page=1&amp;doc=10&amp;cacheurlFromRightClick=no</t>
  </si>
  <si>
    <t>Zhang, Zhigang; Li, Haisha; Dai, Ruihui; et al., Photoinduced cytotoxicity by a platinum diimine complex employing magnetite-silica nanocomposites as delivery vehicles, BIOMETALS, 28(5), 0966-0844, 2015, octombrie</t>
  </si>
  <si>
    <t>http://apps.webofknowledge.com/full_record.do?product=UA&amp;search_mode=CitingArticles&amp;qid=16&amp;SID=V22nQzddAZEneTc41Dc&amp;page=2&amp;doc=11</t>
  </si>
  <si>
    <t>Sharma, Anshu; Baral, Dinesh; Bohidar, H. B.; et al., Oxalic acid capped iron oxide nanorods as a sensing platform, CHEMICO-BIOLOGICAL INTERACTIONS, 238, 0009-2797, 2015, august</t>
  </si>
  <si>
    <t>http://apps.webofknowledge.com/full_record.do?product=UA&amp;search_mode=CitingArticles&amp;qid=16&amp;SID=V22nQzddAZEneTc41Dc&amp;page=2&amp;doc=12</t>
  </si>
  <si>
    <t>Gruar, Robert I.; Tighe, Christopher J.; Southern, Paul; et al., A Direct and Continuous Supercritical Water Process for the Synthesis of Surface-Functionalized Nanoparticles, INDUSTRIAL &amp; ENGINEERING CHEMISTRY RESEARCH, 54(30), 0888-5885, 2015, august</t>
  </si>
  <si>
    <t>http://apps.webofknowledge.com/full_record.do?product=UA&amp;search_mode=CitingArticles&amp;qid=16&amp;SID=V22nQzddAZEneTc41Dc&amp;page=2&amp;doc=13</t>
  </si>
  <si>
    <t>Iacob, N.; Schinteie, G.; Palade, P.; et al., Stepped heating procedure for experimental SAR evaluation of ferrofluids, EUROPEAN PHYSICAL JOURNAL E, 38(6), 1292-8941, 2015, iunie</t>
  </si>
  <si>
    <t>http://apps.webofknowledge.com/full_record.do?product=UA&amp;search_mode=CitingArticles&amp;qid=16&amp;SID=V22nQzddAZEneTc41Dc&amp;page=2&amp;doc=14</t>
  </si>
  <si>
    <t>Sharma, Anshu; Baral, Dinesh; Rawat, Kamla; et al., Biocompatible capped iron oxide nanoparticles for Vibrio cholerae detection, NANOTECHNOLOGY, 26(17), 0957-4484, 2015, mai</t>
  </si>
  <si>
    <t>http://apps.webofknowledge.com/full_record.do?product=UA&amp;search_mode=CitingArticles&amp;qid=16&amp;SID=V22nQzddAZEneTc41Dc&amp;page=2&amp;doc=15</t>
  </si>
  <si>
    <t>Vikram, S.; Dhakshnamoorthy, M.; Vasanthakumari, R.; et al., Tuning the Magnetic Properties of Iron Oxide Nanoparticles by a Room-Temperature Air-Atmosphere (RTAA) Co-Precipitation Method, JOURNAL OF NANOSCIENCE AND NANOTECHNOLOGY, 15( 5), 1533-4880, 2015, mai</t>
  </si>
  <si>
    <t>http://apps.webofknowledge.com/full_record.do?product=UA&amp;search_mode=CitingArticles&amp;qid=16&amp;SID=V22nQzddAZEneTc41Dc&amp;page=2&amp;doc=16</t>
  </si>
  <si>
    <t>Mozaffari, M.; Amighian, J.; Tavakoli, R., The effect of yttrium substitution on the magnetic properties of magnetite nanoparticles, JOURNAL OF MAGNETISM AND MAGNETIC MATERIALS, 379,  0304-8853, 2015, aprilie</t>
  </si>
  <si>
    <t>http://apps.webofknowledge.com/full_record.do?product=UA&amp;search_mode=CitingArticles&amp;qid=16&amp;SID=V22nQzddAZEneTc41Dc&amp;page=2&amp;doc=17</t>
  </si>
  <si>
    <t>Andries, Maria; Pricop, Daniela; Grigoras, Marian; et al., Comparative Study on the Uptake and Bioimpact of Metal Nanoparticles Released into Environment, 10TH INTERNATIONAL CONFERENCE PROCESSES IN ISOTOPES AND MOLECULES (PIM 2015)  Book Series: AIP Conference Proceedings, 1700, 0094-243X, 2015, septembrie</t>
  </si>
  <si>
    <t>http://apps.webofknowledge.com/full_record.do?product=UA&amp;search_mode=CitingArticles&amp;qid=16&amp;SID=V22nQzddAZEneTc41Dc&amp;page=2&amp;doc=18</t>
  </si>
  <si>
    <t>Rehman, Asma; Sarwar, Yasra; Raza, Zulfiqar Ali; et al., Metal nanoparticle assisted polymerase chain reaction for strain typing of Salmonella Typhi, ANALYST, 140(21), 0003-2654, 2015</t>
  </si>
  <si>
    <t>http://apps.webofknowledge.com/full_record.do?product=UA&amp;search_mode=CitingArticles&amp;qid=16&amp;SID=V22nQzddAZEneTc41Dc&amp;page=2&amp;doc=19</t>
  </si>
  <si>
    <t>Guevara-Pantoja, Pablo E.; Caballero-Robledo, Gabriel A., Tuning finely the packing density of heavy microparticles in a microfluidic channel, RSC ADVANCES, 5(31), 2046-2069, 2015</t>
  </si>
  <si>
    <t>http://apps.webofknowledge.com/full_record.do?product=UA&amp;search_mode=CitingArticles&amp;qid=16&amp;SID=V22nQzddAZEneTc41Dc&amp;page=2&amp;doc=20</t>
  </si>
  <si>
    <t>Soukup, Dalibor; Moise, Sandhya; Cespedes, Eva; et al., In Situ Measurement of Magnetization Relaxation of Internalized Nanoparticles in Live Cells, ACS NANO, 9(1), 1936-0851, 2015, ianuarie</t>
  </si>
  <si>
    <t>http://apps.webofknowledge.com/full_record.do?product=UA&amp;search_mode=CitingArticles&amp;qid=16&amp;SID=V22nQzddAZEneTc41Dc&amp;page=3&amp;doc=21</t>
  </si>
  <si>
    <t>Wang, Shixing; Zhou, Yang, MAGNETIC NANOPARTICLES: SYNTHESIS, PHYSICOCHEMICAL PROPERTIES, AND ROLE IN BIOMEDICINE, Nanotechnology Research Journal, 8(2), 1935-2484, 2015</t>
  </si>
  <si>
    <t>http://search.proquest.com/docview/1770942378?pq-origsite=gscholar</t>
  </si>
  <si>
    <t>Veisi, Hojat; Sedrpoushan, Alireza; Hemmati, Saba, Palladium supported on diaminoglyoxime-functionalized Fe3O4 nanoparticles as a magnetically separable nanocatalyst in Heck coupling reaction, APPLIED ORGANOMETALLIC CHEMISTRY, 29(12),  0268-2605, 2015, decembrie</t>
  </si>
  <si>
    <t>http://apps.webofknowledge.com/full_record.do?product=UA&amp;search_mode=CitingArticles&amp;qid=31&amp;SID=V22nQzddAZEneTc41Dc&amp;page=1&amp;doc=1</t>
  </si>
  <si>
    <t>Ibarra, Jaime; Melendres, Julio; Almada, Mario; et al., Synthesis and characterization of magnetite/PLGA/chitosan nanoparticles, MATERIALS RESEARCH EXPRESS, 2(9), 2053-1591, 2015, septembrie</t>
  </si>
  <si>
    <t>http://apps.webofknowledge.com/full_record.do?product=UA&amp;search_mode=CitingArticles&amp;qid=33&amp;SID=V22nQzddAZEneTc41Dc&amp;page=1&amp;doc=2</t>
  </si>
  <si>
    <t>Balasoiu, M.; Ivankov, O. I.; Soloviov, D. V.; et al., Microstructure investigation of a CoFe2O4/lauric acid/DDS-Na/H2O ferrofluid, JOURNAL OF OPTOELECTRONICS AND ADVANCED MATERIALS, 17(7-8), 1454-4164, 2015, iulie-august</t>
  </si>
  <si>
    <t>http://apps.webofknowledge.com/full_record.do?product=UA&amp;search_mode=CitingArticles&amp;qid=35&amp;SID=V22nQzddAZEneTc41Dc&amp;page=1&amp;doc=4</t>
  </si>
  <si>
    <t>Khakiani, Bahareh Abbas; Pourshamsian, Khalil; Veisi, Hojat, A highly stable and efficient magnetically recoverable and reusable Pd nanocatalyst in aqueous media heterogeneously catalysed Suzuki C-C cross-coupling reactions, APPLIED ORGANOMETALLIC CHEMISTRY, 29( 5), 0268-2605, 2015, mai</t>
  </si>
  <si>
    <t>http://apps.webofknowledge.com/full_record.do?product=UA&amp;search_mode=CitingArticles&amp;qid=37&amp;SID=V22nQzddAZEneTc41Dc&amp;page=1&amp;doc=5</t>
  </si>
  <si>
    <t>Wang, H.; Shrestha, T. B.; Basel, M. T.; et al., Hexagonal magnetite nanoprisms: preparation, characterization and cellular uptake, JOURNAL OF MATERIALS CHEMISTRY B, 3(23), 2050-750X, 2015</t>
  </si>
  <si>
    <t>http://apps.webofknowledge.com/full_record.do?product=UA&amp;search_mode=CitingArticles&amp;qid=39&amp;SID=V22nQzddAZEneTc41Dc&amp;page=1&amp;doc=6</t>
  </si>
  <si>
    <t>Kumar, Deepak; Singh, Hema; Jouen, Samuel; et al., Effect of precursor on the formation of different phases of iron oxide nanoparticles, RSC ADVANCES, 5(10), 2046-2069, 2015</t>
  </si>
  <si>
    <t>http://apps.webofknowledge.com/full_record.do?product=UA&amp;search_mode=CitingArticles&amp;qid=41&amp;SID=V22nQzddAZEneTc41Dc&amp;page=1&amp;doc=7</t>
  </si>
  <si>
    <t>Veisi, Hojat; Gholami, Javad; Ueda, Hiroshi; et al., Magnetically palladium catalyst stabilized by diaminoglyoxime-functionalized magnetic Fe3O4 nanoparticles as active and reusable catalyst for Suzuki coupling reactions, JOURNAL OF MOLECULAR CATALYSIS A-CHEMICAL,  396, 1381-1169, 2015, ianuarie</t>
  </si>
  <si>
    <t>http://apps.webofknowledge.com/full_record.do?product=UA&amp;search_mode=CitingArticles&amp;qid=44&amp;SID=V22nQzddAZEneTc41Dc&amp;page=1&amp;doc=8</t>
  </si>
  <si>
    <t>Chichiricco, Giuseppe; Poma, Anna, Penetration and Toxicity of Nanomaterials in Higher Plants, NANOMATERIALS, 5(2), 2079-4991, 2015, iunie</t>
  </si>
  <si>
    <t>http://apps.webofknowledge.com/full_record.do?product=UA&amp;search_mode=CitingArticles&amp;qid=48&amp;SID=V22nQzddAZEneTc41Dc&amp;page=1&amp;doc=3</t>
  </si>
  <si>
    <t>Feichtmeier, Nadine S.; Walther, Paul; Leopold, Kerstin, Uptake, effects, and regeneration of barley plants exposed to gold nanoparticles, ENVIRONMENTAL SCIENCE AND POLLUTION RESEARCH, 22(11), 0944-1344, 2015, iunie</t>
  </si>
  <si>
    <t>http://apps.webofknowledge.com/full_record.do?product=UA&amp;search_mode=CitingArticles&amp;qid=51&amp;SID=V22nQzddAZEneTc41Dc&amp;page=1&amp;doc=4</t>
  </si>
  <si>
    <t>Wang, Shuling; Liu, Hanzhu; Zhang, Yuxi; et al., THE EFFECT OF CuO NPS ON REACTIVE OXYGEN SPECIES AND CELL CYCLE GENE EXPRESSION IN ROOTS OF RICE, ENVIRONMENTAL TOXICOLOGY AND CHEMISTRY, 34(3), 0730-7268, 2015, martie</t>
  </si>
  <si>
    <t>http://apps.webofknowledge.com/full_record.do?product=UA&amp;search_mode=CitingArticles&amp;qid=54&amp;SID=V22nQzddAZEneTc41Dc&amp;page=1&amp;doc=5</t>
  </si>
  <si>
    <t>Jampilek, Josef; Kral'ova, Katarina, APPLICATION OF NANOTECHNOLOGY IN AGRICULTURE AND FOOD INDUSTRY, ITS PROSPECTS AND RISKS, ECOLOGICAL CHEMISTRY AND ENGINEERING S-CHEMIA I INZYNIERIA EKOLOGICZNA S, 22(3), 1898-6196, 2015</t>
  </si>
  <si>
    <t>http://apps.webofknowledge.com/full_record.do?product=UA&amp;search_mode=CitingArticles&amp;qid=59&amp;SID=V22nQzddAZEneTc41Dc&amp;page=1&amp;doc=6</t>
  </si>
  <si>
    <t>Tapan Adhikaria, S. Kundua, A. K. Biswasa, J. C. Tarafdara, A. Subba Raoa,Journal of Plant Nutrition, 38(10), 0190-4167, 2015</t>
  </si>
  <si>
    <t>http://www.tandfonline.com/doi/abs/10.1080/01904167.2014.992536</t>
  </si>
  <si>
    <t>Shuling Wang, Hanzhu Liu, Yuxi Zhang, Hua Xin, The effect of CuO NPs on reactive oxygen species and cell cycle gene expression in roots of rice,  Environmental Toxicology and Chemistry, 34(3), 1552-8618, 2015</t>
  </si>
  <si>
    <t>https://scholar.google.ro/scholar?as_ylo=2015&amp;hl=ro&amp;as_sdt=0,5&amp;sciodt=0,5&amp;cites=11635162460662458788&amp;scipsc=, http://onlinelibrary.wiley.com/doi/10.1002/etc.2826/full</t>
  </si>
  <si>
    <t>M. Shahrekizad , A. Gholamalizadeh Ahangar , N. Mirb, EDTA-Coated Fe3O4 Nanoparticles: a Novel Biocompatible Fertilizer for Improving Agronomic Traits of Sunflower (Helianthus Annuus), Journal of Nanostructures,  5, 2251-7871, 2015</t>
  </si>
  <si>
    <t>https://scholar.google.ro/scholar?as_ylo=2015&amp;hl=ro&amp;as_sdt=0,5&amp;sciodt=0,5&amp;cites=11635162460662458788&amp;scipsc=, http://jns.kashanu.ac.ir/article_10313_58e4176df9ec5db00d015c64e1a2a1ea.pdf</t>
  </si>
  <si>
    <t>Zhang, Hui; Huang, Fei; Liu, De-Lei; et al., Highly efficient removal of Cr(VI) from wastewater via adsorption with novel magnetic Fe3O4@C@MgAl-layered double-hydroxide, CHINESE CHEMICAL LETTERS,  26(9), 1001-8417, 2015, septembrie</t>
  </si>
  <si>
    <t>http://apps.webofknowledge.com/full_record.do?product=UA&amp;search_mode=CitingArticles&amp;qid=68&amp;SID=V22nQzddAZEneTc41Dc&amp;page=1&amp;doc=1</t>
  </si>
  <si>
    <t>Feng, Xiaohui; Lou, Xia, The effect of surfactants-bound magnetite (Fe3O4) on the photocatalytic properties of the heterogeneous magnetic zinc oxides nanoparticles, SEPARATION AND PURIFICATION TECHNOLOGY, 147, 1383-5866, 2015, iunie</t>
  </si>
  <si>
    <t>http://apps.webofknowledge.com/full_record.do?product=UA&amp;search_mode=CitingArticles&amp;qid=70&amp;SID=V22nQzddAZEneTc41Dc&amp;page=1&amp;doc=2</t>
  </si>
  <si>
    <t>Smolkova, Ilona S.; Kazantseva, Natalia E.; Parmar, Harshida; et al., Correlation between coprecipitation reaction course and magneto-structural properties of iron oxide nanoparticles, MATERIALS CHEMISTRY AND PHYSICS, 155, 0254-0584, 2015, aprilie</t>
  </si>
  <si>
    <t>http://apps.webofknowledge.com/full_record.do?product=UA&amp;search_mode=CitingArticles&amp;qid=73&amp;SID=V22nQzddAZEneTc41Dc&amp;page=1&amp;doc=3</t>
  </si>
  <si>
    <t>Influence of water-based ferrofluid upon chlorophylls in cereals (JOURNAL OF MAGNETISM AND MAGNETIC MATERIALS,  311(1), 2007)</t>
  </si>
  <si>
    <t>Bombin, Sergey; LeFebvre, Mitchell; Sherwood, Jennifer; et al., Developmental and Reproductive Effects of Iron Oxide Nanoparticles in Arabidopsis thaliana, INTERNATIONAL JOURNAL OF MOLECULAR SCIENCES, 16(10), 1422-0067, 2015, octombrie</t>
  </si>
  <si>
    <t>http://apps.webofknowledge.com/full_record.do?product=UA&amp;search_mode=CitingArticles&amp;qid=76&amp;SID=V22nQzddAZEneTc41Dc&amp;page=1&amp;doc=1</t>
  </si>
  <si>
    <t>Pirvulescu, Amedeu; Sala, Florin; Boldea, Marius, Variation of Chlorophyll Content in Sunflower under the Influence of Magnetic Nanofluids, PROCEEDINGS OF THE INTERNATIONAL CONFERENCE OF NUMERICAL ANALYSIS AND APPLIED MATHEMATICS 2014 (ICNAAM-2014), Book Series: AIP Conference Proceedings, 1648,  0094-243X, 2015</t>
  </si>
  <si>
    <t>http://apps.webofknowledge.com/full_record.do?product=UA&amp;search_mode=CitingArticles&amp;qid=84&amp;SID=V22nQzddAZEneTc41Dc&amp;page=1&amp;doc=2</t>
  </si>
  <si>
    <t>Mestrom, Luuk; Lenders, Jos J. M.; de Groot, Rick; et al., Stable ferrofluids of magnetite nanoparticles in hydrophobic ionic liquids, NANOTECHNOLOGY, 26(28), 0957-4484, 2015, iulie</t>
  </si>
  <si>
    <t>http://apps.webofknowledge.com/full_record.do?product=UA&amp;search_mode=CitingArticles&amp;qid=93&amp;SID=V22nQzddAZEneTc41Dc&amp;page=1&amp;doc=1</t>
  </si>
  <si>
    <t>Oprica, Lacramioara; Nadejde, Claudia; Andries, Maria; et al., MAGNETIC CONTAMINATION OF ENVIRONMENT - LABORATORY SIMULATION OF MIXED IRON OXIDES IMPACT ON MICROORGANISM CELLS, ENVIRONMENTAL ENGINEERING AND MANAGEMENT JOURNAL, 14(3), 1582-9596, 2015, martie</t>
  </si>
  <si>
    <t>http://apps.webofknowledge.com/full_record.do?product=UA&amp;search_mode=CitingArticles&amp;qid=97&amp;SID=V22nQzddAZEneTc41Dc&amp;page=1&amp;doc=2</t>
  </si>
  <si>
    <t>Baker, Syed; Kumar, K. Mohan; Santosh, P.; et al., Extracellular synthesis of silver nanoparticles by novel Pseudomonas veronii AS41G inhabiting Annona squamosa L. and their bactericidal activity, SPECTROCHIMICA ACTA PART A-MOLECULAR AND BIOMOLECULAR SPECTROSCOPY, 136, 1386-1425, 2015, februarie</t>
  </si>
  <si>
    <t>http://apps.webofknowledge.com/full_record.do?product=UA&amp;search_mode=CitingArticles&amp;qid=100&amp;SID=V22nQzddAZEneTc41Dc&amp;page=1&amp;doc=3</t>
  </si>
  <si>
    <t xml:space="preserve">Almásy L., Creanga D., Nadejde C. et al., Wet milling versus co-precipitation in magnetite ferrofluid preparation, Journal of the Serbian Chemical Society,  80(3),  0352-5139, 2015 </t>
  </si>
  <si>
    <t>Creanga, D.; Iacob, Gh.; Ursache, M.; Nadejde, C.; Racuciu, M.</t>
  </si>
  <si>
    <t>Magnetic fluids as drug carrier in magnetically assisted chemotherapy - an experimental study (JOURNAL OF OPTOELECTRONICS AND ADVANCED MATERIALS, 10(3), 2008)</t>
  </si>
  <si>
    <t>Balasoiu, M.; Ivankov, O. I.; Soloviov, D. V.; et al., Microstructure investigation of a CoFe2O4/lauric acid/DDS-Na/H2O ferrofluid, JOURNAL OF OPTOELECTRONICS AND ADVANCED MATERIALS, 17(7-8), 1454-4164, 2015, iulie august</t>
  </si>
  <si>
    <t>http://apps.webofknowledge.com/full_record.do?product=UA&amp;search_mode=CitingArticles&amp;qid=104&amp;SID=V22nQzddAZEneTc41Dc&amp;page=1&amp;doc=1</t>
  </si>
  <si>
    <t>Racuciu, M.; Creanga, D. E.; Airinei, A.; Badescu, V</t>
  </si>
  <si>
    <t>Room temperature synthesis of magnetic nanoparticles (JOURNAL OF OPTOELECTRONICS AND ADVANCED MATERIALS,10(11), 2008)</t>
  </si>
  <si>
    <t>Racuciu, Mihaela; Creanga, Dorina; Nadejde, Claudia</t>
  </si>
  <si>
    <t>COMPARISON AMONG THE PHYSICAL PROPERTIES OF VARIOUS SUSPENSIONS OF MAGNETITE NANOPARTICLES STABILIZED IN WATER USING DIFFERENT ORGANIC SHELLS (UNIVERSITY POLITEHNICA OF BUCHAREST SCIENTIFIC BULLETIN-SERIES A-APPLIED MATHEMATICS AND PHYSICS,  75(3), 2013)</t>
  </si>
  <si>
    <t>Unsoy, Gozde; Gunduz, Ufuk; Oprea, Ovidiu; et al., Magnetite: From Synthesis to Applications, CURRENT TOPICS IN MEDICINAL CHEMISTRY, 15(16), 1568-0266, 2015</t>
  </si>
  <si>
    <t>http://apps.webofknowledge.com/full_record.do?product=UA&amp;search_mode=CitingArticles&amp;qid=14&amp;SID=U1b6oMubQvpF6wlPaXN&amp;page=1&amp;doc=1</t>
  </si>
  <si>
    <t>On heavy metal levels variation in Tarnava Mare river during 2003 (ROMANIAN JOURNAL OF PHYSICS, 53(1-2), 2008)</t>
  </si>
  <si>
    <t>Paulette, Laura; Man, Titus; Weindorf, David C.; et al., Rapid assessment of soil and contaminant variability via portable x-ray fluorescence spectroscopy: Copsa Mica, Romania, GEODERMA, 243, 0016-7061, 2015, aprilie</t>
  </si>
  <si>
    <t>http://apps.webofknowledge.com/full_record.do?product=UA&amp;search_mode=CitingArticles&amp;qid=18&amp;SID=U1b6oMubQvpF6wlPaXN&amp;page=1&amp;doc=1</t>
  </si>
  <si>
    <t>Chicea, Dan; Racuciu, Mihaela</t>
  </si>
  <si>
    <t>Results of Zea mays seeds beta(-) irradiation in 0-5 Gy range (ROMANIAN JOURNAL OF PHYSICS, 53(1-2), 2008)</t>
  </si>
  <si>
    <t>Chicea, Dan; Gheoca, Voichita; Lengyel, Ecaterina, Results of Low beta(-) and gamma Irradiation Doses on Saccharomyces Cerevisiae Fermetation Process, ROMANIAN BIOTECHNOLOGICAL LETTERS, 20(4), 1224-5984, 2015, iulie-august</t>
  </si>
  <si>
    <t>http://apps.webofknowledge.com/full_record.do?product=UA&amp;search_mode=CitingArticles&amp;qid=24&amp;SID=U1b6oMubQvpF6wlPaXN&amp;page=1&amp;doc=1</t>
  </si>
  <si>
    <t>Pavel, A; Trifan (Racuciu), M; Bara, II; Creanga, DE; Cotae, C</t>
  </si>
  <si>
    <t>Accumulation dynamics and some cytogenetical tests at Chelidonium majus and Papaver somniferum callus under the magnetic liquid effect (JOURNAL OF MAGNETISM AND MAGNETIC MATERIALS, 201, 1999)</t>
  </si>
  <si>
    <t> Puscasu, Emil; Nadejde, Claudia; Creanga, Dorina; et al., Stable colloidal suspension of magnetic nanoparticles for applications in life sciences, MATERIALS TODAY-PROCEEDINGS, 2(6),  2214-7853, 2015</t>
  </si>
  <si>
    <t>http://apps.webofknowledge.com/full_record.do?product=UA&amp;search_mode=CitingArticles&amp;qid=28&amp;SID=U1b6oMubQvpF6wlPaXN&amp;page=1&amp;doc=1</t>
  </si>
  <si>
    <t xml:space="preserve">Rãcuciu M, Creangǎ D, Horga I </t>
  </si>
  <si>
    <t xml:space="preserve">Plant growth under static magnetic field influence (Rom J Phys,  53, 2008) </t>
  </si>
  <si>
    <t>B. Mihailescu, Comparative assessment of maxwell and Helmholtz coils magnetic field for biotechnological applications, Proceeding of Design and Technology in Electronic Packaging (SIITME),IEEE 21st International Symposium for, IEEE Publisher, 2015, octombrie</t>
  </si>
  <si>
    <t>http://ieeexplore.ieee.org/xpl/abstractReferences.jsp?arnumber=7342316&amp;abstractAccess=no&amp;userType=inst</t>
  </si>
  <si>
    <t>BALINT, C., OROIAN, I., SURDUCAN, E., BORDEANU, B., BORDEA, D.. Testing Innovative Technique Based on Microwave Irradiation, for Stimulating Common Bean Germination and Development. Bulletin of University of Agricultural Sciences and Veterinary Medicine Cluj-Napoca. Agriculture,72, 1843-5246, 2015, mai. </t>
  </si>
  <si>
    <t>https://scholar.google.com/scholar?as_ylo=2015&amp;hl=en&amp;as_sdt=0,5&amp;sciodt=0,5&amp;cites=11156734710733873423&amp;scipsc=; ; http://journals.usamvcluj.ro/index.php/agriculture/article/view/11194/9202; http://ip-science.thomsonreuters.com/cgi-bin/jrnlst/jlresults.cgi?PC=MASTER&amp;Word=cluj-napoca</t>
  </si>
  <si>
    <t>HB ÖZEL, E KIRDAR, N BİLİR, The effects of magnetic field on germination of the seeds of oriental beech (Fagus orientalis Lipsky.) and growth of seedlings, Agriculture &amp; Forestry, 61(3), 2015 </t>
  </si>
  <si>
    <t>https://scholar.google.com/scholar?as_ylo=2015&amp;hl=en&amp;as_sdt=0,5&amp;sciodt=0,5&amp;cites=11156734710733873423&amp;scipsc=; ; http://www.agricultforest.ac.me/data/20150926-19%20Ozel%20et%20al.pdf, http://isindexing.com/isi/journaldetails.php?id=45</t>
  </si>
  <si>
    <r>
      <t>Mihaela Racuciu, Dorina Creanga and Carmen Amoraritei, </t>
    </r>
    <r>
      <rPr>
        <i/>
        <sz val="11"/>
        <color indexed="63"/>
        <rFont val="Arial"/>
        <family val="2"/>
      </rPr>
      <t/>
    </r>
  </si>
  <si>
    <t>Biochemical changes induced by low frequency magnetic field exposure of vegetal organisms (Rom. Journ. Phys., 52( 5-7), 2007)</t>
  </si>
  <si>
    <t>Racuciu M, Miclăuş S, Creangă DE</t>
  </si>
  <si>
    <t>The response of plant tissues to magnetic fluid and electromagnetic exposure (Rom. J. Biophys. 19, 2009)</t>
  </si>
  <si>
    <t>Hozayn M., Amal A. A., EL-Mahdy &amp; Abdel-Rahman H. M. H., Effect of magnetic field on germination, seedling growth and cytogenetic of onion (Allium cepa L.). African Journal of Agricultural Research, 10(8), 2015.</t>
  </si>
  <si>
    <t>https://scholar.google.com/scholar?as_ylo=2015&amp;hl=en&amp;as_sdt=0,5&amp;sciodt=0,5&amp;cites=6389012618853987766&amp;scipsc=, http://www.academicjournals.org/journal/AJAR/article-full-text/7CE049D50674, http://www.scimagojr.com/journalsearch.php?q=19200156942&amp;tip=sid</t>
  </si>
  <si>
    <t>Racuciu M, Creanga DE, Galugaru CH</t>
  </si>
  <si>
    <t>The influence of extremely low frequency magnetic field on tree seedlings (Rom. J. Phys. 35, 2008)</t>
  </si>
  <si>
    <t>https://scholar.google.com/scholar?as_ylo=2015&amp;hl=en&amp;as_sdt=0,5&amp;sciodt=0,5&amp;cites=13327309239580414156&amp;scipsc=; http://www.academicjournals.org/journal/AJAR/article-full-text/7CE049D50674http://www.scimagojr.com/journalsearch.php?q=19200156942&amp;tip=sid</t>
  </si>
  <si>
    <t>M. Racuciu</t>
  </si>
  <si>
    <t>50 Hz frequency magnetic field effects on mitotic activity in the maize root (Rom. J. Biophys. 21(1), 2011)</t>
  </si>
  <si>
    <t>https://scholar.google.com/scholar?as_ylo=2015&amp;hl=en&amp;as_sdt=0,5&amp;sciodt=0,5&amp;cites=12389890729548712439&amp;scipsc=; http://www.academicjournals.org/journal/AJAR/article-full-text/7CE049D50674, http://www.scimagojr.com/journalsearch.php?q=19200156942&amp;tip=sid</t>
  </si>
  <si>
    <t>Asma A. AL-Huqail, ,Ekram Abdelhaliem, Evaluation of Genetic Variations in Maize Seedlings Exposed to Electric Field Based on Protein and DNA Markers, BioMed Research International, 2015, 2314-6133 , 2015</t>
  </si>
  <si>
    <t xml:space="preserve"> https://scholar.google.com/scholar?as_ylo=2015&amp;hl=en&amp;as_sdt=0,5&amp;sciodt=0,5&amp;cites=12389890729548712439&amp;scipsc=;http://www.hindawi.com/journals/bmri/2015/874906/, http://www.journal-database.com/journal/biomed-research-international.html</t>
  </si>
  <si>
    <t>https://scholar.google.com/scholar?as_ylo=2015&amp;hl=en&amp;as_sdt=0,5&amp;sciodt=0,5&amp;cites=5060319614351630778&amp;scipsc=; http://mutage.oxfordjournals.org/content/early/2015/10/16/mutage.gev071.full</t>
  </si>
  <si>
    <t>ISI Thomson Reuters Master Journal List, http://www.biotaxa.org/pja/article/view/13759/16274</t>
  </si>
  <si>
    <t xml:space="preserve">P Glöer, V Pešić - The morphological plasticity of Theodoxus fluviatilis (Linnaeus, 1758) (Mollusca: Gastropoda: Neritidae).
Ecologica Montenegrina, Vol. 2, Nr. 2., ISSN 2336-9744 (online) | ISSN 2337-0173 (print), February 2015 </t>
  </si>
  <si>
    <t>Zoobank, Global Impact Factor, Cite Factor, Animalbase, Inno Space, DOAJ, http://www.biotaxa.org/em/article/view/10244/11815</t>
  </si>
  <si>
    <t>CAB Abstracts, CABI Full Text, Index Copernicus, Directory of Open Access Journals, Ulrich's Periodicals Directory, EBSCO, Google Scholar, CiteFactor http://www.spasb.ro/index.php/spasb/article/view/1944</t>
  </si>
  <si>
    <t>RAD Cameron (University of Sheffield, UK), BM Pokryszko (Wroclaw University, Poland), M Horsák (Masaryk University, Czech Republic), I Sirbu, V Gheoca</t>
  </si>
  <si>
    <t>Forest snail faunas from Transylvania (Romania) and their relationship to the faunas of Central and Northern Europe, Biological Journal of the Linnean Society 104 (2), 471-479, 2011</t>
  </si>
  <si>
    <t>A Benocci, G Bacaro, G Manganelli -   Local and regional scale biodiversity patterns of forest snail assemblages in Tuscany (central Italy), Community Ecology,  Volume 16, Issue 2, Online ISSN 1588-2756, 2015</t>
  </si>
  <si>
    <t>PG Albano, G Strazzari, P D'Occhio, Field estimates of detectability and site occupancy show that northern Italy forest molluscs are spatially rare and poorly detectable, Italian Journal of Zoology, Volume 82, Issue 4, 1125-0003 (Print), 1748-5851 (Online), May 2015</t>
  </si>
  <si>
    <t xml:space="preserve">Szarowska, M. (Jagiellonian University, Krakow, Poland), Grzmil, P.(Jagiellonian University, Krakow, Poland), Falniowski, A. (Jagiellonian University, Krakow, Poland), Sirbu, I. </t>
  </si>
  <si>
    <t>Grossuana codreanui (Grossu, 1946) and the phylogenetic relationships of the East Balkan genus Grossuana (Radoman, 1973) (Gastropoda: Rissooidea), Hydrobiologia, 579, 379–391, doi:10.1007/s10750- 006-0530-4, 2007.</t>
  </si>
  <si>
    <t>K. Föller, B. Stelbrink, T. Hauffe, C. Albrecht, T. Wilke. Constant diversification rates of endemic gastropods in ancient Lake Ohrid: ecosystem resilience likely buffers environmental fluctuations, Biogeosciences, 12, 7209–7222,  ISSN: 1726-4170, 2015.</t>
  </si>
  <si>
    <t>Science Citation Index Expanded, Current Contents - Agriculture, Biology &amp; Environmental Sciences,     Current Contents - Physical, Chemical &amp; Earth Sciences,     Zoological Record, BIOSIS Previews. http://www.biogeosciences.net/12/7209/2015/</t>
  </si>
  <si>
    <t>Falniowski A (Jagiellonian University, Krakow, Poland), Szarowska M (Jagiellonian University, Krakow, Poland), Glöer P (Hetlingen, Germany), Pešić V (University of Montenegro, Podgorica), Georgiev D (University of Plovdiv, Bulgaria), Horsák M (Masaryk University, Czech Republic), Sîrbu I</t>
  </si>
  <si>
    <t>Radiation in Bythinella Moquin-Tandon, 1856 (Mollusca: Gastropoda: Rissooidea) in the Balkans. Folia Malacologica, 20, 1–10. doi:10.2478/v10125-012-0006-2, 2012.</t>
  </si>
  <si>
    <t>Gerard Kanarek, Grzegorz Zaleśny, Agnieszka Czujkowska, Jiljí Sitko, Philip D. Harris. On the systematic position of Collyricloides massanae Vaucher, 1969 (Platyhelminthes: Digenea) with notes on distribution of this trematode species. Parasitology Research, 114, Issue 4, 1495-1501, ISSN: 0932-0113, April 2015.</t>
  </si>
  <si>
    <t>Science Citation Index, Science Citation Index Expanded (SciSearch), Journal Citation Reports/Science Edition, PubMed/Medline, SCOPUS, EMBASE, SCImago, Summon by ProQuest, Zoological Record http://link.springer.com/article/10.1007/s00436-015-4333-2</t>
  </si>
  <si>
    <t xml:space="preserve">Falniowski, A.(Jagiellonian University, Krakow, Poland), Szarowska, M. (Jagiellonian University, Krakow, Poland), Sirbu, I., Hillebrand, A., Baciu, M. </t>
  </si>
  <si>
    <t xml:space="preserve">Delicado, D., Machordom, A., Ramos, M.A. (2015). Effects of habitat transition on the evo-
lutionary patterns of the microgastropod genus Pseudamnicola (Mollusca, Hydrobiidae). Zoologica Scripta, 44 (4), 403 – 417, ISSN: 0300-3256, July 2015. 
</t>
  </si>
  <si>
    <t>Science Citation Index Expanded, Current Contents - Agriculture, Biology &amp; Environmental Sciences, Zoological Record, BIOSIS Previews http://onlinelibrary.wiley.com/doi/10.1111/zsc.12104/pdf</t>
  </si>
  <si>
    <t>Mehmet Zeki Yıldırım, Ümit Kebapçı, Seval Bahadır Koca, Arzu Yüce. New Bythinella (Gastropoda, Bythinellidae)  species from western Turkey. ZooKeys, 481, 1–13,  ISSN: 1313-2989, February 2015.</t>
  </si>
  <si>
    <t>Science Citation Index Expanded, Current Contents - Agriculture, Biology &amp; Environmental Sciences, Zoological Record, BIOSIS Previews. http://zookeys.pensoft.net/articles.php?id=4655</t>
  </si>
  <si>
    <t>Falniowski A (Jagiellonian University, Krakow, Poland), Szarowska M (Jagiellonian University, Krakow, Poland), Sirbu I</t>
  </si>
  <si>
    <t>Bythinella Moquin-Tandon, 1856 (Gastropoda: Rissooidea: Bythinellidae) in Romania: species richness in a glacial refugium. Journal of Natural History, 43, 2955–2973, 2009.</t>
  </si>
  <si>
    <t>Bythinella Moquin-Tandon, 1856 (Gastropoda: Rissooidea: Bythinellidae) in Romania: its morphology with description of four new species. Folia Malacologica 17, 21–36, 2009.</t>
  </si>
  <si>
    <t>Joanna Romana Pieńkowska, Eliza Rybska, Justyna Banasiak, Maria Wesołowska, Andrzej Lesicki. Taxonomic status of Stagnicola palustris (O. F. Müller, 1774) and S. turricula (Held, 1836) (Gastropoda: Pulmonata: Lymnaeidae) in view of new molecular and chorological data. Folia Malacologica, Poznan, 23 (1), 3-18. ISSN 1506 - 7629. March 2015.</t>
  </si>
  <si>
    <t xml:space="preserve"> Zoological Record, BIOSIS Preview, http://www.foliamalacologica.com/?node_id=23&amp;lang=en&amp;ma_id=1470</t>
  </si>
  <si>
    <t xml:space="preserve">Peter Glöer, Valentina Slavevska Stamenković. Bythinella melovskii n. sp., a new species from R. Macedonia (Gastropoda: Hydrobiidae). Ecologica Montenegrina, 2 (2), 150-154, ISSN 2336 - 9744 (online)/ISSN 2337 - 0173 (print), March 2015. </t>
  </si>
  <si>
    <t>Zoobank, Global Impact Factor, Cite Factor, Animalbase, Inno Space, DOAJ, http://www.biotaxa.org/em/article/view/11162/12467</t>
  </si>
  <si>
    <t>Klockmann, M., Scharre, M., Haase, M., Fischer, K. Does narrow niche space in a ‘cold-stenothermic’ spring snail indicate high vulnerability to environmental change? Hydrobiologia 765 (1), 71-83, ISSN: 0018-8158, July 2015</t>
  </si>
  <si>
    <t>Science Citation Index Expanded, Current Contents - Agriculture, Biology &amp; Environmental Sciences, Zoological Record, BIOSIS Previews, http://link.springer.com/article/10.1007%2Fs10750-015-2402-2</t>
  </si>
  <si>
    <t xml:space="preserve">Szarowska, M (Jagiellonian University, Krakow, Poland)., Grzmil, P.(Jagiellonian University, Krakow, Poland), Falniowski, A.(Jagiellonian University, Krakow, Poland), Sirbu, I. </t>
  </si>
  <si>
    <t>Radea, C., Parmakelis, A., Velentzas, A.D., Triantis, K.A., Systematics of Pseudamnicola (Gastropoda: Hydrobiidae): description of two new species from insular Greece and redescription of P. pieperi Schütt, 1980. Journal of Molluscan Studies, 82 (1), 67-79, ISSN: 0260-1230, August 2015.</t>
  </si>
  <si>
    <t>Science Citation Index Expanded
SCOPUS, Zoological Record http://mollus.oxfordjournals.org/content/early/2015/08/05/mollus.eyv031.full.pdf+html</t>
  </si>
  <si>
    <t xml:space="preserve">Szarowska, M.(Jagiellonian University, Krakow, Poland), Grzmil, P.(Jagiellonian University, Krakow, Poland), Falniowski, A.(Jagiellonian University, Krakow, Poland), Sirbu, I. </t>
  </si>
  <si>
    <t>Dilian Georgiev, Peter Glöer, Ivailo Dedov, Atanas Irikov. Review of the Genus Grossuana Radoman, 1973 (Gastropoda: Truncatelloidea) from Bulgaria, with Description of a New Species. Acta Zoologica Bulgarica, 67 (2), 159-166, ISSN: 0324-0770, February 2015.</t>
  </si>
  <si>
    <t>Science Citation Index Expanded, Zoological Record,     BIOSIS Previews  http://web.uni-plovdiv.bg/ecology/irikov/Georgiev_Gloer_Dedov_Irikov.2015.pdf</t>
  </si>
  <si>
    <t>Falniowski A(Jagiellonian University, Krakow, Poland), Szarowska M (Jagiellonian University, Krakow, Poland), Sirbu I</t>
  </si>
  <si>
    <t>Gloer, P., Eross, Z.P., Two new Bythinella species from Romania (Gastropoda: Amnicolidae). Ecologica Montenegrina, 4, 14-18, ISSN 2336 - 9744 (online)/ISSN 2337 - 0173 (print), November 2015.</t>
  </si>
  <si>
    <t>Zoobank, Global Impact Factor, Cite Factor, Animalbase, Inno Space, DOAJ, http://www.biotaxa.org/em/article/view/16304/16759</t>
  </si>
  <si>
    <t>Small Mammals (Ord. Insectivora and Ord. Rodentia) community's seasonal dynamics in Cefa Nature Park (Bihor County, Romania) between 2005 and 2008, Travaux du Muséum National d’Histoire Naturelle „Grigore Antipa”, Bucharest, ISSN 1223 - 2254, 52, pp. 387 -394, 2009.</t>
  </si>
  <si>
    <t xml:space="preserve">Aurelian Bordei, Ana Maria Benedek. Rodent communities (mammalia: rodentia) in the middle sector of the Siret river valley (Central Moldova, Romania)
Brukenthal. Acta Musei 10 (3), 509-514, ISSN: 1842-2691, January 2015
</t>
  </si>
  <si>
    <t>Zoological Record, Science Citation Index, http://www.brukenthalmuseum.ro/pdf/BAM/BAM_X_3_2015.pdf</t>
  </si>
  <si>
    <t xml:space="preserve">Artur Osikowski, Dilian Georgiev, Sebastian Hofman, Andrzej Falniowski. Does the genetic structure of spring snail Bythinella (Caenogastropoda, Truncatelloidea) in Bulgaria reflect geological history? Zookeys, 518, 67–86. ISSN: 1313-2989, August 2015. </t>
  </si>
  <si>
    <t>Science Citation Index Expanded, Current Contents - Agriculture, Biology &amp; Environmental Sciences, Zoological Record, BIOSIS Previews. http://www.ncbi.nlm.nih.gov/pmc/articles/PMC4591597/</t>
  </si>
  <si>
    <t>Falniowski Andrzej, Sarbu Serban. Two new Truncatelloidea species from Melissotrypa Cave in Greece (Caenogastropoda). Zookeys, 530, 1–14. ISSN: 1313-2989, October 2015.</t>
  </si>
  <si>
    <t>Science Citation Index Expanded, Current Contents - Agriculture, Biology &amp; Environmental Sciences, Zoological Record, BIOSIS Previews. http://www.ncbi.nlm.nih.gov/pmc/articles/PMC4668904/</t>
  </si>
  <si>
    <t>Lubos Beran, Sebastian Hofman, Andrzej Falniowski. Tanousia zrmanjae (Brusina, 1866) (Caenogastropoda: Truncatelloidea: Hydrobiidae): a living fossil. Folia Malacologica, 23, 263-271, ISSN 1506-7629, November 2015.</t>
  </si>
  <si>
    <t>Zoological Record, BIOSIS Preview, http://www.foliamalacologica.com/?node_id=23&amp;lang=en&amp;ma_id=1732</t>
  </si>
  <si>
    <t>Tăuşan Ioan, Markó Balint</t>
  </si>
  <si>
    <t>Comparative analysis of ant communities (Hymenoptera: Formicidae) in the surroundings of Sibiu (Romania). Brukenthal Acta Musei, 4(3), 635-644, 2009</t>
  </si>
  <si>
    <t>Guénard, B., Perrichot, V., &amp; Economo, E. P. Integration of global fossil and modern biodiversity data reveals dynamism and stasis in ant macroecological patterns. Journal of Biogeography, 42(12), 1365-2699, 2302-2312, 2015</t>
  </si>
  <si>
    <t>Science Citation Index</t>
  </si>
  <si>
    <t>Bucșa Corneliu, Tăușan Ioan</t>
  </si>
  <si>
    <t>Istoricul cercetarilor entomologice din împrejurimile Sibiului, Lucrari al Simpozionului Biodiversitatea şi Managementul insectelor din România, 179-200, 2011</t>
  </si>
  <si>
    <t>Stancă-Moise C. Information on the macrolepidoptera fauna of “Dumbrava Sibiului” oak forest (Sibiu, Romania). Analele Universitatii din Oradea, Fascicula Biologie, 22.1: 33-46, 1224-5119, 2015</t>
  </si>
  <si>
    <t>Zoological Record</t>
  </si>
  <si>
    <t>Stancă-Moise C.Lepidoptera collected from Dumbrava Sibiu forest, presented in collections of the Museum of Natural History in Sibiu. Analele Universitatii din Oradea, Fascicula Biologie,  22.2:  81-95,  1224-5119, 2015</t>
  </si>
  <si>
    <t>Stancă-Moise C. Observations on Coleoptera fauna from the Dumbrava Sibiului forest (Sibiu, Romania) in the 2015 year. Scientific Papers Series Management, Economic Engineering in Agriculture and Rural Development, 15.3: 289-292, 2284-7995, 2015</t>
  </si>
  <si>
    <t>Tatu Alexandru Ioan,Tăușan Ioan</t>
  </si>
  <si>
    <t>Corythucha ciliata (Say, 1832)(Hemiptera: Tingidae)–Second record for the lace bug fauna of Romania. Brukenthal. Acta Musei, 3, 453-458, 2011</t>
  </si>
  <si>
    <t>Neacșu I, Roșca I., Research on pest evolution to Platanus spp. from nurseries. Scientific Papers-Series A, Agronomy, 58, 254-259, 2285-5785, 2015</t>
  </si>
  <si>
    <t>Tăuşan Ioan</t>
  </si>
  <si>
    <t>Tausan, I. Contribution to the knowledge of the myrmecofauna (Hymenoptera, Formicidae) of the upper Aries river basin (Transylvania, Romania). Transylvanian Review of Systematical and Ecological Research 7: 87-96, 2009</t>
  </si>
  <si>
    <t>Notes on the ant fauna (Hymenoptera, Formicidae) of the Rodna Mountains National park and it’s surroundings (Transylvania-Maramureş, Romania). Transylvanian Review of Systematical and Ecological Research,  9: 159-166, 2010</t>
  </si>
  <si>
    <t>Tăușan Ioan, Bota Oana Teodora,  Trică Ramona Maria</t>
  </si>
  <si>
    <t>Comparative analysis of ant assemblages (Hymenoptera: Formicidae) of old Transylvanian deciduous forests. Brukenthal Acta Musei VIII.3: 461-468, 2013</t>
  </si>
  <si>
    <t>Wiezik, M., Svitok, M., Wieziková, A., &amp; Dovčiak, M. (2015). Identifying Shifts in Leaf-Litter Ant Assemblages (Hymenoptera: Formicidae) across Ecosystem Boundaries Using Multiple Sampling Methods. PloS one, 10(7), e0134502.</t>
  </si>
  <si>
    <t>Science Citation Index Expanded</t>
  </si>
  <si>
    <t>Acu Ana Maria, Sofonea Florin, Babos Alina</t>
  </si>
  <si>
    <t>The mean value theorems and inequalities of Ostrowski type, Scientific Studies and Research Series Mathematics and Informatics Vol. 21 (2011), No. 1, 5 – 16</t>
  </si>
  <si>
    <t>S. S. Dragomir, Some perturbed Ostrowski type inequalities for functions of bounded variation,Asian-European J. Math., 8(4),DOI: 10.1142/S1793557115500692</t>
  </si>
  <si>
    <t>https://www.scopus.com/</t>
  </si>
  <si>
    <t>Mehmet Zeki Sarikaya, Some New Integral Inequalities via
Variant of Pompeiu’s Mean Value Theorem, Mathematica Moravica
Vol. 19-2 (2015), 89–95</t>
  </si>
  <si>
    <t>http://www.ams.org/mathscinet/</t>
  </si>
  <si>
    <t>S.S. Dragomir, Acta Mathematica Universitatis Comenianae, EXPONENTIAL POMPEIU’S TYPE INEQUALITIES WITH APPLICATIONS TO OSTROWSKI’S INEQUALITY, 84(1), 2015,39–50.</t>
  </si>
  <si>
    <t>http://www.ams.org/mr-database; https://zbmath.org/</t>
  </si>
  <si>
    <t xml:space="preserve">S. S. Dragomir, Inequalities for the Riemann–Stieltjes integral of SS-dominated integrators with applications. I, Probl. Anal. Issues Anal., 2015, Volume 4(22), Issue 1, Pages 11–37 </t>
  </si>
  <si>
    <t xml:space="preserve">MathSciNet:http://www.ams.org/mathscinet/
zbMATH: https://zbmath.org/
eLibrary.Ru: http://elibrary.ru/title_about.asp?id=37453
</t>
  </si>
  <si>
    <t xml:space="preserve">S.S. Dragomir,  A survey on Ostrowski type inequalities related to Pompeiu's mean value theorem, Khayyam Journal of Mathematics, 1 (2015), no. 1, 1–35
</t>
  </si>
  <si>
    <t>MathSciNet:http://www.ams.org/mathscinet/; zbMATH: https://zbmath.org/</t>
  </si>
  <si>
    <t>S.S. Dragomir, Some Grüss-type results via Pompeiu's-like inequalities, Arabian Journal of Mathematics4.3 (Aug 2015): 159-170.</t>
  </si>
  <si>
    <t>P. Cerone, S. Dragomir,E Kinkiaty, Ostrowski and trapezoid type inequalities related to Pompeiu’s mean value theorem, Journal of Mathematical Inequality, vol 9, no.3, 2015, p. 739-762</t>
  </si>
  <si>
    <t>Acu Ana Maria, Rasa Ioan,  Gonska Heiner (Duisburg Essen University, Germany)</t>
  </si>
  <si>
    <t>Grüss-type and Ostrowski-type inequalities in approximation theory,Ukrainian Mathematical Journal, volume 63, issue 6,  2011, pp. 843 – 864</t>
  </si>
  <si>
    <t>T. Acar, Asymptotic Formulas for Generalized Szász–Mirakyan Operators, Applied Mathematics and Computation 263 (2015) 233–239</t>
  </si>
  <si>
    <t>G. Ulusoy, T. Acar, q-Voronovskaya type theorem for q-Baskakov operators, Mathematical Methods in the Applied Sciences, November 2015, DOI: 10.1002/mma.3784</t>
  </si>
  <si>
    <t>Acu Ana Maria, Sofonea Florin</t>
  </si>
  <si>
    <t xml:space="preserve"> On an inequality of Ostrowski type, Journal of Science and Arts, No. 3(16), pp. 281-287, 2011 </t>
  </si>
  <si>
    <t xml:space="preserve">S.S. Dragomir, Acta Mathematica Universitatis Comenianae, EXPONENTIAL POMPEIU’S TYPE INEQUALITIES WITH APPLICATIONS TO OSTROWSKI’S INEQUALITY, 84(1), </t>
  </si>
  <si>
    <t xml:space="preserve">S. S. Dragomir, Inequalities for the Riemann–Stieltjes integral of SS-dominated integrators with applications. I, Probl. Anal. Issues Anal., 2015, Volume 4(22), Issue 1,  Pages 11–37 </t>
  </si>
  <si>
    <t>MathSciNet:http://www.ams.org/mathscinet/
zbMATH: https://zbmath.org/
eLibrary.Ru: http://elibrary.ru/title_about.asp?id=37453</t>
  </si>
  <si>
    <t>S.S. Dragomir,  A survey on Ostrowski type inequalities related to Pompeiu's mean value theorem, Khayyam Journal of Mathematics, 1 (2015), no. 1, 1–35</t>
  </si>
  <si>
    <t>Acu Ana Maria,  Rusu Maria Daniela (Duisburg Essen University, Germany)</t>
  </si>
  <si>
    <t>Ana Maria Acu, Maria Daniela Rusu, New results concerning Chebyshev–Grüss-type inequalities via discrete oscillations, Applied Mathematics and Computation, Volume 243, 15 September 2014, Pages 585–593</t>
  </si>
  <si>
    <t>I. Rasa, Entropies and Heun functions associated with positive linear operators, Applied Mathematics and Computation, Volume 268, 1 October 2015, Pages 422–431</t>
  </si>
  <si>
    <t>Acu Ana Maria, Sofonea Florin, Rafiq Arif (Lahore Leads University,Pakistan)</t>
  </si>
  <si>
    <t>An Iterative Algorithm for Two Asymptotically Pseudocontractive Mappings, Int. J. Open Problems Compt. Math., Vol. 2,No. 3,  pp. 372-382, 2009</t>
  </si>
  <si>
    <t>ADESANMI ALAO MOGBADEMU, CONVERGENCE OF MULTI-STEP ITERATIVE SEQUENCE FOR
NONLINEAR UNIFORMLY L-LIPSCHITZIAN MAPPINGS, Mathematical Sciences And Applications E-Notes, Volume 3 No. 1 pp. 25–35 (2015)</t>
  </si>
  <si>
    <t>Stancu–Schurer–Kantorovich operators based on q-integers, Applied Mathematics and Computation, 259, 896–907, 2015</t>
  </si>
  <si>
    <t>P. N. Agrawal, Meenu Goyal, Arun Kajla, q-Bernstein-Schurer-Kantorovich type operators, Bollettino dell'Unione Matematica Italiana
December 2015, Volume 8, Issue 3, pp 169-180</t>
  </si>
  <si>
    <t>Acu Ana Maria, Sofonea Florin, Muraru Carmen</t>
  </si>
  <si>
    <t>Gruss and Ostrowski type inequalities and their applications, ”Vasile Alecsandri” University of Bacau, Faculty of Sciences, Scientific Studies and Research Series Mathematics and Informatics, Vol. 23, No. 1,  pp. 5 – 14, 2013.</t>
  </si>
  <si>
    <t>Abdullah Akkurt, Zeynep Kaçar, and Hüseyin Yildirim, Generalized Fractional Integral Inequalities for Continuous Random Variables, Journal of Probability and Statistics, Volume 2015 (2015), Article ID 958980, 7 pages</t>
  </si>
  <si>
    <t>Acu Ana Maria, Babos Alina</t>
  </si>
  <si>
    <t xml:space="preserve">Some Optimal Quadrature Formulas and Error Bounds, Appl. Math. Inf. Sci. 6, No. 1, pp.429-437,  2012. </t>
  </si>
  <si>
    <t>Wei-Feng Guoa, Jian Zhoua, Chih-Lang Yua, Sang-Bing Tsaiabc, You-Zhi Xuea, Quan Chenb, Jiann-Jong Guod, Po-Yu Huange &amp; Chia-Huei Wuf, Evaluating the green corporate social responsibility of manufacturing corporations from a green industry law perspective, International Journal of Production Research, Volume 53, Issue 2, 2015, pages 665-674</t>
  </si>
  <si>
    <t>Natural splines of Birkhoff type and optimal approximation, Journal of Computational Analysis and Applications, ISSN 1521-1398, vol. 7, no. 1, pp 81-88, 2005</t>
  </si>
  <si>
    <t>V. O. Rvachov, T. V. Rvachova, Ye. P. Tomilova, Birkhoff interpolation with polinomial splines of fourth degree, Radioelectronic and Computer Systems, ISSN 1814-4225, vol. 71, no. 1, pp 33-38, 2015, http://www.khai.edu/csp/nauchportal/Arhiv/REKS/2015/REKS115/Rvachov.pdf</t>
  </si>
  <si>
    <t>http://elibrary.ru/defaultx.asp</t>
  </si>
  <si>
    <t>On the fine spectra of some averaging operators, General Mathematics, vol.9, 2001, pp.23-35</t>
  </si>
  <si>
    <t>E.Pazouki(Payame Noor University,Tehran, Iran), B.Yousefi(Payame Noor University, Tehran, Iran), The spectra and eigenvectors for the weighted mean matrix operator, Arab Journal of Mathematical Sciences, http://dx.doi.org/10.1016/j.ajmsc.2015.01.001</t>
  </si>
  <si>
    <t>http://www.sciencedirect.com/science/article/pii/S1319516615000031 http://www.journals.elsevier.com/arab-journal-of-mathematical-sciences</t>
  </si>
  <si>
    <t>Bucur Amelia, Popescu G.Liliana, Zerbes, V.Mihai</t>
  </si>
  <si>
    <t xml:space="preserve">Aspects of modeling and simulation of the traffic management quality sustainable in an urban intersection, ,  Proceedings of the 7th International Conference on Urban Planning and Transportation, Salerno, Italia, 3-5 iunie 2014, pp. 74-79 </t>
  </si>
  <si>
    <t>Fabio Moretti , Stefano Pizzuti , Stefano Panzieri, Mauro Annunziato (Università degli Studi “Roma Tre”, Computer Science and Automation Department), Urban traffic flow forecasting through statistical and neural network bagging ensemble hybrid modeling, Neurocomputing,factor de impact 2,102, online, 12 mai 2015</t>
  </si>
  <si>
    <t>http://thomsonreuters.com/en.htmlhttp://www.sciencedirect.com/science/article/pii/S0925231215005603</t>
  </si>
  <si>
    <t>Modelare şi simulare cu privire la calitate şi managementul calităţii, Editura Universităţii ,,Lucian Blaga” din Sibiu, Sibiu, 2014</t>
  </si>
  <si>
    <t xml:space="preserve">Moraru Gina-Maria, Creativity in Romanian Education System, Proc.of the 9th Interantional Technology, Education and Development Conference,(INTED 2015), Madrid, Spania, INTED 2015 Proceedings, 2-4 martie 2015, pp.4459-4464 </t>
  </si>
  <si>
    <t>https://library.iated.org/publications/INTED2015</t>
  </si>
  <si>
    <t>Popescu G.Liliana, Zerbes, V.Mihai, Bucur Amelia</t>
  </si>
  <si>
    <t xml:space="preserve">Moraru Gina-Maria,Creativity in Romanian Education System, Proc.of the 9th Interantional Technology, Education and Development Conference,(INTED 2015), Madrid, Spania, INTED 2015 Proceedings, 2-4 martie 2015, pp.4459-4464 </t>
  </si>
  <si>
    <t xml:space="preserve">Popescu G.Liliana,Challenges for Curricula Development for Erasmus Mobility Projects, Proc.of the 9th Interantional Technology, Education and Development Conference,(INTED 2015), Madrid, Spania, INTED 2015 Proceedings, 2-4 martie 2015, pp.6910-6917  </t>
  </si>
  <si>
    <t xml:space="preserve">Aspects of modeling and simulation of the traffic management quality sustainable in an urban intersection, Proceedings of the 7th International Conference on Urban Planning and Transportation, Salerno, Italia, 3-5 iunie 2014, pp. 74-79 </t>
  </si>
  <si>
    <t xml:space="preserve">Popescu G.Liliana, The development of a model for the traffic in a urban intersection, Annals of the Oradea University, Fascicle of Management and Technological Engineering, Issue 1, mai 2015, pp.29-32  </t>
  </si>
  <si>
    <t>Bucur Amelia, López-Bonilla Jose Luis</t>
  </si>
  <si>
    <t>An Approach to the Quality of
Drinking Water as a Matter of Multicriterial Decision, Recent advances
in energy, environment, ecosystems and development (EEED '13), p.43,
July 16-19, 2013, Rhodes island, Greece</t>
  </si>
  <si>
    <t>Gabriel Markovič, Daniela Kaposztásová, Zuzana Vranayová(Faculty of Civil Engineering,
Technical University in Kosice), Recent Advances in Environmental and Earth Sciences and Economics, ISBN: 978-1-61804-324-5, pp.174-179</t>
  </si>
  <si>
    <t>http://www.inase.org/library/2015/zakynthos/bypaper/ENG/ENG-26.pdf</t>
  </si>
  <si>
    <t>Bucur Amelia, Guran Liliana,Petrusel Adrian</t>
  </si>
  <si>
    <t>Fixed Point Theorem for Multivalued Operators on a Set Endowed with Vector-Valued Metrics and Applications, Fixed Point Theory, nr.1,  pag.19-34, Cluj-Napoca, 2009</t>
  </si>
  <si>
    <t>Ioan- Radu Petre, FIXED POINT THEOREMS IN VECTOR METRIC SPACES FOR
MULTIVALUED OPERATORS, Miskolc Mathematical Notes, factor de impact 0,229, e-ISSN 1787-2413, vol. 16, no.1, august, 2015, pp. 391–406</t>
  </si>
  <si>
    <t>https://zbmath.org/,http://www.ams.org/mathscinet/ , https://scholar.google.ro/scholar?hl=ro&amp;q=Ioan-+Radu+Petre%2C+FIXED+POINT+THEOREMS+IN+VECTOR+METRIC+SPACES+FOR+MULTIVALUED+OPERATORS%2C+Miskolc+Mathematical+Notes&amp;btnG=</t>
  </si>
  <si>
    <t>López-Bonilla José Luis;  Iturri-Hinojosa Alejandro; Bucur Amelia</t>
  </si>
  <si>
    <t>Lanczos derivative for a discontinuous function, Rev.Notas de Matematicas,Los Andes,Merida-Venezuela,vol.6(1),no.288,pp.23-29,2010</t>
  </si>
  <si>
    <t>Teruel Gines R.Perez (University of Valencia), Differentiation by Integration and Integration
by Differentiation. A New Class of Lanczos
Derivatives, sept.2015</t>
  </si>
  <si>
    <t>www.researchgate.net</t>
  </si>
  <si>
    <t>Popescu Liliana G.; Zerbes Mihai-Victor; Bucur Amelia</t>
  </si>
  <si>
    <t xml:space="preserve"> A Strategic Analysis Model for Developing Centres for Additive Manufacturing in Universities, SGEM Conference on Psychology &amp; Psychiatry, Sociology &amp; Healthcare Education, Conference Proceedings, Volume III, International multidisciplinary scientific conferences on social sciences and arts SGEM 2014, Albena, Bulgaria, September 2-7, 2014, pp.43-50</t>
  </si>
  <si>
    <t>http://www.degruyter.com/dg/viewarticle.fullcontentlink:pdfeventlink/$002fj$002faucts.2015.67.issue-1$002faucts-2015-0071$002faucts-2015-0071.pdf?t:ac=j$002faucts.2015.67.issue-1$002faucts-2015-0071$002faucts-2015-0071.xml</t>
  </si>
  <si>
    <t>Constantin Oprean, Cristina I Brumar, Maria Canţer, Boldur E Bărbat</t>
  </si>
  <si>
    <t>Sustainable Development: E-teaching (now) for Lifelong e-Learning. Procedia-Social and Behavioral Sciences - Elsevier, Vol. 30, 2011</t>
  </si>
  <si>
    <t>Carte: Sustainability in Higher Education editat de J. Paulo Davim, autori: C Hesselbarth, M Buhr, S. Schaltegger, titlu: Management education for sustainability: deriving learning formats from competence requirements, 2015</t>
  </si>
  <si>
    <t>https://books.google.ro/books?hl=ro&amp;lr=&amp;id=YA50BQAAQBAJ&amp;oi=fnd&amp;pg=PA21&amp;ots=rRzZpjX7x_&amp;sig=0Sl7shCMjP6A2J8QZbzmAOLNgjg&amp;redir_esc=y#v=onepage&amp;q&amp;f=false</t>
  </si>
  <si>
    <t>Sustainable Development: E-teaching (now) for Lifelong e-Learning, Procedia-Social and Behavioral Sciences - Elsevier, Vol. 30, 2011</t>
  </si>
  <si>
    <t xml:space="preserve">ПРОРЫВНЫЕ ЭКОНОМИЧЕСКИЕ РЕФОРМЫ В УСЛОВИЯХ РИСКА И НЕОПРЕДЕЛЕННОСТИ, Colectie de articole ale conferintei internationale stiintifico-practice, autori: VК Terziev, ED Arabska, titlu: ЕNCOURAGEMENT OF LIFELONG FOR CAPACITY BUILDING AND DEVELOPMENT OF MOUNTAIN REGIONS, ianuarie 2015 </t>
  </si>
  <si>
    <t>http://www.aeterna-ufa.ru/sbornik/EC-33.pdf#page=14</t>
  </si>
  <si>
    <t>Maria Canțer, Cristina I. Brumar</t>
  </si>
  <si>
    <t>Transdisciplinary niches fostering Lifelong Learning, Procedia-Social and Behavioral Sciences - Elsevier, Vol. 28, 2011</t>
  </si>
  <si>
    <t xml:space="preserve">Proceedings of EDULEARN15 Conference, autori: Gemma Tejedor, Jordi Segalàs, titlu: TRANSDISCIPLINARITY IN ENGINEERING EDUCATION. A MUST FOR SUSTAINABLE DEVELOPMENT IN TECHNOLOGY EDUCATION, 6th-8th July 2015, Barcelona, Spain, ISBN: 978-84-606-8243-1   </t>
  </si>
  <si>
    <t xml:space="preserve">http://upcommons.upc.edu/bitstream/handle/2117/77079/transdisciplinarity%20in%20engineering%20education_segalas_DRAC.pdf?sequence=1&amp;isAllowed=y </t>
  </si>
  <si>
    <t>Revista Sistemul de valori al societatii moderne, autori: Terziev V.K., ARABSKA E, titlu: CONTEMPORARY CHALLENGES OF BUILDING COMPETENCES THROUGH LIFELONG LEARNING IN MOUNTAIN REGIONS, nr. 39/2015</t>
  </si>
  <si>
    <t xml:space="preserve">http://cyberleninka.ru/article/n/contemporary-challenges-of-building-competences-through-lifelong-learning-in-mountain-regions </t>
  </si>
  <si>
    <t>N Minculete, P Dicu, A Ratiu</t>
  </si>
  <si>
    <t>Two reverse inequalities of Bullen’s inequality , General Mathematics 22 (1), 69-73, 2014</t>
  </si>
  <si>
    <t>Generalized Bullen type inequalities for local fractional integrals and its applications , S Erden, MZ Sarikaya - RGMIA Res. Rep. Collect, 2015 - rgmia.org</t>
  </si>
  <si>
    <t>Zentralblatt MATH (https://zbmath.org/journals/ )</t>
  </si>
  <si>
    <t>Iulian Pah, Daniel Hunyadi, Dan Chiribuca</t>
  </si>
  <si>
    <t>A Multi-Agent Architecture for Human Computer Interaction, 12th WSEAS International Conference on Computers, Heraklion, Greece, 23-25 July, 2008, pg. 263-267, ISBN: 978-960-6766-85-5, ISSN: 1790-5109</t>
  </si>
  <si>
    <t xml:space="preserve">Hui Wang, Vipin Nada, A Revisit of the Concept of Interactivity and its Dimensions, International Journal of Online Marketing archive
Volume 5 Issue 4, October 2015 
Pages 84-109 </t>
  </si>
  <si>
    <t>http://dl.acm.org/citation.cfm?id=2896874&amp;CFID=786105743&amp;CFTOKEN=42416092</t>
  </si>
  <si>
    <t xml:space="preserve"> Salah Hammami and Hassen Mathkour, Adaptive e-learning system based on agents and object petri nets (AELS-A/OPN), Computer Applications in Engineering Education Volume 23, Issue 2, pages 170–190, March 2015</t>
  </si>
  <si>
    <t xml:space="preserve">http://dl.acm.org/citation.cfm?id=2768789 </t>
  </si>
  <si>
    <t>Performance Comparison of Apriori and FP-Growth Algorithms in Generating Association Rules, The 5th European Computing Conference (ECC’ 11), Paris, France, April 28-30 2011, pg. 376-381,ISBN 978-960-474-297-4</t>
  </si>
  <si>
    <t>P. Prithiviraj, R. Porkodi, A Comparative Analysis of Association Rule Mining Algorithms in Data Mining: A Study, American Journal of Computer Science and Engineering Survey, ISSN : 2349-7238, Vol. 3, No. 1, 2015</t>
  </si>
  <si>
    <t>http://fcb991b696f563270c39464d67d2c3bd.proxysheep.com/chapter/10.1007/978-3-319-25939-0_6</t>
  </si>
  <si>
    <t>Mi Sug Gu, Geosemantic information retrieval and its performance evaluation, Journal of Information Science, Vol.41, No.5, 2015</t>
  </si>
  <si>
    <t>http://dl.acm.org/citation.cfm?id=2879230&amp;CFID=786105743&amp;CFTOKEN=42416092</t>
  </si>
  <si>
    <t>A New Methodology Based on Cloud Computing for Efficient Virus Detection / Springer</t>
  </si>
  <si>
    <t>A New Methodology Based on Cloud Computing for Efficient Virus Detection</t>
  </si>
  <si>
    <t>https://books.google.ro/books?id=goueBQAAQBAJ&amp;pg=PA46&amp;lpg=PA46&amp;dq=Neamtu+Iosif+Mircea&amp;source=bl&amp;ots=JrmASvvN9O&amp;sig=F2eSPX7EuZwxX2GYmfG7M4LTnpE&amp;hl=de&amp;sa=X&amp;ved=0ahUKEwjh2cWcjvfLAhUGWywKHSFXBFMQ6AEIMTAG#v=onepage&amp;q=Neamtu Iosif Mircea&amp;f=false</t>
  </si>
  <si>
    <t>Several refinements and counterparts of Radon's inequality, Mathematica Bohemica, 140(1), 71-80, 2015</t>
  </si>
  <si>
    <t>L Ciurdariu, INTEGRAL FORMS FOR SOME INEQUALITIES, Int. J. Math. Anal 7 (53), 2611-2618</t>
  </si>
  <si>
    <t>http://ajmaa.org/RGMIA/papers/v16/v16a50.pdf</t>
  </si>
  <si>
    <t>L Ciurdariu, ON SEVERAL INEQUALITIES DEDUCED USING A POWER SERIES APPROACH, Int. J. Contemp. Math. Sci 8 (18), 855-864</t>
  </si>
  <si>
    <t>http://rgmia.org/papers/v16/v16a53.pdf</t>
  </si>
  <si>
    <t>L Ciurdariu, On Several Inequalities Obtained from Generalizations of Young’s Inequality by a Power Series Approach, International Journal of Algebra, Vol. 7, 2013, no. 18, 847 - 856</t>
  </si>
  <si>
    <t>http://www.m-hikari.com/ija/ija-2013/ija-17-20-2013/ciurdariuIJA17-20-2013.pdf</t>
  </si>
  <si>
    <t xml:space="preserve">L Ciurdariu, ON INTEGRAL FORMS OF SEVERAL INEQUALITIES, J. Sci. Arts 2 (23), 159-166
</t>
  </si>
  <si>
    <t>http://rgmia.org/papers/v16/v16a36.pdf</t>
  </si>
  <si>
    <t>Iterated function systems consisting of F-contractions. Fixed Point Theory Appl.. 2013:277, (2013),  doi:10.1186/1687-1812-2013-277</t>
  </si>
  <si>
    <t>http://apps.webofknowledge.com/full_record.do?product=UA&amp;search_mode=GeneralSearch&amp;qid=5&amp;SID=N2NrgxdvQxNUYENJW5Q&amp;page=1&amp;doc=1</t>
  </si>
  <si>
    <t>E.C. Popa, N.A. Secelean</t>
  </si>
  <si>
    <t xml:space="preserve">On some inequality for the Landau constants
Taiwanese Journal of Mathematics
volume 15, issue 4, year 2011, pp. 1457 - 1462
</t>
  </si>
  <si>
    <t>http://apps.webofknowledge.com/full_record.do?product=UA&amp;search_mode=GeneralSearch&amp;qid=10&amp;SID=N2NrgxdvQxNUYENJW5Q&amp;page=1&amp;doc=2</t>
  </si>
  <si>
    <t>http://apps.webofknowledge.com/full_record.do?product=UA&amp;search_mode=GeneralSearch&amp;qid=15&amp;SID=N2NrgxdvQxNUYENJW5Q&amp;page=1&amp;doc=1</t>
  </si>
  <si>
    <t>A. Mihail, N.A. Secelean</t>
  </si>
  <si>
    <t>On the connectivity of the attractors of recurrent iterated function systems [Math Rep] 2011;13 (63)(4):363–76.</t>
  </si>
  <si>
    <t>http://apps.webofknowledge.com/full_record.do?product=UA&amp;search_mode=GeneralSearch&amp;qid=20&amp;SID=N2NrgxdvQxNUYENJW5Q&amp;page=1&amp;doc=1</t>
  </si>
  <si>
    <t>Any compact subset of a metric space is the attractor of a CIFS. Bull Math Soc Sci Math Roumanie, tome 2001;44 (92)(3):77–89</t>
  </si>
  <si>
    <t>Countable iterated function systems. Far East J Dyn Syst 2001;3(2):149–67</t>
  </si>
  <si>
    <t>Generalized countable iterated function systems. Filomat 2011;25(1):21–36</t>
  </si>
  <si>
    <t>The existence of the attractor of countable iterated function systems. Mediterr J Math 2012;9:61–79.</t>
  </si>
  <si>
    <t>Generalized iterated function systems on the space l^infty(X). J Math Anal Appl 2014;410(2):847–58</t>
  </si>
  <si>
    <t xml:space="preserve"> Invariant measure associated with a generalized countable iterated function system. Mediterr J Math 2014;11:361–72.</t>
  </si>
  <si>
    <t>The Existence of the Attractor of Countable Iterated Function Systems,
Mediterranean Journal of Mathematics
volume 9, issue 1, year 2012, pp. 61 - 79</t>
  </si>
  <si>
    <t>http://apps.webofknowledge.com/full_record.do?product=UA&amp;search_mode=GeneralSearch&amp;qid=25&amp;SID=N2NrgxdvQxNUYENJW5Q&amp;page=1&amp;doc=1</t>
  </si>
  <si>
    <t>https://zbmath.org/journals/?q=se:00000132</t>
  </si>
  <si>
    <t>https://zbmath.org/journals/?q=se:00003190</t>
  </si>
  <si>
    <t>http://admin-apps.webofknowledge.com/JCR/JCR?issn=0219-5305&amp;PointOfEntry=Impact&amp;SID=Z1lgriyDt7M1xjgfO4T&amp;SID=Z1lgriyDt7M1xjgfO4T</t>
  </si>
  <si>
    <t>http://admin-apps.webofknowledge.com/JCR/JCR?issn=1661-7738&amp;PointOfEntry=Impact&amp;SID=Z1lgriyDt7M1xjgfO4T&amp;SID=Z1lgriyDt7M1xjgfO4T</t>
  </si>
  <si>
    <t>Estimates for the constants of Landau and Lebesgue via
some inequalities for the Wallis ratio, J. Comput Appl. Math. Vol. 269, 68-74, 2014</t>
  </si>
  <si>
    <t>http://admin-apps.webofknowledge.com/JCR/JCR?issn=1521-1398&amp;PointOfEntry=Impact&amp;SID=Z1lgriyDt7M1xjgfO4T&amp;SID=Z1lgriyDt7M1xjgfO4T</t>
  </si>
  <si>
    <t>https://zbmath.org/?q=an:06487025</t>
  </si>
  <si>
    <t>https://www.researchgate.net/publication/287208682_t_-Generalization_of_Fixed_Point_Results_for_F_-Contraction</t>
  </si>
  <si>
    <t>Masura si fractali, Ed. ULBS, Sibiu, 2002</t>
  </si>
  <si>
    <t>https://zbmath.org/journals/?s=0&amp;c=100&amp;q=1223-7027</t>
  </si>
  <si>
    <t>https://jcr.incites.thomsonreuters.com/JCRJournalProfileAction.action?refineString=null&amp;SID=A2-iA6UwZbuJXd1c4UNfhlidlVup7CKt0cw-18x2dLwFFkNKKeOp6ZPQtUZbfUAx3Dx3DgRAkex2BSx2FXq53Pcgob0eKiwx3Dx3D-YwBaX6hN5JZpnPCj2lZNMAx3Dx3D-jywguyb6iMRLFJm7wHskHQx3Dx3D&amp;issn=1687-1812&amp;SrcApp=IC2LS&amp;timeSpan=null&amp;Init=Yes&amp;tab=RANK</t>
  </si>
  <si>
    <t>Countable iterated function systems. Lambert Academic Publishing,
2013</t>
  </si>
  <si>
    <t>https://zbmath.org/journals/?s=0&amp;c=100&amp;q=Afrika+Matematika</t>
  </si>
  <si>
    <t>http://apps.webofknowledge.com/full_record.do?product=UA&amp;search_mode=GeneralSearch&amp;qid=31&amp;SID=N2NrgxdvQxNUYENJW5Q&amp;page=1&amp;doc=1</t>
  </si>
  <si>
    <t>http://apps.webofknowledge.com/full_record.do?product=UA&amp;search_mode=GeneralSearch&amp;qid=27&amp;SID=N2NrgxdvQxNUYENJW5Q&amp;page=1&amp;doc=1</t>
  </si>
  <si>
    <t>Raka Jovanovic(Univ. Belgrad, Serbia), Milan Tuba(Univ. Belgrad, Serbia), Dana Simian</t>
  </si>
  <si>
    <t xml:space="preserve">Ant colony optimization applied to minimum weight dominating set problem, ACMOS'10: Proceedings of the 12th WSEAS international conference on Automatic control, modelling &amp; simulation, 2010 </t>
  </si>
  <si>
    <t xml:space="preserve">Nimisha T.S, Ramalakshmi Ramar, Energy efficient Connected Dominating Set construction using Ant Colony Optimization technique in Wireless Sensor Network, Conference: IEEE International Conference on Innovations in Information, Embedded and Communication Systems (ICIIECS), 2015, At 19-20 March 2015, DOI: 10.1109/ICIIECS.2015.7192912 </t>
  </si>
  <si>
    <t>http://ieeexplore.ieee.org/xpl/articleDetails.jsp?tp=&amp;arnumber=7192912, https://www.researchgate.net/publication/281315349_Energy_efficient_Connected_Dominating_Set_construction_using_Ant_Colony_Optimization_technique_in_Wireless_Sensor_Network</t>
  </si>
  <si>
    <t xml:space="preserve">Comparison of different topologies for island-based multi-colony ant algorithms for the minimum weight vertex cover problem, WSEAS Transactions on Computers , Volume 9 Issue 1, 2010 </t>
  </si>
  <si>
    <t xml:space="preserve">
Alireza Rezvaniana &amp; Mohammad Reza Meybodia*
Finding Minimum Vertex Covering in Stochastic Graphs: A Learning Automata Approach, Cybernetics and Systems: An International Journal
Volume 46, Issue 8, 2015, pages 698-727, DOI:10.1080/01969722.2015.1082407</t>
  </si>
  <si>
    <t>https://www.researchgate.net/journal/0196-9722_Cybernetics_and_Systems, Taylor Francis Online http://www.tandfonline.com/doi/abs/10.1080/01969722.2015.1082407?src=recsys, https://scholar.google.es/citations?user=B_T2croAAAAJ&amp;hl=ca, http://ceit.aut.ac.ir/~meybodi/paper/Rezvanian-Meybodi-CSB-2015-minimum%20vertex%20covering%20in%20stochastic%20graphs_version-cs1.pdf, https://scholar.google.ro/scholar?as_ylo=2015&amp;hl=ro&amp;as_sdt=2005&amp;cites=11174835154914163046&amp;scipsc=</t>
  </si>
  <si>
    <t>Salim Bouamama, Christian Blum, A hybrid algorithmic model for the minimum weight dominating set problem, SIMULATION MODELLING PRACTICE AND THEORY · DECEMBER 2015, DOI: 10.1016/j.simpat.2015.11.001</t>
  </si>
  <si>
    <t>www.sciencedirect.com/science/article/pii/S1569190X15001574</t>
  </si>
  <si>
    <t>Milos Subotic (Univ. Belgrad, Serbia), Milan Tuba (Univ. Belgrad, Serbia), Nebojsa Bacanin (Univ. Belgrad, Serbia), Dana Simian</t>
  </si>
  <si>
    <t>Parallelized cuckoo search algorithm for unconstrained optimization, Proceedings of the 5th WSEAS congress on Applied Computing conference, and Proceedings of the 1st international conference on Biologically Inspired Computation, pp. 151-156, 2012</t>
  </si>
  <si>
    <t>Haruna Chiroma , Sameem Abdul-kareem, s.a,  Global Warming: Predicting OPEC Carbon Dioxide Emissions from Petroleum Consumption Using Neural Network and Hybrid Cuckoo Search Algorithm, August 25, 2015DOI: 10.1371/journal.pone.0136140, PLOS Journals</t>
  </si>
  <si>
    <t>http://endnote.com/downloads/style/plos-public-library-science-all-journals, http://journals.plos.org/plosone/article?id=10.1371/journal.pone.0136140</t>
  </si>
  <si>
    <t>Parallelized cuckoo search algorithm for unconstrained optimization, Proceedings of the 5th WSEAS congress on Applied Computing conference, and Proceedings of the 1st international conference on Biologically Inspired Computation, pp. 151-156, 2013</t>
  </si>
  <si>
    <t>Mo Yuanbin, Zheng Qiaoyan, Ma Yanzhui, Cuckoo search based on simplex method and its application on constrained optimization problems, 10.11719/com.app.chem20150219, Journal on Computers and Applied Chemistry,  2015 (2), Wanfang Data</t>
  </si>
  <si>
    <t>http://www.worldcat.org/title/computers-and-applied-chemistry/oclc/500112422, http://www.speciation.net/Database/Journals/Jisuanjiyuyingyonghuaxue--Computers-and-applied-chemistry-;i634, http://d.wanfangdata.com.cn/periodical/jsjyyyhx201502019, https://scholar.google.ro/citations?view_op=view_citation&amp;hl=ro&amp;user=B_T2croAAAAJ&amp;citation_for_view=B_T2croAAAAJ:Y0pCki6q_DkC</t>
  </si>
  <si>
    <t>Parallelized cuckoo search algorithm for unconstrained optimization, Proceedings of the 5th WSEAS congress on Applied Computing conference, and Proceedings of the 1st international conference on Biologically Inspired Computation, pp. 151-156, 2014</t>
  </si>
  <si>
    <t>Mo Yuanbin Zheng Qiaoyan Ma Yanzhui, Adaptive cuckoo search algorithm and its application to chemical engineering optimization problem, 10.11719/com.app.chem20150308, Journal on Computers and Applied Chemistry, 2015, 32(3), Wang Data</t>
  </si>
  <si>
    <t>http://d.wanfangdata.com.cn/periodical/jsjyyyhx201503008, https://scholar.google.ro/scholar?as_ylo=2015&amp;hl=ro&amp;as_sdt=2005&amp;cites=17941459838441750191&amp;scipsc=</t>
  </si>
  <si>
    <t>Parallelization of the local thresh old and boolean function based edge detection algorithm using cuda. In Proceedings of the 5th WSEAS congress on applied computing conference, and  of the 1st international conference on biologically inspired Computation, BICA, volume 12, pages 157-161, 2012</t>
  </si>
  <si>
    <t>http://proceedings.spiedigitallibrary.org/proceeding.aspx?articleid=2478571, https://scholar.google.ro/scholar?oi=bibs&amp;hl=ro&amp;cites=14290069923273579404&amp;as_sdt=5</t>
  </si>
  <si>
    <t>M Liu, Y Liu, H Hu, L Nie, Genetic algorithm and mathematical morphology based binarization method for strip steel defect image with non-uniform illumination, Journal of Visual Communication and Image Representation
Available online 22 April 2015, Elsevier</t>
  </si>
  <si>
    <t>http://www.sciencedirect.com/science/article/pii/S104732031500067X, https://scholar.google.ro/scholar?oi=bibs&amp;hl=ro&amp;cites=14290069923273579404&amp;as_sdt=5</t>
  </si>
  <si>
    <t>D. Simian</t>
  </si>
  <si>
    <t>On a bivariate interpolation formula, Proc. of the 8th WSEAS Int. Conf. on Mathematical Methods and Computational Techniques in Electrical Engineering, Bucharest, October 16-17, 2006 , pp.113-118</t>
  </si>
  <si>
    <t>A Jafarian, N Basiligheh, Artificial neural networks approach to the bivariate interpolation problem, Article
Afrika Matematika
December 2015, Volume 26, Issue 7, pp 1187-1197</t>
  </si>
  <si>
    <t>http://link.springer.com/article/10.1007/s13370-014-0276-5</t>
  </si>
  <si>
    <t>X. Jing, C. Fenglian, T. Jiangchao, Review of Multiobjective Ant Colony Optimization, Journal of South China Normal University, Natural Science Edition, vol. 46, nr. 1, 2014, ISSN 400-638-5550</t>
  </si>
  <si>
    <t>http://en.oversea.cnki.net/Kns55/oldnavi/n_item.aspx?NaviID=178&amp;Flg=local&amp;BaseID=HNSF&amp;NaviLink=Nankai+University-%2FKns55%2Foldnavi%2Fn_list.aspx%3FNaviID%3D178%26Flg%3Dlocal%26Field%3D%25E4%25B8%25BB%25E5%258A%259E%25E5%258D%2595%25E4%25BD%258D%26Value%3D00020042%253F%26OrderBy%3Didno%7CJournal+of+South+China+Normal+University%28Natural+Science+Edition%29, http://www.cqvip.com/qk/95137x/201401/48386501.html</t>
  </si>
  <si>
    <t xml:space="preserve">Himakshi Sharma, Upasana Sharma, T. P. Sharma,  Review on Routing Technique in WSNs, IJRIT International Journal of Research in Information Technology, Volume 2, Issue 5, May 2014, Pg: 164-170 </t>
  </si>
  <si>
    <t>http://globalimpactfactor.com/international-journal-of-research-in-information-technology/, https://708e8bd3-a-bb6ad6f3-s-sites.googlegroups.com/a/ijrit.com/papers/home/V2I561.pdf?attachauth=ANoY7crdbTt9zG0i6SBvDftFGc-JSMKYVYiI1WCmq-FgntRGiPo7FpfHuAamzJEa_MNMcUPST3XgwS8MhLN-aRakqggqWtQjQNrhbdOQwA184PHsI48rWnWa-xD6nwytQckafGWNIxgWMpBDJK7JDmU4KkIFLMafX6oqQjVJnKno4Y0dXRIbgonixbtWZO9G_8-PaVBuizK37j7hRthv2GdZ1QA5nOwcTw%3D%3D&amp;attredirects=0</t>
  </si>
  <si>
    <t>Dana Simian</t>
  </si>
  <si>
    <t>On some Hermite bivariate interpolation schemes, Wseas Transactions on Mathematics, 2006, vol.5, nr.12</t>
  </si>
  <si>
    <t>CLEMENTE CESARANO, GERARDO MARIA CENNAMO, LUCA PLACIDI, Humbert polynomials and functions in terms of Hermite polynomials towards applications to wave propagation, WSEAS transactions on Mathematics, vol. 13, 2014, E-ISSN: 2224-2880</t>
  </si>
  <si>
    <t>http://www.scimagojr.com/journalsearch.php?q=144884&amp;tip=sid, http://www.wseas.org/multimedia/journals/mathematics/2014/a445706-094.pdf. https://scholar.google.ro/scholar?oi=bibs&amp;hl=ro&amp;cites=11439169343258010025&amp;as_sdt=5</t>
  </si>
  <si>
    <t>CLEMENTE CESARANO, GERARDO MARIA CENNAMO, LUCA PLACIDI, Operational methods for Hermite polynomials with applications , WSEAS transactions on Mathematics, vol. 13, 2014, E-ISSN: 2224-2880</t>
  </si>
  <si>
    <t>http://www.scimagojr.com/journalsearch.php?q=144884&amp;tip=sid, http://www.wseas.org/multimedia/journals/mathematics/2014/a585706-083.pdf, https://scholar.google.ro/scholar?oi=bibs&amp;hl=ro&amp;cites=11439169343258010025&amp;as_sdt=5</t>
  </si>
  <si>
    <t>R. Jovanovic(Univ. Belgrad, Serbia), M. Tuba(Univ. Belgrad, Serbia), D. Simian</t>
  </si>
  <si>
    <t>Analysis of parallel implementations of the ant colony optimization applied to the minimum weight vertex cover problem. In WSEAS International Conference. Proceedings. Mathematics and Computers in Science and Engineering, number 5, 2009.</t>
  </si>
  <si>
    <t xml:space="preserve">S.V. Ilie, Survey on distributed approaches to swarm intelligence for graph search problems, Annals of the University of Craiova, Mathematics and Computer Science Series
Volume 41(2), 2014, Pages 251–270, ISSN: 1223-6934
</t>
  </si>
  <si>
    <t>http://www.scimagojr.com/journalsearch.php?q=21100199784&amp;tip=sid&amp;clean=0, http://inf.ucv.ro/~ami/index.php/ami/article/view/628</t>
  </si>
  <si>
    <t>A model for a complex polynomial SVM kernel, 5.8th WSEAS International Conference on SIMULATION, MODELLING and OPTIMIZATION (SMO '08),  Santander, Spain, 2008</t>
  </si>
  <si>
    <t>Mohd Shafry Mohd Rahim, Tanzila Saba, Fatima Nayer, Afraz Zahra Syed, 3D Texture Features Mining for MRI Brain Tumor Identification, 3D RESEARCH 5(1) · FEBRUARY 2014, DOI: 10.1007/s13319-013-0003-2</t>
  </si>
  <si>
    <t>http://link.springer.com/article/10.1007%2Fs13319-013-0003-2,  dl.acm.org/citation.cfm?id=2598828</t>
  </si>
  <si>
    <t>Some new properties in q-calculus, General Mathematics, 16(1), 2008, 47-54.</t>
  </si>
  <si>
    <t xml:space="preserve">Ana Maria Acu, Stancu–Schurer–Kantorovich operators based on q-integers, Applied Mathematics and Computation, 259, 896–907, 2015, </t>
  </si>
  <si>
    <t>On a sequence of linear and positive operators, Result. Math., 53, 2009, 435-444.</t>
  </si>
  <si>
    <t>Some new properties in q-calculus. Gen. Math. 16, 47-54 (2008)</t>
  </si>
  <si>
    <t xml:space="preserve">Shin Min Kang,  Ana Maria Acu,  Arif Rafiq, Young Chel Kwun, Approximation properties of q-Kantorovich-Stancu operator , Journal of Inequalities and Applications, Article Number: 211, Published: Jun 27 2015 </t>
  </si>
  <si>
    <t>On a sequence of linear and positive operators. Results Math. 53, 435-444 (2009)</t>
  </si>
  <si>
    <t>Some properties from q-calculus. In: Proceedings of 10th WSEAS Int. Conf. on Mathematical Methods and Computational Techniques in Electrical Engineering, Sofia, Bulgaria, May 2-4, pp. 91-95 (2008)</t>
  </si>
  <si>
    <t>Ana Maria Acu, Muraru Carmen , Approximation Properties of Bivariate Extension of q-Bernstein–Schurer–Kantorovich operators, Results in Mathematics, 67 (3) , 265-279,  2015</t>
  </si>
  <si>
    <t xml:space="preserve"> Ana Maria Acu, Muraru Carmen , Approximation Properties of Bivariate Extension of q-Bernstein–Schurer–Kantorovich operators, Results in Mathematics, 67 (3) , 265-279,  2015</t>
  </si>
  <si>
    <t>Uzoamaka A. Ezeafulukwe and Maslina Darus, A Note on q–Calculus, F A S C I C U L I M A T H E M A T I C I, No. 55, 2015, 53-63.</t>
  </si>
  <si>
    <t>Uzoamaka A. Ezeafulukwe, and Maslina Darus, Certain Properties of -Hypergeometric Functions, International Journal of Mathematics and Mathematical Sciences
Volume 2015 (2015), Article ID 489218, 9 pages</t>
  </si>
  <si>
    <t>https://www.scopus.com/; MathSciNet:http://www.ams.org/mathscinet/; zbMATH: https://zbmath.org/</t>
  </si>
  <si>
    <t>Florin Stoica, Laura Florentina Cacovean</t>
  </si>
  <si>
    <t>Using Genetic Algorithms and Simulation as Decision Support in Marketing Strategies and Long-Term Production Planning, Proceedings of the 9th WSEAS International Conference on SIMULATION, MODELLING AND OPTIMIZATION (SMO ‘09), Budapest Tech, Hungary, September 3-5, 2009, ISSN: 1790-2769</t>
  </si>
  <si>
    <t xml:space="preserve">Petr Hanzlík, František Kožíšek, Josef Pavlíček, Design of intelligent decision support systems in agriculture, International Journal of Mathematics and Computers in Simulation, Volume 9, 2015, pp. 113-118
</t>
  </si>
  <si>
    <t>SCOPUS
http://www.scopus.com/authid/detail.uri?authorId=8246864500</t>
  </si>
  <si>
    <t>Cornel Gheorghe BOITOR, Florin STOICA, Hamdan NASSER (Israel)</t>
  </si>
  <si>
    <t>Prediction of the mesiodistal size of unerupted canines and premolars for a group of Romanian children: a comparative study, 
J. Appl. Oral Sci. vol.21 no.3 June 2013</t>
  </si>
  <si>
    <t xml:space="preserve">
Dra. Yanet de Armas González,Dra. María Gudelia Alemán Estévez,Dra. Isabel Martínez Brito,MSc. Ramón Junior Almeida Bravo
Mesiodistal diameter of upper and low incisors and canines. Incisal indexes.Rev. Med. Electrón. vol.36 no.4, 2014</t>
  </si>
  <si>
    <t>SCIELO
http://www.scielo.org/php/index.php?lang=es
http://scielo.sld.cu/scielo.php?pid=S1684-18242014000400006&amp;script=sci_arttext</t>
  </si>
  <si>
    <t>Jaime Fabián Gutiérrez Rojo, Damaris Delgado Sandoval, Alhelí Mendoza Minjarez, Alma Rosa Rojas García, Gender-adjustment of Moyers dentition analysis for the Nayarit (Mexico) population, Revista Odontológica Mexicana, Volume 19, Issue 4, Pages 228-231, October–December 2015, Pages 228–231</t>
  </si>
  <si>
    <t>Elsevier, ScienceDirect
http://linkinghub.elsevier.com/retrieve/pii/S1870199X15000415?via=sd
http://www.sciencedirect.com/science/article/pii/S1870199X15000415</t>
  </si>
  <si>
    <t>Finala Campionatului National Universitar de Judo, Sibiu, 7  mai 2015</t>
  </si>
  <si>
    <t>"Cupa Primăverii" la volei mixt, Sibiu, 8-9 mai 2014</t>
  </si>
  <si>
    <t>http://www.ulbsibiu.ro/ro/search/?q=cupa+primaverii+la+volei&amp;cx=011133415993484500070%3An21nxhskfok&amp;cof=FORID%3A11&amp;ie=utf-8&amp;oe=utf-8</t>
  </si>
  <si>
    <t xml:space="preserve">Cupa Student Smart, Sibiu, 12 - 13 decembrie 2015 </t>
  </si>
  <si>
    <t>http://www.ulbsibiu.ro/ro/evenimente/events.php?news_id=2545</t>
  </si>
  <si>
    <t>„Crosul Tineretului”, Sibiu, 6 mai 2015</t>
  </si>
  <si>
    <t>Campionatul National Universitar de Fotbal, etapa a II a, Sibiu, 8 mai 2015</t>
  </si>
  <si>
    <t>http://www.fotbaluniversitar.ro/program/seria-a-iii-a/</t>
  </si>
  <si>
    <t>Campionatul National Universitar de Fotbal, etapa a III a, Sibiu, 15 mai 2015</t>
  </si>
  <si>
    <t>Cupa de schi si snowboard a ULBS, Păltiniş,15 februarie 2015</t>
  </si>
  <si>
    <t>http://www.ulbsibiu.ro/ro/evenimente/events.php?news_id=2315</t>
  </si>
  <si>
    <t>Hasmasan Ioan</t>
  </si>
  <si>
    <t>„Crosul Olimpic”, Sibiu, 29 mai 2015</t>
  </si>
  <si>
    <t>Adresa nr.809 din 11.05.2016</t>
  </si>
  <si>
    <t>„Cupa Aria - tenis de masă”, Sibiu, 16 mai 2015</t>
  </si>
  <si>
    <t>Campionatul zonal de tenis de masă "Top 8", Sibiu, 14 noiembrie 2015</t>
  </si>
  <si>
    <t>Olimpiada Naţională a Sportului Şcolar la tenis de masă - finala pe ţară, Sibiu, 16 - 19 aprilie 2015</t>
  </si>
  <si>
    <t>Ministerul Educaţiei Naţionale şi Cercetării Ştiinţifice prin Inspectoratul Şcolar Judeţean</t>
  </si>
  <si>
    <t>Adresa nr.2358 din 16.05.2016</t>
  </si>
  <si>
    <t>Turneul naţional de tenis de masă "Cupa Amatur România", Sibiu, 7 februarie 2015</t>
  </si>
  <si>
    <t>S.C.RESPECT CLUB S.R.L.</t>
  </si>
  <si>
    <t>Adresa nr.129 din 03.05.2016</t>
  </si>
  <si>
    <t>Turneul naţional de tenis de masă "Cupa Amatur", Sibiu, 5 august 2015</t>
  </si>
  <si>
    <t>Adresa nr.132 din 11.05.2016</t>
  </si>
  <si>
    <t>Turneul naţional de tenis de masă "Cupa Sibiului ", Sibiu, 15 august 2015</t>
  </si>
  <si>
    <t>Adresa nr.134 din 11.05.2016</t>
  </si>
  <si>
    <t>Turneul naţional de tenis de masă "Cupa Verii", Sibiu, 29 august 2015</t>
  </si>
  <si>
    <t>Adresa nr.135 din 11.05.2016</t>
  </si>
  <si>
    <t>raportat la I. 21</t>
  </si>
  <si>
    <t>Campionatul National Universitar de Fotbal, Sibiu, 8 mai 2015</t>
  </si>
  <si>
    <t>Campionatul National Universitar de Fotbal, Sibiu, 15 mai 2015</t>
  </si>
  <si>
    <t xml:space="preserve"> Campionatului Naţional Universitar de FOTBAL. Editia I., mai 2015.(2 etape)</t>
  </si>
  <si>
    <t xml:space="preserve">     mai</t>
  </si>
  <si>
    <t>Cupa de ski şi snowboard a Univ. "Lucian Blaga" din Sibiu, Păltiniş-15 februarie 2015</t>
  </si>
  <si>
    <t>Campionatul Universitar de Judo, Sibiu-7-8 mai 2015</t>
  </si>
  <si>
    <t>"Cupa Primăverii" la volei mixt a ULBS - faza zonală, Sibiu - mai 2015</t>
  </si>
  <si>
    <t>"Crosul Tineretului" din cadrul Univ. "Lucian Blaga" din Sibiu, Sibiu - 8 mai 2015</t>
  </si>
  <si>
    <t>"Student Smart Cup" competiţie naţională de fotbal şi tenis de masă, Sibiu - 12-13 decembrie 2015</t>
  </si>
  <si>
    <t xml:space="preserve">"CUPA DAVIS", Sibiu, 01.03. - 08.03.2015 </t>
  </si>
  <si>
    <t>Federaţia Română de Tenis prin "Tenis Club Pamira" Association</t>
  </si>
  <si>
    <t>Adresa nr. 28 din 10.02.2016</t>
  </si>
  <si>
    <t xml:space="preserve">"SIBIU OPEN", Sibiu, 19.09. - 28.09.2015 </t>
  </si>
  <si>
    <t>Turul Ciclist al Sibiului, Sibiu, 1-5 iulie, 2015</t>
  </si>
  <si>
    <t>Clubul sportiv Sibiu Sport Project în colaborare cu Primăria municipiului Sibiu si Consiliul judeţean Sibiu; printre parteneri şi ULBS</t>
  </si>
  <si>
    <t>http://www.ciclism.ro/2015</t>
  </si>
  <si>
    <t>deputy editor</t>
  </si>
  <si>
    <t>Zentralblatt Math; Mathematical Reviews</t>
  </si>
  <si>
    <t>i-Scholar ( http://www.i-scholar.in/index.php/aama ) şi Zentralblatt fur Mathematik ( http://www.zentralblatt-math.org/zbmath/journals/ )</t>
  </si>
  <si>
    <t>co-editor (editor asociat)  http://www.ripublication.com/editorial_board_of_aama.htm                                Ceilalti membrii: S. Owa (Kinki University), J.M. Jahanghiri (Kent State University) şi Y. Polatoglu (Istanbul Kultur University).</t>
  </si>
  <si>
    <t>Computational Mathematics</t>
  </si>
  <si>
    <t>http://www.bioinfopublication.org/journal.php?opt=azjou&amp;jouid=BPJ0000194&amp;detail=editorial</t>
  </si>
  <si>
    <t>EBSCO Publishing, IndexCopernicus, Open J-Gate, CrossRef DOI, Google Scholar</t>
  </si>
  <si>
    <t>Global Impact Factor, Academic Resoursec, Edu Libs, J-Gat</t>
  </si>
  <si>
    <t>http://reviste.ulbsibiu.ro/actaoc/contact.html</t>
  </si>
  <si>
    <t>http://stiinte.ulbsibiu.ro/aquatic_biodiversity_conference/2015/index.html</t>
  </si>
  <si>
    <t xml:space="preserve"> membru</t>
  </si>
  <si>
    <t>Ecology and Protection of Ecosystems</t>
  </si>
  <si>
    <t>http://www.epebacau.ro/</t>
  </si>
  <si>
    <t>Materials Science and Engineering: B</t>
  </si>
  <si>
    <t>http://www.journals.elsevier.com/materials-science-and-engineering-b</t>
  </si>
  <si>
    <t>Journal of Nanoparticle Research</t>
  </si>
  <si>
    <t>https://www.editorialmanager.com/nano/default.aspx</t>
  </si>
  <si>
    <t xml:space="preserve">7th INTERNATIONAL CONFERENCE ON MANUFACTURING SCIENCE AND EDUCATION
June 3-6, 2015 Sibiu, Romania </t>
  </si>
  <si>
    <t>http://conferences.ulbsibiu.ro/mse/index.html</t>
  </si>
  <si>
    <t>The 2nd International Conference for Doctoral Students and Postdoctoral Researchers
IPC, Sibiu, Romania 2015</t>
  </si>
  <si>
    <t>http://conferences.ulbsibiu.ro/ipc/</t>
  </si>
  <si>
    <t>Applied Optics</t>
  </si>
  <si>
    <t>https://www.osapublishing.org/ao/home.cfm</t>
  </si>
  <si>
    <t>recenzor, alt doilea articol, alt editor</t>
  </si>
  <si>
    <t>recenzor, alt treilea articol, alt editor</t>
  </si>
  <si>
    <t xml:space="preserve">The 4th Global Conference on Materials Science and Engineering
August 3-6, 2015 Macau </t>
  </si>
  <si>
    <t>International Journal of Nanomedicine</t>
  </si>
  <si>
    <t>https://www.dovepress.com/international-journal-of-nanomedicine-journal</t>
  </si>
  <si>
    <t>Journal of Hazardous Materials</t>
  </si>
  <si>
    <t>http://www.journals.elsevier.com/journal-of-hazardous-materials/</t>
  </si>
  <si>
    <t>Journal of Biomedical Optics</t>
  </si>
  <si>
    <t>http://spie.org/publications/journals/journal-of-biomedical-optics/</t>
  </si>
  <si>
    <t>Journal of Optics</t>
  </si>
  <si>
    <t>http://iopscience.iop.org/2040-8986/</t>
  </si>
  <si>
    <t>Optics Communications</t>
  </si>
  <si>
    <t>http://www.journals.elsevier.com/optics-communications/</t>
  </si>
  <si>
    <t>https://www.osapublishing.org/oe/home.cfm</t>
  </si>
  <si>
    <t>Particulate Science and Technology</t>
  </si>
  <si>
    <t>http://www.tandfonline.com/toc/upst20/current</t>
  </si>
  <si>
    <t>Jacobs Journal of Nanomedicine and  Nanotechnology</t>
  </si>
  <si>
    <t>http://nanomedicineandnanotechnology.jacobspublishers.com/index.php/eb-nano/editorial-board-nanomedicine-and-nanotechnology</t>
  </si>
  <si>
    <t>membru in editorial board</t>
  </si>
  <si>
    <t>Conferința științifică națională Educația fizică și sportul, prezent și perspective, Sibiu</t>
  </si>
  <si>
    <t>Racuciu Mihaela</t>
  </si>
  <si>
    <t>Roumanian Biotechnological Letters, ISI, Romania</t>
  </si>
  <si>
    <t>http://www.rombio.eu/</t>
  </si>
  <si>
    <t>Journal of Agricultural Science and Tecnology, ISI, Iran</t>
  </si>
  <si>
    <t>http://jast.modares.ac.ir/</t>
  </si>
  <si>
    <t>Sîrbu Ioan</t>
  </si>
  <si>
    <t>International Zoological Congress of ”Grigore Antipa” Museum, Bucharest</t>
  </si>
  <si>
    <t>www.czga.ro</t>
  </si>
  <si>
    <t>membru în consiliul științific al congresului internațional</t>
  </si>
  <si>
    <t>International Journal of Ecology and Ecosolution (Net Journals)</t>
  </si>
  <si>
    <t>http://www.netjournals.org/ijee_index.html</t>
  </si>
  <si>
    <t>recenzor al lucrării: ”Effect of Seasonal Variations on Distribution of Parasites in Camels at Assiut Locality” (manuscript number IJEE-2015-021)</t>
  </si>
  <si>
    <t>applied mathematics and computation</t>
  </si>
  <si>
    <t>Bollettino dell'Unione Matematica Italiana</t>
  </si>
  <si>
    <t>http://www.springer.com/mathematics/journal/40574</t>
  </si>
  <si>
    <t>Journal of Number Theory</t>
  </si>
  <si>
    <t>http://www.journals.elsevier.com/journal-of-number-theory/</t>
  </si>
  <si>
    <t>MACIS 2015, Sixth International Conference on Mathematical Aspects of Computer and Information Sciences , 11-13 November, Berlin</t>
  </si>
  <si>
    <t>http://macis2015.zib.de/</t>
  </si>
  <si>
    <t>http://mat76.mat.uni-miskolc.hu/mnotes/</t>
  </si>
  <si>
    <t>Studia Universitatis Babeş-Bolyai</t>
  </si>
  <si>
    <t>http://www.cs.ubbcluj.ro/~studia-m/index.php/journal</t>
  </si>
  <si>
    <t>Acu Mugur Alexandru</t>
  </si>
  <si>
    <t>Boncuț Mioara</t>
  </si>
  <si>
    <t>Formamente – Revista Internazionale di Ricerca sul Futuro Digitale</t>
  </si>
  <si>
    <t>http://www.gangemi.com/categoria.php?id_categoria=52</t>
  </si>
  <si>
    <t>http://depmath.ulbsibiu.ro/genmath/EditorialBoard.html</t>
  </si>
  <si>
    <t>The Knowledge-Based Organization</t>
  </si>
  <si>
    <t xml:space="preserve">http://www.armyacademy.ro </t>
  </si>
  <si>
    <t>Journal of Mathematical Sciences and Applications</t>
  </si>
  <si>
    <t>http://www.sciepub.com/journal/JMSA/editors</t>
  </si>
  <si>
    <t>Membru comitetul ştiinţific</t>
  </si>
  <si>
    <t>Computational and Applied Mathematics Journal</t>
  </si>
  <si>
    <t>http://www.aascit.org/journal/editorial?journalId=928</t>
  </si>
  <si>
    <t>International Journal of Advanced and Applied Sciences</t>
  </si>
  <si>
    <t>http://www.science-gate.com/IJAAS/EditorialBoard.html</t>
  </si>
  <si>
    <t>International Journal of Mathematics and Computational Science</t>
  </si>
  <si>
    <t>http://www.aiscience.org/journal/editorialboard/ijmcs.html</t>
  </si>
  <si>
    <t>American Journal of Numerical Analysis</t>
  </si>
  <si>
    <t>http://www.sciepub.com/journal/AJNA/editors</t>
  </si>
  <si>
    <t>Asian Journal of Natural &amp; Applied Sciences</t>
  </si>
  <si>
    <t>http://www.ajsc.leena-luna.co.jp/board.php</t>
  </si>
  <si>
    <t>Open Science Journal of Mathematics and Application</t>
  </si>
  <si>
    <t>http://www.openscienceonline.com/journal/editorialboard?journalId=722</t>
  </si>
  <si>
    <t>American Research Journal of Mathematics</t>
  </si>
  <si>
    <t>http://www.arjonline.org/mathematics-journals/american-research-journal-of-mathematics/editorial-board</t>
  </si>
  <si>
    <t>International Journal of Emerging Technology and Advanced Engineering</t>
  </si>
  <si>
    <t>http://ijetae.com/editorial_board.html</t>
  </si>
  <si>
    <t>International Journal of Mathematics and Physical Sciences Research</t>
  </si>
  <si>
    <t>http://www.researchpublish.com/editorial-board.php#anchor</t>
  </si>
  <si>
    <t>Peertechz Journal of Bioinformatics and Biostatistics</t>
  </si>
  <si>
    <t>http://www.peertechz.com/Bioinformatics-Biostatistics/editorialboard.php</t>
  </si>
  <si>
    <t>International Journal of Computer Science &amp; Mechatronics</t>
  </si>
  <si>
    <t>http://ijcsm.in/editorial-board/</t>
  </si>
  <si>
    <t xml:space="preserve">International Journal of Advanced 
Engineering, Management and Science
</t>
  </si>
  <si>
    <t>http://ijaems.com/editorial-board/</t>
  </si>
  <si>
    <t>Engineering, Management and Science</t>
  </si>
  <si>
    <t>http://www.peertechz.com/Computer-Science-Engineering/editorialboard.php</t>
  </si>
  <si>
    <t>International Journal of Partial Differential Equations and Applications</t>
  </si>
  <si>
    <t>http://www.sciepub.com/journal/IJPDEA/editors</t>
  </si>
  <si>
    <t>International Journal of Advanced Research in Computer Science &amp; Technology</t>
  </si>
  <si>
    <t>http://ijarcst.com/editorial-board-members.html</t>
  </si>
  <si>
    <t>American Journal of Information Science and Computer Engineering</t>
  </si>
  <si>
    <t>http://www.aiscience.org/journal/editorialboard/ajisce.html</t>
  </si>
  <si>
    <t>SDRP Journal Of Information Science and Technology</t>
  </si>
  <si>
    <t>http://www.openaccessjournals.siftdesk.org/journals/journal_editorial-85-SDRP%20Journal%20Of%20Information%20Science%20and%20Technology</t>
  </si>
  <si>
    <t>International Journal of Advanced Research in Computer and Communication Engineering</t>
  </si>
  <si>
    <t>http://www.ijarcce.com/editorial-board.html</t>
  </si>
  <si>
    <t>International Journal of Interdisciplinary Research and Innovations</t>
  </si>
  <si>
    <t>International Journal of Advanced Scientific Research and Management</t>
  </si>
  <si>
    <t>http://ijasrm.com/editorial-board/</t>
  </si>
  <si>
    <t>International Journal of Science and Engineering Applications</t>
  </si>
  <si>
    <t>http://www.ijsea.com/editors.html</t>
  </si>
  <si>
    <t>Open Science Journal of Statistics and Application</t>
  </si>
  <si>
    <t>http://www.openscienceonline.com/journal/editorialboard?journalId=723</t>
  </si>
  <si>
    <t>International Journal of Scientific Research and Education</t>
  </si>
  <si>
    <t>http://ijsae.in/index.php/editorial-board/editorial-board-member</t>
  </si>
  <si>
    <t>International Journal Of Advances In Production And Mechanical Engineering</t>
  </si>
  <si>
    <t>http://troindia.in/journal/ijapme/editors.html</t>
  </si>
  <si>
    <t>International Journal of Engineering and Management Research</t>
  </si>
  <si>
    <t>http://www.ijemr.net/IJEMR/EditorialBoard.aspx</t>
  </si>
  <si>
    <t>http://www.aascit.org/journal/about?journalId=902</t>
  </si>
  <si>
    <t>International Journal of Engineering Research and Reviews</t>
  </si>
  <si>
    <t>Open Science Journal</t>
  </si>
  <si>
    <t>http://osjournal.org/editorial_board.html</t>
  </si>
  <si>
    <t>International Journal of Advances in Computer Science and Information Technology</t>
  </si>
  <si>
    <t>http://www.wastinc.us/?page_id=753</t>
  </si>
  <si>
    <t>Journal of Scientific Research in Computer Science and Information Technology</t>
  </si>
  <si>
    <t>http://astropublication.co/4%20CSIT/CSIT.php#Editor</t>
  </si>
  <si>
    <t>Journal of World's Electrical Engineering and Technology</t>
  </si>
  <si>
    <t>http://jweet.science-line.com/index.php?option=com_content&amp;view=article&amp;id=5&amp;Itemid=6</t>
  </si>
  <si>
    <t>Science Discovery</t>
  </si>
  <si>
    <t>http://www.sciencepublishinggroup.com/journal/editorialboard?journalid=182</t>
  </si>
  <si>
    <t>International Advanced Research Journal in Science, Engineering and Technology</t>
  </si>
  <si>
    <t>http://www.iarjset.com/editorial-board</t>
  </si>
  <si>
    <t>International Journal of Advanced Trends in Computer Applications</t>
  </si>
  <si>
    <t>http://ijatca.com/Editorial_Board?page=5</t>
  </si>
  <si>
    <t>American Journal of Circuits, Systems and Signal Processing</t>
  </si>
  <si>
    <t>http://www.aiscience.org/journal/editorialboard/ajcssp.html</t>
  </si>
  <si>
    <t>International Journal of Pure &amp; Applied Mathematical Research</t>
  </si>
  <si>
    <t>http://www.arseam.com/editorial-board/1842</t>
  </si>
  <si>
    <t>International Journal of Mechanical and Industrial Technology</t>
  </si>
  <si>
    <t>SDRP Journal Of Computer Science</t>
  </si>
  <si>
    <t>http://www.openaccessjournals.siftdesk.org/journals/journal_editorial-86-SDRP%20Journal%20Of%20Computer%20Science-SDRP%20Journal%20Of%20Computer%20Science</t>
  </si>
  <si>
    <t>International Journal of Science and Engineering Invention</t>
  </si>
  <si>
    <t>http://isij.in/index.php/our-journals/international-journal-of-science-and-engineering-invention/editorial-board</t>
  </si>
  <si>
    <t>International Journal of Mathematical Analysis and Applications</t>
  </si>
  <si>
    <t>http://www.aascit.org/journal/editorial?journalId=921</t>
  </si>
  <si>
    <t>International Journal of Electrical and Electronics Research</t>
  </si>
  <si>
    <t>International Research Journal of Management Sciences</t>
  </si>
  <si>
    <t>http://irjmsjournal.com/?p=5</t>
  </si>
  <si>
    <t>International Journal of Science, Engineering and Technology</t>
  </si>
  <si>
    <t>http://www.ijset.in/editorial/</t>
  </si>
  <si>
    <t>Journal of Applied Mathematical Modelling and Computing</t>
  </si>
  <si>
    <t>http://lawarencepress.com/ojs/index.php/JAMMC/pages/view/EB</t>
  </si>
  <si>
    <t>International Journal of Computer Science and Information Technology Research</t>
  </si>
  <si>
    <t>International Journal of Advanced Computer Science and Applications</t>
  </si>
  <si>
    <t>http://www.thesai.org/Reviewers?current=2&amp;filter=A&amp;journal=IJACSA</t>
  </si>
  <si>
    <t>International Journal of Research, Science, Technology &amp; Management</t>
  </si>
  <si>
    <t>http://ijrstm.net/editorial-board</t>
  </si>
  <si>
    <t>http://www.degruyter.com/view/j/msd</t>
  </si>
  <si>
    <t xml:space="preserve">Membru în comitetul ştiinţific: http://www.degruyter.com/view/j/msd </t>
  </si>
  <si>
    <t>Membru în comitetul de recenzori.</t>
  </si>
  <si>
    <t>Economic Research-Ekonomska Istraživanja, FI 0,432</t>
  </si>
  <si>
    <t>9 octombrie 2015</t>
  </si>
  <si>
    <t>http://www.tandfonline.com/loi/rero20#.VatXAqTtmko</t>
  </si>
  <si>
    <t>Recenzor(Articol recenzat: ID RERO-2015-0021)                     !In general sunt cel putin doi recenzori la o lucrare, dar nu se cunosc unul pe celalalt, deci este imposibil de determinat daca au mai recenzat aceeasi lucrare(i) mai multi specialisti din tara!</t>
  </si>
  <si>
    <t>24 decembrie 2015</t>
  </si>
  <si>
    <t>Recenzor(Articol recenzat: ID RERO-2015-0084)                     !In general sunt cel putin doi recenzori la o lucrare, dar nu se cunosc unul pe celalalt, deci este imposibil de determinat daca au mai recenzat aceeasi lucrare(i) mai multi specialisti din tara!</t>
  </si>
  <si>
    <t>19.07.2015, 07.11.2015</t>
  </si>
  <si>
    <t>Recenzor(Articol recenzat: ID RERO-2015-0124)                     !In general sunt cel putin doi recenzori la o lucrare, dar nu se cunosc unul pe celalalt, deci este imposibil de determinat daca au mai recenzat aceeasi lucrare(i) mai multi specialisti din tara!</t>
  </si>
  <si>
    <t>11 septembrie 2015</t>
  </si>
  <si>
    <t>04.08.2015, 04.10.2015</t>
  </si>
  <si>
    <t>Recenzor(Articole recenzate: GRAPHICAL USER INTERFACE WITH APPLICATIONS IN EPIDEMIC MATHEMATICAL MODELS; VIDEO-ASSISTED THORACOSCOPIC SURGERY (VATS) IN CHEST-LUNG INJURIES)                     !In general sunt cel putin doi recenzori la o lucrare, dar nu se cunosc unul pe celalalt, deci este imposibil de determinat daca au mai recenzat aceeasi lucrare(i) mai multi specialisti din tara!</t>
  </si>
  <si>
    <t>Draghici Eugen</t>
  </si>
  <si>
    <t>www.zentralblatt-math.org</t>
  </si>
  <si>
    <t>Fabian Ralf</t>
  </si>
  <si>
    <t>Fifth International Student's Conference on Informatics, ICDD 2015 – Imagination, Creativity, Design and Development</t>
  </si>
  <si>
    <t>http://conferences.ulbsibiu.ro/icdd/2015/</t>
  </si>
  <si>
    <t>Fourth International on Modelling and Development of Intelligent Systems, MDIS 2015, Sibiu</t>
  </si>
  <si>
    <t>http://conferences.ulbsibiu.ro/mdis/2015</t>
  </si>
  <si>
    <t>Fifth International Students Conference on Informatics “Imagination, Creativity, Design, Development”, 15-17 mai 2014, Sibiu, Romania</t>
  </si>
  <si>
    <t>http://conferences.ulbsibiu.ro/icdd/2015</t>
  </si>
  <si>
    <t>http://www.aascit.org/journal/reviewer?journalId=901</t>
  </si>
  <si>
    <t>http://www.aascit.org/journal/reviewer?journalId=912</t>
  </si>
  <si>
    <t>Fifth International Conference on Advances in Computing and Communications (ACC-2015)</t>
  </si>
  <si>
    <t>http://acc-rajagiri.org/</t>
  </si>
  <si>
    <t>International Conference on Mechanical Engineering and Materials Technology</t>
  </si>
  <si>
    <t>http://icmemt.aconf.org/en-us/committee.html</t>
  </si>
  <si>
    <t>9th International Conference on Computer Engineering and Applications </t>
  </si>
  <si>
    <t>http://www.wseas.org/cms.action?id=9127</t>
  </si>
  <si>
    <t>6th International Conference on Design and Product Development </t>
  </si>
  <si>
    <t>http://naun.org/cms.action?id=9413</t>
  </si>
  <si>
    <t> 4th International Conference on Circuits, Systems, Communications, Computers and Applications </t>
  </si>
  <si>
    <t>http://naun.org/cms.action?id=8850</t>
  </si>
  <si>
    <t> 11th International Conference on Educational Technologies</t>
  </si>
  <si>
    <t>http://www.wseas.org/cms.action?id=9185</t>
  </si>
  <si>
    <t>14th International Conference on Applied Computer and Applied Computational Science</t>
  </si>
  <si>
    <t>http://www.wseas.org/cms.action?id=8749</t>
  </si>
  <si>
    <t>14th International Conference on Education and Educational Technology</t>
  </si>
  <si>
    <t>http://www.wseas.org/cms.action?id=8814</t>
  </si>
  <si>
    <t>20th International Conference on Applied Mathematics</t>
  </si>
  <si>
    <t>http://www.wseas.org/cms.action?id=10503</t>
  </si>
  <si>
    <t>6th International Conference on Applied Informatics and Computing Theory</t>
  </si>
  <si>
    <t>http://naun.org/cms.action?id=9629</t>
  </si>
  <si>
    <t>WSEAS Transactions on Mathematics </t>
  </si>
  <si>
    <t>http://wseas.org/cms.action?id=4051</t>
  </si>
  <si>
    <t>3rd International Conference on Computer Supported Education</t>
  </si>
  <si>
    <t>http://www.wseas.org/cms.action?id=9483</t>
  </si>
  <si>
    <t>14th International Conference on Applications of Computer Engineering</t>
  </si>
  <si>
    <t>http://www.wseas.org/cms.action?id=10266</t>
  </si>
  <si>
    <t> 6th European Conference of Computer Science</t>
  </si>
  <si>
    <t>http://naun.org/cms.action?id=9979</t>
  </si>
  <si>
    <t> 3rd International Conference on Computer Supported Education</t>
  </si>
  <si>
    <t>WSEAS Transactions on Systems and Control </t>
  </si>
  <si>
    <t>http://wseas.org/cms.action?id=4073</t>
  </si>
  <si>
    <t>Musan Mircea A.</t>
  </si>
  <si>
    <t>15th International Conference on APPLIED COMPUTER SCIENCE (ACS '15), Konya, Turkey, May 20-22, 2015 (http://www.wseas.org/cms.action?id=8911)</t>
  </si>
  <si>
    <t>www.wseas.org/main/files/WSEASReviewers.xls</t>
  </si>
  <si>
    <t>WSEAS Transactions on Information Science and Applications Journal, Volume 12, 2015 (http://wseas.org/wseas/cms.action?id=10185)</t>
  </si>
  <si>
    <t>Conferinta nationala pentru elevi, PCID/Sibiu</t>
  </si>
  <si>
    <t>http://infopapers.ro/pcid/2015/</t>
  </si>
  <si>
    <t>http://infopapers.ro/pcid/2015/comitet-stiintific/</t>
  </si>
  <si>
    <t>Modelling and Development of Intelligent System - Sibiu</t>
  </si>
  <si>
    <t>http://conferences.ulbsibiu.ro/mdis/2015/</t>
  </si>
  <si>
    <t>http://stiinte.ulbsibiu.ro/aquatic_biodiversity_conference/2015</t>
  </si>
  <si>
    <t>"Tendinţe actuale în educaţie fizică şi sport de performanţă"</t>
  </si>
  <si>
    <t>http://www.edums.ro/ulbs31082015.pdf</t>
  </si>
  <si>
    <t>http://stiinte.ulbsibiu.ro/aquatic_biodiversity_conference/2015/committee.html</t>
  </si>
  <si>
    <t>Olosutean Horea</t>
  </si>
  <si>
    <t xml:space="preserve"> 5th Aquatic Biodiversity International Conference, Sibiu/România</t>
  </si>
  <si>
    <t>International Conference on Theory and Applications of  Mathematics and Informatics, Alba Iulia 2015.</t>
  </si>
  <si>
    <t>http://www.uab.ro/ictami/</t>
  </si>
  <si>
    <t>3rd International Engineering and Technoligy Education Conference (IETEC'15) and 7th Balkan Region Conference on Engineering and Business Education (BRCEBE)</t>
  </si>
  <si>
    <t>http://conferences.ulbsibiu.ro/ietec-btcebe</t>
  </si>
  <si>
    <t>Fifth International Students Conference on Informatics, ICDD, Sibiu, Romania, 2015</t>
  </si>
  <si>
    <t>http://conferences.ulbsibiu.ro/icdd/2015/org_committees.php</t>
  </si>
  <si>
    <t>Fourth International Conference on Modelling and Development of Intelligent Systems, MDIS, Sibiu, Romania, 2015</t>
  </si>
  <si>
    <t xml:space="preserve">http://conferences.ulbsibiu.ro/mdis/2015/organizing_committee.php </t>
  </si>
  <si>
    <t>Aquatic Biodiversity International Conference 2015, ABIC, Sibiu, Romania, 2015</t>
  </si>
  <si>
    <t xml:space="preserve">http://stiinte.ulbsibiu.ro/aquatic_biodiversity_conference/committee.html </t>
  </si>
  <si>
    <t>Aquatic Biodiversity International Conference, ABIC 2015, Sibiu</t>
  </si>
  <si>
    <t>Fifth International Students Conference on Informatics “Imagination, Creativity, Design, Development”, 21-23 mai 2015, Sibiu, Romania</t>
  </si>
  <si>
    <t xml:space="preserve">Fourth International Conference on Modelling and Development of Intelligent Systems, MDIS 2015 Sibiu, Romania </t>
  </si>
  <si>
    <t>The Fifth International Students Conference on Informatics ICDD (Imagination, Creativity, Design, Development), 21-23 may 2015, Sibiu, Romania</t>
  </si>
  <si>
    <t>EUROLAN-2015 - The Summer School on Linguistic Linked Open Data 12th in the series of EUROLAN Schools 13 - 25 July 2015 | Sibiu, Romania</t>
  </si>
  <si>
    <t>MDIS 2015 - Modelling and Development of Intelligent Systems, 4-th International Conference, October 28 - November 1, Sibiu, Romania</t>
  </si>
  <si>
    <t>http://conferences.ulbsibiu.ro/mdis/2015/organizing_committee.php</t>
  </si>
  <si>
    <t>octombrie - noiembrie</t>
  </si>
  <si>
    <t xml:space="preserve">EUROLAN-2015 „ The Summer School on Linguistic Linked Open Data12th in the series of EUROLAN Schools, 13 - 25 July 2015, Sibiu, Romania, </t>
  </si>
  <si>
    <t>http://eurolan.info.uaic.ro/2015/</t>
  </si>
  <si>
    <t>Raulea Cristina</t>
  </si>
  <si>
    <t>http://conferences.ulbsibiu.ro/icdd/2015/index.php</t>
  </si>
  <si>
    <t>conferences/ulbsibiu.ro/icdd/2015</t>
  </si>
  <si>
    <t>Modelling and Development of intelligent systems</t>
  </si>
  <si>
    <t>conferences/ulbsibiu.ro/mdis/2015</t>
  </si>
  <si>
    <t>oct-nov</t>
  </si>
  <si>
    <t>EUROLAN 2015</t>
  </si>
  <si>
    <t>organizator principal pentru editia de la Sibiu (local chair)</t>
  </si>
  <si>
    <t>The Summer School on Linguistic Linked Open Data, 12th in the series of EUROLAN Schools, 13 - 25 July 2015, Sibiu, Romania</t>
  </si>
  <si>
    <t>CONFERINŢA ŞTIINŢIFICĂ NAŢIONALĂ 
„Educaţia fizică şi sportul, prezent şi perspective”</t>
  </si>
  <si>
    <t>CONFERINŢA ŞTIINŢIFICĂ STUDENȚEASCĂ „Tendințe actuale în educație fizică și sport”</t>
  </si>
  <si>
    <t>"Noaptea Cercetătorilor"</t>
  </si>
  <si>
    <t xml:space="preserve">http://cercetare.ulbsibiu.ro/obj/documents/09_program_2015_CD.pdf </t>
  </si>
  <si>
    <t>"Educaţia fizică şi sportul, prezent şi perspective"</t>
  </si>
  <si>
    <t>OCT.</t>
  </si>
  <si>
    <t>"Tendinţe actuale în educaţie fizică şi sportul de performanţă"</t>
  </si>
  <si>
    <t>Hulpus Ioan Alexandru</t>
  </si>
  <si>
    <t>ISBN 978-606-12-11241-http://www.edums.ro/ulbs31082015.pdf</t>
  </si>
  <si>
    <t>Conferința științifică studențească - Tendințe actuale în educație fizică și sport de performanță</t>
  </si>
  <si>
    <t>volum</t>
  </si>
  <si>
    <t>Educaţia  fizică şi sportul, prezent şi perspective</t>
  </si>
  <si>
    <t>Tendinţe actuale în educaţie fizică şi sportul de performanţă</t>
  </si>
  <si>
    <t>Pomohaci Marcel</t>
  </si>
  <si>
    <t>Tendinţe actuale în Educaţie Fizică şi Sport de performanţă</t>
  </si>
  <si>
    <t>Educaţia fizică şi sportul, prezent şi perspectivă</t>
  </si>
  <si>
    <t>"Tendinţe actuale ân educaţie fizică şi sport de performanţă"</t>
  </si>
  <si>
    <t xml:space="preserve">Zaharie Nicoleta Veturia </t>
  </si>
  <si>
    <t>FSTI</t>
  </si>
  <si>
    <t>Conferintă ştiinţifică studenţească “Tendinţe actuale în educaţia fizică şi sportul de performanţă”</t>
  </si>
  <si>
    <t>Conferinţa naţională de informatică pentru elevi, Programare, Comunicare, Imaginaţie, Design (PCID), Sibiu, Romania, 2015</t>
  </si>
  <si>
    <t xml:space="preserve">http://infopapers.ro/pcid/2015/comitet-de-organizare/ </t>
  </si>
  <si>
    <t>Conferinţa naţională de informatică pentru elevi, Programare, Comunicare, Imaginaţie, Design (PCID), 28 Martie 2015, SIBIU</t>
  </si>
  <si>
    <t>Conferinta nationala de informatica pentru elevi "Programare, Comunicare, Imaginatie, Design" (PCID), 28 Martie 2015, SIBIU</t>
  </si>
  <si>
    <t>http://infopapers.ro/pcid/2015/comitet-de-organizare/</t>
  </si>
  <si>
    <t>DUAL PC</t>
  </si>
  <si>
    <t>http://dualpc.ro/</t>
  </si>
  <si>
    <t>sef comisii aplicatii Web</t>
  </si>
  <si>
    <t>Conferinta nationala pentru elevi, PCID 2015</t>
  </si>
  <si>
    <t xml:space="preserve"> http://infopapers.ro/pcid/2015/comitet-stiintific/ </t>
  </si>
  <si>
    <t>Conferinţa naţională de informatică pentru elevi "Programare, Comunicare, Imaginaţie, Design" (PCID),         28 martie 2015</t>
  </si>
  <si>
    <t>Conferinţa naţională de informatică pentru elevi – PCID 2015</t>
  </si>
  <si>
    <t>http://conferences.ulbsibiu.ro/conf.pcid/2015</t>
  </si>
  <si>
    <t>Oana Danci Kast</t>
  </si>
  <si>
    <t xml:space="preserve">Cupa Student Smart- Editia a III a , Sibiu, 12 - 13 decembrie 2015 </t>
  </si>
  <si>
    <t xml:space="preserve">proiect finantat de CJS cu suma de 10000 ron /decont aflat in evidenta financiara a ULBS </t>
  </si>
  <si>
    <t>Analiza de gradient altitudinal, de ecoton si impact antropic asupra comunităților de
rozătoare și chiroptere și a unor grupe de ectoparaziți</t>
  </si>
  <si>
    <t>Tinere echipe de cercetare - competitie 2014</t>
  </si>
  <si>
    <t>Benedek Ana Maria, Sîrbu Ioan, Lazăr Anamaria, Lazăr Cătălin, Bordei Aurelian, Moldovan Alexandru</t>
  </si>
  <si>
    <t>http://uefiscdi.gov.ro/userfiles/file/PN%20II_RU_TE%202014/REZULTATE%20FINALE/Biologie%20si%20Ecologie_Rezultate%20finale.pdf</t>
  </si>
  <si>
    <t>Evaluarea și modelarea capacității ecosistemelor lotice carpatice de a oferi suport pentru biodiversitate și alte servicii ecosistemice</t>
  </si>
  <si>
    <t>PN-II-RU-TE-2014</t>
  </si>
  <si>
    <t>http://uefiscdi.gov.ro/articole/4137/Rezultate-preliminare-TE-2014.html</t>
  </si>
  <si>
    <t>Parallel and distributed tools for efficient formal verification of software systems, cod PN-II-RU-TE-2014-4-2856</t>
  </si>
  <si>
    <t>PN-II-RU-TE-2014-4
„Proiecte de cercetare pentru stimularea constituirii de tinere echipe de cercetare independente - TE”</t>
  </si>
  <si>
    <t>Stoica Florin</t>
  </si>
  <si>
    <t>http://uefiscdi.gov.ro/userfiles/file/PN%20II_RU_TE%202014/REZULTATE%20PRELIMINARE/Rezultate%20preliminare_Matematica%20si%20Informatica.pdf, 
punctaj 67.5 din 100</t>
  </si>
  <si>
    <t>Projet commun de recherche en analyse fonctionnelle,</t>
  </si>
  <si>
    <t>Laboratoire Européen Associé CNRS Franco-Roumain
Math Mode
MATHÉMATIQUES &amp; MODÉLISATION</t>
  </si>
  <si>
    <t>Catalin Badea (Lille)  si Laurian Suciu</t>
  </si>
  <si>
    <t>http://www.imar.ro/math-mode/2015/Math-Mode-2015-activ.html</t>
  </si>
  <si>
    <t>The Transylvanian Water Tower through history, and an invitation to a much-needed conference</t>
  </si>
  <si>
    <t>Curtean-Bănăduc Angela, Bănăduc Doru</t>
  </si>
  <si>
    <t>Danube News</t>
  </si>
  <si>
    <t>http://www.iad.gs/index.php?item=danube_news&amp;PHPSESSID=0e6044b1950a04a0c252aa546cc7ab5e</t>
  </si>
  <si>
    <t>17 / 32</t>
  </si>
  <si>
    <t>1 4</t>
  </si>
  <si>
    <t>2070-1292</t>
  </si>
  <si>
    <t>Approximation Properties of Bivariate Extension of q-Stancu- Kantorovich Operators</t>
  </si>
  <si>
    <t>http://www.avantipublishers.com/journal-of-advances-in-applied-computational-mathematics-volume-2-issue-1/</t>
  </si>
  <si>
    <t>2/1</t>
  </si>
  <si>
    <t>2409-5761</t>
  </si>
  <si>
    <t xml:space="preserve">OPTIMAL RANKING OF THE PREPARATION MEANS IN HIGH PERFORMANCE ATHLETIC TRAINING
PART ONE – PREPARATORY ELEMENTS 
 </t>
  </si>
  <si>
    <t>Bădescu, Delia</t>
  </si>
  <si>
    <t>5th International Congress of Physical Education, Sports and Kinetotherapy, Bucharest</t>
  </si>
  <si>
    <t>ISSN 978-606-8294-61-2</t>
  </si>
  <si>
    <t xml:space="preserve">OPTIMAL RANKING OF THE PREPARATION MEANS IN HIGH PERFORMANCE ATHLETIC TRAINING PART 2 – THE EXPERIMENTAL RESEARCH </t>
  </si>
  <si>
    <t>"Studiu privind structurarea antrenamentului sportiv pe zone de efort cu aplicaţii în proba de marş"</t>
  </si>
  <si>
    <t>Conferinţa ştiinţifică naţională "Educaţia fizică şi sportul, prezent şi perspective" Sibiuhttp://www.edums.ro/ulbs31082015.pdf</t>
  </si>
  <si>
    <t>38 - 51</t>
  </si>
  <si>
    <t>FISH POPULATIONS MANAGEMENT DECISIONS SUPPORT SYSTEM IN NATURA 2000 CONTEXT – A CASE STUDY</t>
  </si>
  <si>
    <t>Angela CURTEAN-BĂNĂDUC, Ioana-Cristina CISMAȘ and Doru BĂNĂDUC</t>
  </si>
  <si>
    <t>Aquatic Biodiversity International Conference, Sibiu, http://stiinte.ulbsibiu.ro/aquatic_biodiversity_conference/2015</t>
  </si>
  <si>
    <t>GENETIC CHARACTERISATION OF SALMO TRUTTA L. (BROWN TROUT) POPULATION FROM BISTRA MĂRULUI (TIMIŞ BASIN), ROMANIA</t>
  </si>
  <si>
    <t>Gina - Oana POPA, Alexandru BURCEA, Iulia - Elena FLORESCU, Angela CURTEAN – BĂNĂDUC, Doru BĂNĂDUC, Andreea DUDU, Sergiu - Emil GEORGESCU and Marieta COSTACHE</t>
  </si>
  <si>
    <t>USING TOPDOWN CLUSTERING MODEL FOR THE ASSESSMENT OF ANTHROPOGENIC PRESSURES AND THREATS ON THE FISH POPULATIONS</t>
  </si>
  <si>
    <t>Hunyadi Daniel, Bănăduc Doru, Curtean-Bănăduc Angela</t>
  </si>
  <si>
    <t>THE LOWER DANUBE RIVER – DANUBE DELTA – NORTH WEST BLACK SEA A TURNING PLATE OF MAJOR INTEREST FOR THE PAST, PRESENT AND FUTURE OF FISH FAUNA – A SHORT REVIEW</t>
  </si>
  <si>
    <t>Doru BĂNĂDUC, Sonia REY, Mirjana LENHARDT, Teodora TRICHKOVA and Angela CURTEAN-BĂNĂDUC</t>
  </si>
  <si>
    <t>The Naiads (Bivalvia: Unionidae) from Romania: Trends in knowledge, distribution, ecological requirements and human impacts</t>
  </si>
  <si>
    <t xml:space="preserve"> Sîrbu Ioan, Benedek Ana Maria</t>
  </si>
  <si>
    <t>Book of Abstracts, 2 nd International Meeting on Biology and Conservation of Freshwater Bivalves, Buffalo NY, USA. http://greatlakescenter.buffalostate.edu/sites/greatlakescenter.buffalostate.edu/files/uploads/Documents/Conference/AbstractBookBivalvesConference2015.pdf</t>
  </si>
  <si>
    <t>Variations in the terrestrial small mammal communities along a vegetation gradient in southern Transylvania (Romania)</t>
  </si>
  <si>
    <t>Book of Abstracts, International Zoological Congress of Grigore Antipa Museum, Bucuresti, http://www.czga.ro/pozepagini/CZGA2015-Book_of_abstracts(online_edition)_1.pdf</t>
  </si>
  <si>
    <t>2457-9769</t>
  </si>
  <si>
    <t>Changes in the Romanian freshwatermolluscan faunaand communities structureduring the last two decades</t>
  </si>
  <si>
    <t>NAIAD COMMUNITIES (BIVALVIA, UNIONIDAE) FROM THE DANUBE RIVER LOWER BASIN</t>
  </si>
  <si>
    <t xml:space="preserve"> Sîrbu Ioan, Sîrbu Monica, Benedek Ana Maria, Popescu Lorena</t>
  </si>
  <si>
    <t>Book of Abstracts,  5th AQUATIC BIODIVERSITY INTERNATIONAL CONFERENCE, SIBIU, TRANSYLVANIA; ROMANIA. http://stiinte.ulbsibiu.ro/aquatic_biodiversity_conference/2015/Program%20ABIC%202015%20-%20october%2010.pdf</t>
  </si>
  <si>
    <t>2457-7863</t>
  </si>
  <si>
    <t>A  SIMPLE  OPTICAL  PROCEDURE  FOR  ESTIMATING  YEAST  CONCENTRATION  IN 
AQUEOUS SUSPENSIONS</t>
  </si>
  <si>
    <t>The 15th International Balkan Workshop on Applied Physics and Materials Science, CONSTANTA, ROMANIA,http://www.ibwap.ro/2015/uploads+D11/template/List%20of%20titles.pdf+D11</t>
  </si>
  <si>
    <t>http://www.ibwap.ro/2015/uploads/template/BOOK%20of%20Abstracts%20July%202015.pdf</t>
  </si>
  <si>
    <t>Using the Fourier Transform and the Power Spectral Density functions for Pattern Recognition in Dynamic Light Scattering Time Series</t>
  </si>
  <si>
    <t>CHICEA Dan, REI Silviu</t>
  </si>
  <si>
    <t>The 4-th International Conference  - Modelling end Development of Inteligent Systems, MDIS-4, SIBIU, ROMANIA,http://conferences.ulbsibiu.ro/mdis/2015/conference_program.php</t>
  </si>
  <si>
    <t>http://conferences.ulbsibiu.ro/mdis/2015/conference_program.php</t>
  </si>
  <si>
    <t>PROFILING SUSPENSIONS IN NATURAL WATER BY A SIMPLIFIED DYNAMIC LIGHT SCATTERING PROCEDURE</t>
  </si>
  <si>
    <t>The 5th “Aquatic D7Biodiversity”
International Conference
October 7-10, 2015, SIBIU, ROMANIA</t>
  </si>
  <si>
    <t>http://stiinte.ulbsibiu.ro/aquatic_biodiversity_conference/2015/Program%20ABIC%202015%20-%20october%2010.pdf</t>
  </si>
  <si>
    <t>AN AFM AND SEM STUDY OF THE GRAIN STRUCTURE OF A DENTAL RESTORATION MATERIAL</t>
  </si>
  <si>
    <t>THE 8
th INTERNATIONAL CONFERENCE O
N ADVANCED MATERIALS: ROCAM 2015, BUCURESTI, ROMANIA</t>
  </si>
  <si>
    <t>http://rocam.unibuc.ro/rocam2015/rocam_abstract_book_2015_v4.pdf</t>
  </si>
  <si>
    <t>lucrare prezentata oral</t>
  </si>
  <si>
    <t>USING TIME CONTRAST ALGORITM FOR A QUALITATIVE MONITORING OF FE3O4 NANAOPARTICLE AGGREGATIONDan Chicea</t>
  </si>
  <si>
    <t>Changes in fluvial processes and riverbed pattern of Cibin river in the Orlat gravel pit area (Sibiu Depression, Romania)</t>
  </si>
  <si>
    <t>Abstract volume, Aquatic Biodiversity ABIC 2015, Sibiu</t>
  </si>
  <si>
    <t>Land snail communities in limestone gorges from the eastern part of the Metaliferi Mountains (Apuseni Mountains, Romania)</t>
  </si>
  <si>
    <t>Gheoca Voichita, Popescu Lorena</t>
  </si>
  <si>
    <t>"Optimizarea potenţialulu motric al tinerilor handbalişti prin metoda pliometrică"</t>
  </si>
  <si>
    <t>Stoian Iulian, Hăşmăşan Ioan</t>
  </si>
  <si>
    <t>Conferinţa ştiinţifică naţională "Educaţia fizică şi sportul, prezent şi perspective" Sibiu</t>
  </si>
  <si>
    <t>206 - 217</t>
  </si>
  <si>
    <t>"Considerente actuale privind managementul calitatii totale ca directie principala in reformarea invatamantului superior"</t>
  </si>
  <si>
    <t xml:space="preserve">ISSN 978-606-12-1124-1      </t>
  </si>
  <si>
    <t>68 - 77</t>
  </si>
  <si>
    <t>Proceedings of the 5th  Aquatic Biodiversity International Conference, Sibiu http://stiinte.ulbsibiu.ro/aquatic_biodiversity_conference/</t>
  </si>
  <si>
    <t>Managementul finanțării sportului</t>
  </si>
  <si>
    <t>Sanilav Mihai, Macarie Maria</t>
  </si>
  <si>
    <t>Conferința științifică națională Educația fizică și sportul, prezent și perspective</t>
  </si>
  <si>
    <t>Orienterea sportivă în lecţia de educaţie fizică şi sport - Iniţiere de proiect educaţional</t>
  </si>
  <si>
    <t>Conferinţa ştiinţifică naţională - Educaţia fizică şi sportul, prezent şi perspective</t>
  </si>
  <si>
    <t>120 - 126</t>
  </si>
  <si>
    <t xml:space="preserve">The role of public perception in ecosystem services studies: a case study in the Grădiștea River Basin. </t>
  </si>
  <si>
    <t>Humanities and Social Sciences Today. Classical and Contemporary Issues, Iași/Romania</t>
  </si>
  <si>
    <t>Integrating various ecosystem services into a single conceptual model.</t>
  </si>
  <si>
    <t xml:space="preserve"> 24th Ecology&amp;Safety International Conference, Elenite/Bulgaria</t>
  </si>
  <si>
    <t>Factors influencing diversity and community structures of aquatic and semi-aquatic Heteroptera (Nepomorpha) in relatively homogeneous habitats.</t>
  </si>
  <si>
    <t>Olosutean, H., Bungiac, S. and Perju, M.</t>
  </si>
  <si>
    <t>Two common domestic pollutants severely damages aerial respiration mechanism in aquatic insects.</t>
  </si>
  <si>
    <t>Olosutean, H. and Pârvulescu, L.</t>
  </si>
  <si>
    <t>Data concerning the aquatic and semiaquatic Heteroptera fauna of the Strei River Basin (Romania).</t>
  </si>
  <si>
    <t>Ilie, D.M. and Olosutean, H.</t>
  </si>
  <si>
    <t>1. Developing agility skill at primary school level</t>
  </si>
  <si>
    <t>22-23 mai</t>
  </si>
  <si>
    <t>3. Finding the leader of a volleyball team using the sociometric survey method</t>
  </si>
  <si>
    <t>10-13 iunie</t>
  </si>
  <si>
    <t>4. Developing and testing agility skills at primary school level</t>
  </si>
  <si>
    <t>5. Developing balance and mobility at primary school level</t>
  </si>
  <si>
    <t>”, International Scientific Conference „Sport, Education, Culture – Interdisciplinary approaches in scientific research”, Galati, http://www.efms.ugal.ro/</t>
  </si>
  <si>
    <t>28-30 mai</t>
  </si>
  <si>
    <t>ISSN  2344 - 4584</t>
  </si>
  <si>
    <t>6. Improving socialization through sport games. How does team sport affect children at primary school level</t>
  </si>
  <si>
    <t>ISSN  2344 - 4585</t>
  </si>
  <si>
    <t>9. Arta comunicării în grupul sportiv</t>
  </si>
  <si>
    <t>Educaţia fizică şi sportul, prezent şi perspectivă, Sibiu, http://www.edums.ro/ulbs31082015.pdf</t>
  </si>
  <si>
    <t>10. Managementul comunicării în organizaţiile sportive</t>
  </si>
  <si>
    <t>"Studiu privind practicarea activităţilor fizice de către adulţii din municipiul Sibiu în timpul liber"</t>
  </si>
  <si>
    <t>182 - 190</t>
  </si>
  <si>
    <t>"Viziunea europeană asupra activtăţilor motrice de timp liber"</t>
  </si>
  <si>
    <t>191 - 206</t>
  </si>
  <si>
    <t>Changes in the Romanian freshwater molluscan fauna and communities structure during the last two decades</t>
  </si>
  <si>
    <t>Naiad communities (Bivalvia, Unionidae) from the Danube River Lower Basin</t>
  </si>
  <si>
    <t>Impact of heavy metal pollution on ground-dwelling ant communities (Hymenoptera: Formicidae). A case study from Transylvania (Romania)</t>
  </si>
  <si>
    <t>Negrilă Ioana, Tăușan Ioan</t>
  </si>
  <si>
    <t>International Union for the Study of Social Insects - Book Abstracts, Lichtenfels, Germany, http://www.bayceer.uni-bayreuth.de/iussi2015/en/prog/bayconf/programm.php</t>
  </si>
  <si>
    <t>26</t>
  </si>
  <si>
    <t>Urban ants on baits – Case study from Southern Transylvania (Romania)</t>
  </si>
  <si>
    <t>Tăușan Ioan, Brutaru Roberta Elena, Pușcașu Ioana Roxana</t>
  </si>
  <si>
    <t>Ant (Hymenoptera: Formicidae) diversity and composition in a small scale forest-grassland ecotone</t>
  </si>
  <si>
    <t>Tăușan Ioan, Jerpel Mădălina Maria</t>
  </si>
  <si>
    <t>6th Central European Workshop of Myrmecology, Debrecen, Hungary - http://cewm2015.unideb.hu/</t>
  </si>
  <si>
    <t>50</t>
  </si>
  <si>
    <t>Same place, different stories – Ant and plant communities in the highly polluted area of Copșa Mică (Transylvania, Romania)</t>
  </si>
  <si>
    <t>Negrilă Ioana, Trică Maria Ramona,Tăușan Ioan</t>
  </si>
  <si>
    <t>46</t>
  </si>
  <si>
    <t>Comunități de furnici (Hymenoptera: Formicidae) din împrejurimile localității Copșa Mică (Sibiu)</t>
  </si>
  <si>
    <t>Simpozion Național al
Societății Lepidopterologice Române, ediția XXV, Cluj-Napoca, http://lepidoptera.ro/files/Program_SLR_2015.pdf</t>
  </si>
  <si>
    <t>Strumigenys argiola (Emery, 1869) (Hymenoptera: Formicidae): prima semnalare în mirmecofauna României</t>
  </si>
  <si>
    <t>Tăușan Ioan, Pintilioaie Alexandru</t>
  </si>
  <si>
    <t>Comunități de fluturi diurni (Lepidoptera: Rhapalocera) din zona intens poluată de la Copșa Mică (Sibiu)</t>
  </si>
  <si>
    <t>Moldovan Cosmina Camelia, Török Sergiu Cornel, Jude Corina Emilia, Tăușan Ioan</t>
  </si>
  <si>
    <t>The Ant Collection (Hymenoptera: Formicidae) of the Natural History Museum of Sibiu (Romania)</t>
  </si>
  <si>
    <t>Tăușan Ioan, Negrilă Ioana</t>
  </si>
  <si>
    <t>2457-9777</t>
  </si>
  <si>
    <t>105</t>
  </si>
  <si>
    <t>Ant communities (Hymenoptera: Formicidae) in heavy metal polluted habitats. Insights from Southern Transylvania (Romania</t>
  </si>
  <si>
    <t>Negrilă Ioana, Jerpel Mădălina Maria, Tăușan Ioan</t>
  </si>
  <si>
    <t>161</t>
  </si>
  <si>
    <t>Butterfly communities (Lepidoptera: Rhopalocera) in heavy metal polluted grasslands. Case study: Copșa Mică (Transylvania, Romania)</t>
  </si>
  <si>
    <t>159</t>
  </si>
  <si>
    <t>The entomological collection of the Natural History Museum of Sibiu - an overview</t>
  </si>
  <si>
    <t>Cuzepan Gabriela, Tăușan Ioan, Schneider Eckbert, Torok Sergiu Cornel</t>
  </si>
  <si>
    <t>227</t>
  </si>
  <si>
    <t>First record of the dacetine ant Strumigenys argiola (Hymenoptera: Formicidae) from Romania</t>
  </si>
  <si>
    <t>67</t>
  </si>
  <si>
    <t>Particularities of waterfowl distribution during winterin artificial lakes of Olt Valley (Transylvania,Romania)</t>
  </si>
  <si>
    <t>167</t>
  </si>
  <si>
    <t>Temporal variability of wintering waterfowl communities (How stable bird species are on a short time scale?)</t>
  </si>
  <si>
    <t>168</t>
  </si>
  <si>
    <t>Mallard (Anas platyrhynchos) distribution on Olt valley artificial lakes (Sibiu, Romania)</t>
  </si>
  <si>
    <t>Aquatic Biodiversity International Conference, Sibiu, Romania, http://stiinte.ulbsibiu.ro/aquatic_biodiversity_conference/2015/Program%20ABIC%202015%20-%20october%2010.pdf</t>
  </si>
  <si>
    <t>70</t>
  </si>
  <si>
    <t>How late is too late in waterfowl monitoring during winter? A comparative study between morning and afternoon observations on artificial lakes</t>
  </si>
  <si>
    <t>80</t>
  </si>
  <si>
    <t>Common buzzard (Buteo buteo L., 1758) abundance and distribution in Olt valley during winter between 2014-2015</t>
  </si>
  <si>
    <t>Liviu Pripon, Gabriela Cuzepan, Anca Bucur, Raluca Stoica, Cătălin Fuciu, Adrian Răulea, Ioan Tăușan</t>
  </si>
  <si>
    <t>Ecology and Protection of Ecosystems - The XI th edition, Bacău, Romania, http://www.epebacau.ro/PDF/2015.pdf</t>
  </si>
  <si>
    <t>Teroare la JO de la Munchen - 1972</t>
  </si>
  <si>
    <t>217-223</t>
  </si>
  <si>
    <t>“Importanţa utilizării principalelor metode psihologice în dezvoltarea unor abilităţi mentale implicate în obţinerea performanţelor sportive”</t>
  </si>
  <si>
    <t>242-253</t>
  </si>
  <si>
    <t>Iterates of q-Bernstein operators,via contraction principle</t>
  </si>
  <si>
    <t>Radu Voichita, Acu Ana Maria</t>
  </si>
  <si>
    <t>Generalized Alomari functionals</t>
  </si>
  <si>
    <t>Gonska Heiner (Duisburg-Essen University, Germany), Ana Maria Acu</t>
  </si>
  <si>
    <t>The 14th INTERNATIONAL CONFERENCE ON MATHEMATICS AND ITS APPLICATIONS, TIMISOARA 4-7 NOVEMBER, 2015. http://www.mat.upt.ro/Upt-Timisoara_94_ro.html</t>
  </si>
  <si>
    <t>A note on approximation properties of bernstein stancu type operators</t>
  </si>
  <si>
    <t>Acu Ana Maria, Sofonea Florin, Radu Voichita</t>
  </si>
  <si>
    <t>Cancerul oral - factori de risc şi biologia celulară</t>
  </si>
  <si>
    <t xml:space="preserve">Neacşu Radu, Bucur Amelia </t>
  </si>
  <si>
    <t>7 august</t>
  </si>
  <si>
    <t>Quality Entropy - a Sustainable Concept</t>
  </si>
  <si>
    <t>The International Conference on Science, Ecology and Technology (Iconsete’2015 – Viena, 25-28 august 2015)Proceedings Book of International Conference on Science</t>
  </si>
  <si>
    <t>ISBN: 978-605-5583-69-9</t>
  </si>
  <si>
    <t>565-570</t>
  </si>
  <si>
    <t>Aspects of Multicriterial Mathematical Modeling and of the Fuzzy Formalism for the Hierarchization of Study Programs Based on Several Quality Characteristics</t>
  </si>
  <si>
    <t>Joint International Conference of Doctoral Students and Post-Doctoral Researchers (Panel 1: Engineering and Exact Sciences)</t>
  </si>
  <si>
    <t>Ownership tracking system with dynamic identification of watermark patterns</t>
  </si>
  <si>
    <t>Dana Simian, Ralf Fabian</t>
  </si>
  <si>
    <t>Proceedings of the Fourth International Conference Modelling and Development of Intelligent Systems, October, 2015, Sibiu</t>
  </si>
  <si>
    <t xml:space="preserve"> Visual content based owner identification in digital image collections</t>
  </si>
  <si>
    <t>The 6th INTERNATIONAL CONFERENCE on Information  Science  and  Information  Literacy, Sibiu, Romania, April 21-23, 2015</t>
  </si>
  <si>
    <t>A triangulation framework on categories of factors involved in educational environment</t>
  </si>
  <si>
    <t xml:space="preserve">Daniel Hunyadi, Carmen-Sonia Dușe </t>
  </si>
  <si>
    <t>New Media and Higher Education - opportunities and threats, University of Economics in Katowice, June 15-17, www.ue.katowice.pl/conference</t>
  </si>
  <si>
    <t>Association rules useful in order to design educational marketing strategies. A case study</t>
  </si>
  <si>
    <t>Proceedings of IAC-TLEl 2015</t>
  </si>
  <si>
    <t>ISBN 978-80-905791-4-9</t>
  </si>
  <si>
    <t>168-172</t>
  </si>
  <si>
    <t>New media as a recruitment tool in the higher education decision process. A case study.</t>
  </si>
  <si>
    <t>International conference "New Media and Higher Education - opportunities and threats", Katowice, iunie, http://www.ue.katowice.pl/eventy/interuni-conference.html</t>
  </si>
  <si>
    <t>978-83-7875-267-7</t>
  </si>
  <si>
    <t>159-163</t>
  </si>
  <si>
    <t>“A comparative analysis of social media tools”</t>
  </si>
  <si>
    <t xml:space="preserve">Pitic Antoniu Gabriel, Pitic Elena Alina, Bucur Călin  </t>
  </si>
  <si>
    <t xml:space="preserve"> 4-th International Conference on Modelling and Development of Intelligent Systems, MDIS 2015, Sibiu, Romania, http://conferences.ulbsibiu.ro/mdis/2015/files/Volum_abstracte_MDIS_2015.pdf</t>
  </si>
  <si>
    <t xml:space="preserve">28  Octombrie – 1 Noiembrie </t>
  </si>
  <si>
    <t>Visual content based owner identification in digital image collections</t>
  </si>
  <si>
    <t xml:space="preserve"> The Sixt International Conference on Information Science and Information Literacy, http://bcu.ulbsibiu.ro/conference2015/index.html</t>
  </si>
  <si>
    <t>ISSN 2247-0255</t>
  </si>
  <si>
    <t>participare conferință</t>
  </si>
  <si>
    <t>Fourth International Conference on Modelling and Development of Intelligent System, Sibiu, http://conferences.ulbsibiu.ro/mdis/2015/files/Volum_abstracte_MDIS_2015.pdf</t>
  </si>
  <si>
    <t>28 octombrie - 1 noiembrie</t>
  </si>
  <si>
    <t>Interactive Virtual World</t>
  </si>
  <si>
    <t>Petrica Bota, Robert Sandica, Dana Simian</t>
  </si>
  <si>
    <t>29 octombrie - 1 noiembrie</t>
  </si>
  <si>
    <t>noiemnrie</t>
  </si>
  <si>
    <t>Generating a CTL model checker using an attribute grammar</t>
  </si>
  <si>
    <t>Stoica Florentina Laura, Stoica Florin</t>
  </si>
  <si>
    <t>Classes of contractions in Harnack and Shmul’yan domination.</t>
  </si>
  <si>
    <t>Catalin Badea (Lille) si Laurian Suciu</t>
  </si>
  <si>
    <t xml:space="preserve">Introduction to Harnack analysis of Hilbert space contractions </t>
  </si>
  <si>
    <t>24 Noiembrie</t>
  </si>
  <si>
    <t>Chicea Dan, Lungu Cornelia, Curtean-Bănăduc Angela</t>
  </si>
  <si>
    <t>Kirikkale University, Turkey, “New estimations for the differences of positive linear operators“</t>
  </si>
  <si>
    <t>12-19  October, 2015</t>
  </si>
  <si>
    <t>Draghici Eugen Ioan</t>
  </si>
  <si>
    <t>Lund University (Centre for Mathematical Sciences) (conducting research and collaboration in the Analysis group. Talk: 28.01.2015: "Methods in Geometric Function Theory")</t>
  </si>
  <si>
    <t>23.01.2015-30.01.2015      (cu dovada: act semnat si stampilat de la Universitatea din Lund, prezent scriptic la Departamentul de Matematica si Informatca)</t>
  </si>
  <si>
    <t>Hunyadi Daniel</t>
  </si>
  <si>
    <t>The Universitat de les Illes Balears, Palma de Mallorca / Denumirea prelegerii: Quality Development In Education and E-Learning</t>
  </si>
  <si>
    <t>05.09.2015-05.10.2015</t>
  </si>
  <si>
    <t>Harz - University / Approximation by Linear and Positive Operators</t>
  </si>
  <si>
    <t>15.09.2015-19.09.2015</t>
  </si>
  <si>
    <t>Bolyai Institut, Universitatea din Szeged, Ungaria, analiza Harnack pentru contractii pe spatii Hilbert, Colaboratori : Prof. Laszlo Kerchy si Gyorgy Geher</t>
  </si>
  <si>
    <t xml:space="preserve">23-26 Noiembrie 2015 </t>
  </si>
  <si>
    <t>Buda Daniel</t>
  </si>
  <si>
    <t>FTEO02</t>
  </si>
  <si>
    <t>International Review of Mission, vol. 104, 1, April 2015</t>
  </si>
  <si>
    <t>1758-6631</t>
  </si>
  <si>
    <t>141-142</t>
  </si>
  <si>
    <t>Un model inedit de reprezentare a Sfintei Fecioare Maria cu Pruncul în iconografia românească a secolului al XIX-lea</t>
  </si>
  <si>
    <t>ABRUDAN Ioan Ovidiu</t>
  </si>
  <si>
    <t>ACTA MUSEI APVLENSIS, APVLVM  series Historia&amp;Patrimonium</t>
  </si>
  <si>
    <t>LII</t>
  </si>
  <si>
    <t>ISSN – 1013-428X; ISSN – 2247-871X; ISSN-L – 2247-871X</t>
  </si>
  <si>
    <t>105-156</t>
  </si>
  <si>
    <t>http://www.ceeol.com/search/journal-detail?id=59</t>
  </si>
  <si>
    <t>Un vestigiu de artă bisericească românească de la mijlocul secolului al XVIII-lea: fragmente din decorul mural al vechii biserici de lemn dispărută de la Poiana Sibiului” / „A Mid-Eighteenth Century Vestige of Church Art: Fragments from the Mural Decor of the Lost Former Wooden Church of Poiana, Sibiu County”</t>
  </si>
  <si>
    <t>ISSN: 1222-9695 
ISSN Online: 2069-8895</t>
  </si>
  <si>
    <t>27-39</t>
  </si>
  <si>
    <t>Sfeşnicul Menorah - antetip al minţii lui Hristos
O exegeză chiriliană cu semnificaţii mistagogice şi misiologice</t>
  </si>
  <si>
    <t xml:space="preserve"> FTEO2</t>
  </si>
  <si>
    <t>Revista - Mitropolia Olteniei</t>
  </si>
  <si>
    <t>LXVI (789-793)</t>
  </si>
  <si>
    <t>I-IV</t>
  </si>
  <si>
    <t>ISSN on-line: 1013-4239</t>
  </si>
  <si>
    <t>p. 57-78</t>
  </si>
  <si>
    <t>http://journals.indexcopernicus.com/MITROPOLIA+OLTENIEI,p10260,3.html</t>
  </si>
  <si>
    <t>http://journals.indexcopernicus.com/MITROPOLIA+OLTENIEI,p10260,3.html             in curs de publicare</t>
  </si>
  <si>
    <t>Témoignages patristiques sur la vie et l'œuvre de Saint-Diadoque de Photice.</t>
  </si>
  <si>
    <t>ISSN: 1222-9695
ISSN Online: 2069-8895</t>
  </si>
  <si>
    <t xml:space="preserve"> http://rtabstracts.org/journals-we-abstract.php#r</t>
  </si>
  <si>
    <t>Mărturii patristice despre viaţa şi opera Sf. Diadoh al Foticeei.</t>
  </si>
  <si>
    <t>Situaţia creştinilor în Peninsula Balcanică în epoca otomană. Rolul convertiţilor la islam în constituirea statului otoman</t>
  </si>
  <si>
    <t>111-140</t>
  </si>
  <si>
    <t>1453-4789; online 2247-4382</t>
  </si>
  <si>
    <t>149-161</t>
  </si>
  <si>
    <t>CNCS B; Religious and Theological abstracts; World Cat</t>
  </si>
  <si>
    <t>162-175</t>
  </si>
  <si>
    <t>Absurdul şi accedia în metafizica cioraniană</t>
  </si>
  <si>
    <t>RTA, EBSCOHOST</t>
  </si>
  <si>
    <t>The Unity of the Church According to the New Testament</t>
  </si>
  <si>
    <t>Credința</t>
  </si>
  <si>
    <t>Unity in the Church According to the New Testament</t>
  </si>
  <si>
    <t>iulie-septembrie</t>
  </si>
  <si>
    <t>5-7 și 17</t>
  </si>
  <si>
    <t>Imperativul (normă, lege, poruncă, ordine, rânduială, disciplină, autoritate).
O perspectivă onto-teologică</t>
  </si>
  <si>
    <t>ISSN – L: 1222-9695
ISSN on-line: 2069-8895</t>
  </si>
  <si>
    <t>123-131</t>
  </si>
  <si>
    <t>http://revistateologica.ro/</t>
  </si>
  <si>
    <t>Sarx zoopoios” – Întrupare şi Euharistie în învățătura Sfântului Chiril al Alexandriei/“</t>
  </si>
  <si>
    <t>Pr. Conf dr. Nicolae Mosoiu</t>
  </si>
  <si>
    <t>iulie-sept</t>
  </si>
  <si>
    <t>“Sarx zoopoios” – Incarnation and Eucharist in the teachings of Saint Cyril of Alexandria</t>
  </si>
  <si>
    <t>Legenda Aurea. Exercițiu de cateheză istorică</t>
  </si>
  <si>
    <t xml:space="preserve">FTO2 </t>
  </si>
  <si>
    <t>1-11</t>
  </si>
  <si>
    <t>Dimensiunea socială a cunoașterii lui Dumnezeu. Reconfigurarea mentalității mărturisitoare în societatea modernă est-europeană</t>
  </si>
  <si>
    <t>Www.revistatransilvania.ro</t>
  </si>
  <si>
    <t>Iluzia autorității și comunicarea ei socială</t>
  </si>
  <si>
    <t>Seculum</t>
  </si>
  <si>
    <t>39-40</t>
  </si>
  <si>
    <t>1221-2245)</t>
  </si>
  <si>
    <t>www.saeculuum.ro</t>
  </si>
  <si>
    <t>400-407</t>
  </si>
  <si>
    <t>EBSCO /CEOL</t>
  </si>
  <si>
    <t>www.ebsco.com</t>
  </si>
  <si>
    <t>Parohia ca societate deschisă/ The Parish as a open Society</t>
  </si>
  <si>
    <t xml:space="preserve">Management Intercultural </t>
  </si>
  <si>
    <t>1454-9980</t>
  </si>
  <si>
    <t>http://mi.bxb.ro</t>
  </si>
  <si>
    <t>233-241</t>
  </si>
  <si>
    <t>econpapers</t>
  </si>
  <si>
    <t xml:space="preserve">„...er selbst wollte im Dunkel wohnen (1Kön 8,12)”: Gottes Wohnen in Jerusalem aus der Perspektive der geschichtlichen Überlieferungen in Samuelis und Regum,  </t>
  </si>
  <si>
    <t>Sacra Scripta</t>
  </si>
  <si>
    <t>1584-7624</t>
  </si>
  <si>
    <t>p.34-56</t>
  </si>
  <si>
    <t>https://www.ceeol.com/search/article-detail?id=305994</t>
  </si>
  <si>
    <t>Archbishop Anastasios Yannoulatosʼ
Contribution to the Development of
Orthodox Missionary Theology</t>
  </si>
  <si>
    <t>International Journal of Orthodox Theology</t>
  </si>
  <si>
    <t>63-86</t>
  </si>
  <si>
    <t>The Missionary Ethos of the Church in postmodernity / Predicarea Evangheliei si constituirea de Biserici locale. Scopuri immediate ale misiunii</t>
  </si>
  <si>
    <t>Altarul Reintregirii</t>
  </si>
  <si>
    <t>Supliment  pe 2015</t>
  </si>
  <si>
    <t xml:space="preserve">“Believing without belonging” – The Drama of the Human Condition in the Post - modern Secular World, as generated by the current Liturgical Crisis, International Journal of Orthodox Theology 6:2 (2015), p. 27-50.
</t>
  </si>
  <si>
    <t>ISSN 2190-0582</t>
  </si>
  <si>
    <t>27-50</t>
  </si>
  <si>
    <t>ATLA0001928345</t>
  </si>
  <si>
    <t>http://orthodox-theology.com/media/PDF/IJOT2.2015/Ciprian.Streza.pdf</t>
  </si>
  <si>
    <t>- „Despre iubire, crime și smaralde. Jocul „serios” al lui Ioan Petru Culianu cu ficțiunea”</t>
  </si>
  <si>
    <t>de Teologie</t>
  </si>
  <si>
    <t xml:space="preserve">Management intercultural </t>
  </si>
  <si>
    <t>XVII</t>
  </si>
  <si>
    <t>nr. 34</t>
  </si>
  <si>
    <t>1454 – 9980</t>
  </si>
  <si>
    <t>391-397</t>
  </si>
  <si>
    <t>DOAJ: https://doaj.org/toc/2285-9292
RePEC: https://ideas.repec.org/s/cmj/interc.html
EconPapers: http://econpapers.repec.org/article/cmjinterc/</t>
  </si>
  <si>
    <t>http://mi.bxb.ro/</t>
  </si>
  <si>
    <t>Streza Laurenţiu (Liviu)</t>
  </si>
  <si>
    <t>FTEO</t>
  </si>
  <si>
    <t>978-606-733-040-3</t>
  </si>
  <si>
    <t>Teologie</t>
  </si>
  <si>
    <t>FTO2</t>
  </si>
  <si>
    <t>vol. “Tuturor toate m-am făcut”: Sfântul Ioan Gură de Aur şi puterea pastorală a teologiei, Nymfagogia spiritual-liturgica în opera Sfântului Ioan Gura de Aur</t>
  </si>
  <si>
    <t>Sibiu : Astra Museum ; Timişoara: Editura Partoş,</t>
  </si>
  <si>
    <t>ISBN 978-606-733-092-2 şi ISBN 978-606-8708-23-2</t>
  </si>
  <si>
    <t>p. 55-78</t>
  </si>
  <si>
    <t xml:space="preserve">• Darul unităţii bisericii şi a lumii : implicaţii teologico-dogmatice şi culturale : al V-lea Colocviu Naţional de Teologie Dogmatică : Sibiu, 13-14 mai 2014 / ed. îngrijită de preot conf. dr. Nicolae Moşoiu, protos. lect. dr. Vasile Bîrzu ; - Sibiu : Astra Museum, Editura Andreiana, 2015 Homousianitatea, conaturalitate şi sfinţenie. 
Ontologia comuniunii interpersonale la 
Sf. Chiril al Alexandriei
</t>
  </si>
  <si>
    <t>Astra Museum, ed. Andreiana</t>
  </si>
  <si>
    <t>ISBN 978-606-733-101-1,      ISBN 978-606-8602-63-9</t>
  </si>
  <si>
    <t>p. 341-360</t>
  </si>
  <si>
    <t xml:space="preserve">Cuvânt înainte                                                          Darul unității Bisericii și a lumii, implicații teologico-dogmatice și culturale, studiul: Cuvant inainte: „Darul unității Bisericii și a lumii, implicații teologico-dogmatice și culturale”
Al V-lea Colocviu Național de Teologie Dogmatică, Sibiu, 13-14 mai, 2014
</t>
  </si>
  <si>
    <t>Pr. Conf dr Nicolae Mosoiu / Pr. Lect. Dr Vasile Birzu</t>
  </si>
  <si>
    <t>Editura Astra Museum, Editura Andreiana, Sibiu</t>
  </si>
  <si>
    <t>ISBN 978-606-733-101-1
ISBN 978-606-8602-63-9</t>
  </si>
  <si>
    <t>p.9-26</t>
  </si>
  <si>
    <t>Domnul Constantin Brâncoveanu, omul şi faptele unui sfânt martir (1688-1714); Transilvania în epoca Sfinţilor martiri Brâncoveni</t>
  </si>
  <si>
    <t>Editura Enciclopedică  Bucureşti</t>
  </si>
  <si>
    <t>978-973-45-0698-9</t>
  </si>
  <si>
    <t>113-132</t>
  </si>
  <si>
    <t>Păstori şi păstorire în trecutul Bisericii noastre; Mitropolitul Nicolae Bălan</t>
  </si>
  <si>
    <t>Editura Argonaut; Cluj Napoca</t>
  </si>
  <si>
    <t>978-973-109-503-6</t>
  </si>
  <si>
    <t>187-212</t>
  </si>
  <si>
    <t>Die Union der Rumänen Siebenbürgens mit der Kirche von Rom. Bd. 2: Von 1701 bis 1761 / Die instutionellen Strukturen der Orthodoxie aus dem Fürstentum Siebenbürgen und dem Königreich Ungarn bis 1761</t>
  </si>
  <si>
    <t>978-973-45-0618-7</t>
  </si>
  <si>
    <t>134-195</t>
  </si>
  <si>
    <t>Die Union der Rumänen Siebenbürgens mit der Kirche von Rom. Bd. 2: Von 1701 bis 1761 / Abt Visarion von Sâmbăta de Sus und der Theologische Disput mit den Griechischen Katholiken (1746)</t>
  </si>
  <si>
    <t>348-367</t>
  </si>
  <si>
    <t>Unirea românilor din Transilvania cu Biserica Romei” (Die Union der Rumänen Siebenbürgens mit der Kirche von Rom) / Capitol: Ieromonahul Visarion Serai/ Der Priestermönch Visarion Serai</t>
  </si>
  <si>
    <t>Enciclopedică</t>
  </si>
  <si>
    <t>978-973-45-0706-1</t>
  </si>
  <si>
    <t>290-302, 368-381</t>
  </si>
  <si>
    <t>Constantin Brâncoveanu et le monde de l’Ortodoxie / Capitol: Central and south-eastern Europe during the Reign the martyr voivode Constantin Brâncoveanu</t>
  </si>
  <si>
    <t>Academiei</t>
  </si>
  <si>
    <t>978-973-27-2563-4</t>
  </si>
  <si>
    <t>Imperium et Sacerdotium. Dinamica raporturilor Biserică-Stat în Imperiul Romano-Bizantin (306-867) / Capitol: Biserică și stat în contextul crizei iconoclaste sub împăratul Leon al III-lea (717-741)</t>
  </si>
  <si>
    <t>434-467</t>
  </si>
  <si>
    <t>Imperium et Sacerdotium. Dinamica raporturilor Biserică-Stat în Imperiul Romano-Bizantin (306-867) / Capitol: Sacerdotium et Imperium de la Hieria la Niceea (741-802)</t>
  </si>
  <si>
    <t>482-523</t>
  </si>
  <si>
    <t>Comuniune euharistică și trăire filocalică / Capitolul: Episcopul martir Nicolae Popovici al Oradiei - un exeget al fundamentării epiclezei euharistice</t>
  </si>
  <si>
    <t>Doxologia</t>
  </si>
  <si>
    <t>978-606-666-418-9</t>
  </si>
  <si>
    <t>Păstori și păstorire în trecutul Bisericii noastre / Capitol: Mitropolitul Nicolae Bălan al Ardealului, păstor și îndrumător al teologiei academice sibiene</t>
  </si>
  <si>
    <t>Argonaut</t>
  </si>
  <si>
    <t>978-973-109-593-6</t>
  </si>
  <si>
    <t>101-113</t>
  </si>
  <si>
    <t>Iisus pur şi simplu. O nouă viziune despre cine a fost, ce a făcut și de ce contează</t>
  </si>
  <si>
    <t>N. T. WRIGHT, Arhid Prof dr. Ioan I. Ica jr</t>
  </si>
  <si>
    <t>Deisis</t>
  </si>
  <si>
    <t>978-606-740-000-7</t>
  </si>
  <si>
    <t>p.319-359</t>
  </si>
  <si>
    <t xml:space="preserve">Constantin Brâncoveanu et le monde de l`Orthodoxie, cap. “Une apologie meconnue de saint Gregoire Palamas faite en Hongro-Vlachie pour le prince saint Constantin Brâncoveanu” </t>
  </si>
  <si>
    <t>ed P. Guran, autor articol Arhid, Prof dr. Ioan I Ica jr</t>
  </si>
  <si>
    <t>973-27-2563-4</t>
  </si>
  <si>
    <t>p. 81-95</t>
  </si>
  <si>
    <t xml:space="preserve">Darul unității Bisericii și a lumii, implicații teologico-dogmatice și culturale, studiul: Biserica și Tradiția – fundamente ale teologiei 
Sfântului Irineu
</t>
  </si>
  <si>
    <t>Pr. Conf dr Ioan Mmircea Ielciu</t>
  </si>
  <si>
    <t>p.243-268</t>
  </si>
  <si>
    <t>Simpozionul Internaţional
Euharistie, Spovedanie, Martiriu, studiulElemente euharistice în scrierile Părinților din primele trei secole</t>
  </si>
  <si>
    <t>Editura Renasterea</t>
  </si>
  <si>
    <t>p. 405-420</t>
  </si>
  <si>
    <t>„A face misiune după modelul lui Hristos III: Theological and Ecumenical Education, studiulMan’s Education
Theocentric and Anthropological Foundation of Education
in St. Basil the Great’s Vision</t>
  </si>
  <si>
    <t xml:space="preserve">Romania, Astra Museum, 2015
    </t>
  </si>
  <si>
    <t xml:space="preserve"> ISBN 978-606-733-087-8</t>
  </si>
  <si>
    <t>p.176-198</t>
  </si>
  <si>
    <t>i Însemnătatea vieţii şi operei Sfântului Vasile cel Mare pentru misiunea şi slujirea Bisericii  VIA A CA ROD AL DRAGOSTEI LUI DUMNEZEU: DIMENSIUNEAȚ
SPIRITUALĂ  I SOCIALĂ A VIE II DUPĂ SFINŢII PĂRINŢIȘ Ț
CAPADOCIENI</t>
  </si>
  <si>
    <t>Pr. Conf dr Ioan Mircea Ielciu</t>
  </si>
  <si>
    <t>Astra museum        Editura Andreiana, Sibiu</t>
  </si>
  <si>
    <t>p. 203-219</t>
  </si>
  <si>
    <t>Darul unității Bisericii și a lumii, implicații teologico-dogmatice și culturale, studiul: Unitatea creației și vocația unificatoare a Bisericii,</t>
  </si>
  <si>
    <t>Pr. Conf dr Nicolae Mosoiu</t>
  </si>
  <si>
    <t>p.269-306</t>
  </si>
  <si>
    <t>Recuperarea unei memorii istorice- profesorul, istoricul și universitarul Romulus Cândea</t>
  </si>
  <si>
    <t>Academiei Române</t>
  </si>
  <si>
    <t>978-973-27-2568-9</t>
  </si>
  <si>
    <t>10-21/ 12 pg.</t>
  </si>
  <si>
    <t>Titlu: Dreptate și comportament. Cercetări biblice. Capitol: "Kain, Jona und Habakuk. Drei Beispiele zum Thema: Gott und die Ungerechtigkeit in der Welt"</t>
  </si>
  <si>
    <t>978-606-733-094-6</t>
  </si>
  <si>
    <t>p. 21-36</t>
  </si>
  <si>
    <t>Episcopul Grigorie Comsa</t>
  </si>
  <si>
    <t>Etosul Bisericii primare, paradigma pentru misiunea Bisericii contemporane / Relatia dintre parohie si scoala in viata si misiunea Bisericii dinc ontextul actual</t>
  </si>
  <si>
    <t>978-606-290082-3</t>
  </si>
  <si>
    <t>311-327</t>
  </si>
  <si>
    <t>Making Mission from the Model of Christ. Theological and Ecumenical Education / Consideration on the Need fopr Interconfessional and Interreligious Dialogue in the Context of Postmodern and Globalizing Challenges</t>
  </si>
  <si>
    <t>978-606-733-087-8</t>
  </si>
  <si>
    <t>217-231</t>
  </si>
  <si>
    <t>Imperativele şi provocările misiunii ortodoxe actuale: Confruntarea cu secularismul şi re-descoperirea dimensiunii liturgice a persoanei şi a vieţii umane, în: Pr. Prof. dr Emil Jurcan, Pr. Lect. Dr. Alin Albu (eds.), The Missionary Ethos of the Church in Post-Modernity</t>
  </si>
  <si>
    <t>Streza Ciprian Ioan</t>
  </si>
  <si>
    <t>Reintregirea</t>
  </si>
  <si>
    <t>423-441</t>
  </si>
  <si>
    <t>Sfânta Euharistie taina unirii si întâlnirii personale a omului cu Dumnezeu, în: Pr. Prof. Dr. Stefan Buchiu (ed.), Sensurile şi importanţa Sfintei Taine a Spovedaniei şi ale Sfintei Taine a Împărtăşaniei în teologia, spiritualitatea şi misiunea ortodoxă contemporană</t>
  </si>
  <si>
    <t>ISBN 978-606-8495-67-5</t>
  </si>
  <si>
    <t>167-192</t>
  </si>
  <si>
    <t>Streza Dan</t>
  </si>
  <si>
    <t>Postmodernismul – o provocare pentru creștinismul contemporan –, cap. Rolul parohiei în realizarea misiunii Bisericii. Contribuția Pr. Prof. Ion Bria (1929-2002)</t>
  </si>
  <si>
    <t>Editura Reîntregirea/Editura Episcopiei Devei și Hunedoarei</t>
  </si>
  <si>
    <t>ISBN: 978-606-509-308-9 și ISBN: 978-6068692-17-3</t>
  </si>
  <si>
    <t>p. 323-344</t>
  </si>
  <si>
    <t>„Izvoarele teologice ale drepturilor omului. Viziunea părintelui Georges Florovsky”, în Demnitatea și libertatea persoanei umane: Abordare Interdisciplinară</t>
  </si>
  <si>
    <t>Editura Mitropolia Olteniei</t>
  </si>
  <si>
    <t>978-606-731-004-7</t>
  </si>
  <si>
    <t>p.218-232</t>
  </si>
  <si>
    <t>„Biserica Ortodoxă Română și intelectualitatea – între polemică și valorificarea culturii”, în Aspecte misionare ale Bisericii Ortodoxe Române după 1989: istorie – tradiţie - modernitate: Ecumenismul - încotro?</t>
  </si>
  <si>
    <t>978-606-731-018-4</t>
  </si>
  <si>
    <t>p. 164-182.</t>
  </si>
  <si>
    <t>„Alexandria at the Beginning of the Fifth Century: St. Cyril and His Opponents”, în The Christian Paradigm of a United Europe. Theologie and Mistique in the Work of Saint Cyril of Alexandria</t>
  </si>
  <si>
    <t>ISSN: 2457 – 9483, ISSN-L: 2457 – 9483</t>
  </si>
  <si>
    <t>p. 124-136</t>
  </si>
  <si>
    <t>3. „Cultural Challenges and Major Tasks for Romanian Orthodox Theological Education in the 21st Century”, în pr. prof. dr. Aurel Pavel, pr. lect. dr. Daniel Buda, (eds.), Making Mission from the Model of Christ. Theological and Ecumenical Education</t>
  </si>
  <si>
    <t>p. 232-247</t>
  </si>
  <si>
    <t>Epoca lui Constantin Brâncoveanu în context sud-est european. Biserică, societate, geopolitică</t>
  </si>
  <si>
    <t xml:space="preserve"> Chifăr Nicolae, Abrudan Ioan Ovidiu,  Guran Petre</t>
  </si>
  <si>
    <t>Editura Andreiana, Editura Astra Museum, Sibiu</t>
  </si>
  <si>
    <t>ISBN 978-606-8602-27-1        ISBN 978-606-733-041-0</t>
  </si>
  <si>
    <t>2014 (aparut in 2015)</t>
  </si>
  <si>
    <t xml:space="preserve">• Darul unităţii bisericii şi a lumii : implicaţii teologico-dogmatice şi culturale : al V-lea Colocviu Naţional de Teologie Dogmatică : Sibiu, 13-14 mai 2014 </t>
  </si>
  <si>
    <t xml:space="preserve">Volum colectiv,    ed. îngrijită de preot conf. dr. Nicolae Moşoiu, protos. lect. dr. Vasile Bîrzu </t>
  </si>
  <si>
    <t>Astra Museum / ed. Andreiana</t>
  </si>
  <si>
    <t>Making Mission after the Model of Christ. Theological and Ecumenical Education</t>
  </si>
  <si>
    <t>Pavel aurel, Daniel Buda; Ciprian Iulian Toroczkai</t>
  </si>
  <si>
    <t>Însemnătatea vieţii şi operei Sfântului Vasile cel Mare pentru misiunea şi slujirea Bisericii  VIA A CA ROD AL DRAGOSTEI LUI DUMNEZEU: DIMENSIUNEAȚ
SPIRITUALĂ  I SOCIALĂ A VIE II DUPĂ SFINŢII PĂRINŢIȘ Ț
CAPADOCIENI</t>
  </si>
  <si>
    <t>Pr. Conf dr Ioan Mircea Ielciu, Pr. Conf. dr. Daniel Buda</t>
  </si>
  <si>
    <t>425p</t>
  </si>
  <si>
    <t>Cele mai frecvente abateri în viața bisericească. Conţinutul şi modalităţi de depăşire a acestora</t>
  </si>
  <si>
    <t>Andreiana, Sibiu</t>
  </si>
  <si>
    <t>Dreptate și comportament. Cercetări biblice</t>
  </si>
  <si>
    <t>Klein, Hans; Brie,Ioan; Oancea, Constantin</t>
  </si>
  <si>
    <t>prof. dr. Aurel Pavel, pr. lect. dr. Daniel Buda, lect. Dr. Ciprian Iulian Toroczkai</t>
  </si>
  <si>
    <t>Ioan Ovidiu Abrudan, Vechile biserici de lemn din ținutul Sibiului , Editura Universității „Lucian Blaga”,Editura Andreiana, Sibiu, 2010, 408 p</t>
  </si>
  <si>
    <t>Ana Dumitran, "Ioan Ovidiu Abrudan, Vechile biserici de lemn din ținutul Sibiului , Editura Universității „Lucian Blaga”,Editura Andreiana, Sibiu, 2010, 408 p" (recenzie), Ars Transsilvaniae, XXIV, 2014 (apare in 2015), pp. 239-240</t>
  </si>
  <si>
    <t>http://www.istoria-artei.ro/resources/files/SCIAAP_2015_10_RevistaRevistelor.pdf</t>
  </si>
  <si>
    <t>Drd. Adrian Stoia, "Ioan Ovidiu Abrudan, Vechile biserici de lemn din ținutul Sibiului , Editura Universității „Lucian Blaga”,Editura Andreiana, Sibiu, 2010, 408 p" (recenzie), Revista Teologica 1/2013(apare in 2015), pp. 258-259</t>
  </si>
  <si>
    <t>http://revistateologica.ro/ioan-ovidiu-abrudan-vechile-biserici-de-lemn-din-tinutul-sibiului-ed-universitatii-lucian-blaga-oe-sibiu-ed-andreiana-2010-408-p-isbn-978-606-12-0035-1/</t>
  </si>
  <si>
    <t>Rumänisch-orthodoxe Kirchenordnungen, 2011</t>
  </si>
  <si>
    <t>Jürgen Henkel, Recenzie în Südosteuropa Mitteilungen, Jahrgang 55, nr. 6, 2015, p. 115-116, http://www.sogde.org/wp-content/uploads/2015/05/heft_06_2015.pdf</t>
  </si>
  <si>
    <t>http://www.ceeol.com/search/journal-detail?id=515</t>
  </si>
  <si>
    <t>Reforma constituţională în Biserica Ortodoxă a Transilvaniei între 1850-1925, Cluj-Napoca, 2007</t>
  </si>
  <si>
    <t>Ioana Elena Ignat Kisanovici, „Censorship in Transylvania during first world war: correspondence overview”, în: Research and Science Today, nr. 2 (10) 2015, p. 8; http://www.rstjournal.com/wp-content/uploads/2015/12/Research-and-Science-Today-No.-210-2015.pdf</t>
  </si>
  <si>
    <t>http://www.rstjournal.com/indexari-2/;   https://www.ebscohost.com/titleLists/e5h-coverage.htm</t>
  </si>
  <si>
    <t>Religie si stat în Islam - De la teocratia medineza instituita de la Muhammad la Fratia Musulmana din perioada interbelica</t>
  </si>
  <si>
    <t>Mihaela Ivănescu, Corina Elena Radu, Evolutions of women's leadership and human rights in Pakistan. From isolation to participation, în Revista Română de Studii Eurasiatice, an. 11, nr, 1, 2015</t>
  </si>
  <si>
    <t>http://search.proquest.com.am.enformation.ro/docview/1754572881?pq-origsite=summon</t>
  </si>
  <si>
    <t>Some Aspects of adolf von Harnack`s Criticism on Orthodox Tradition, HTS Theological Studies 69 (1), 01-06, 2013</t>
  </si>
  <si>
    <t>Adolf Martin Ritter,  The Origins of AIEP in Carol Harrison, Brauria Bitton-Ashkelony, Theodore de Bruyin (editori), Patristic Studies in the Twenty-First Century: Proceedings of an International Conference to Mark the 50th Anniversary of the International Association of Patristic Studies, 978-2-503-559-19-3, 2015 iulie</t>
  </si>
  <si>
    <t>https://scholar.google.ro/citations?user=QO8zQOoAAAAJ&amp;hl=de</t>
  </si>
  <si>
    <t>Ortodoxie şi ecumenism din perspectiva celei de-a 10-a Adunări generale a Consiliului Mondial al Bisericilor (CMB) din Busan, Coreea de Sud  în: Revista Teologică, nr. 3/2013</t>
  </si>
  <si>
    <t>Adrian Boldisor, Importanta öi actualitatea dialogului interreligios pentru lumea contemporanü: istorie, perspective, solutii, 978-606-731-009-2, 2015, decembrie</t>
  </si>
  <si>
    <t>The 10th Assembly of the World Council of Churches. A General Presentation and Some Preliminary Remarks, în: Review of Ecumenical Studies, vol. 6, issue 1, 2014</t>
  </si>
  <si>
    <t>Corina Grecu</t>
  </si>
  <si>
    <t>THE NEW GENERATIONS AND THE ADDICTIONS TO TECHNOLOGY in European Journal of Science and Theology, February 2013, Vol.9, Supplement 1, 99-110</t>
  </si>
  <si>
    <t>http://www.airitilibrary.com/Publication/alDetailedMesh?docid=U0026-0107201503473100</t>
  </si>
  <si>
    <t xml:space="preserve">Necula Constantin </t>
  </si>
  <si>
    <t>Adicția, o percepție teologică a educației voinței</t>
  </si>
  <si>
    <t>Adina Banciu, în Global Journal of Anthropology Research- 2015, vol. 2/ No. 2. articol no: 1 to 6- on Dec 2015, Drug Consumption in Romania: Anthropological and Medical Aspects</t>
  </si>
  <si>
    <t>http:// www.cosmossholars.com/ current-volume-gjar</t>
  </si>
  <si>
    <t>Concert Sf. Trei  Ierarhi</t>
  </si>
  <si>
    <t>Ian.</t>
  </si>
  <si>
    <t xml:space="preserve">Concert coral Omagial Gheorghe Soima </t>
  </si>
  <si>
    <t>http://basilica.ro/concert-coral-dedicat-parintelui-gheorghe-soima-la-sibiu</t>
  </si>
  <si>
    <t>Concert de Colinde Catedrala Mitropolitana Sibiu</t>
  </si>
  <si>
    <t>Concert Tesatorii de Vise</t>
  </si>
  <si>
    <t>UlLBS</t>
  </si>
  <si>
    <t xml:space="preserve">http://economice.ulbsibiu.ro/index.php/ro/despre/stiri-evenimente/item/133-tesatorul-de-vise.html </t>
  </si>
  <si>
    <t>Sibiu Capitala Universitara Europeana</t>
  </si>
  <si>
    <t>file:///C:/Users/ASM/Downloads/Sibiu%20Capitala%20Universitara%20Europeana%202015%20-%20brosura%20(2).pdf</t>
  </si>
  <si>
    <t>http://www.res.ecum.ro/</t>
  </si>
  <si>
    <t xml:space="preserve">ERIH PLUS, EBSCO Academic Search Complete, De Gruyter Open </t>
  </si>
  <si>
    <t>FTEO_2</t>
  </si>
  <si>
    <t>Trauerbegleitung in unterschiedlichen  kulturellen, sozialen und religiösen Kontexten</t>
  </si>
  <si>
    <t>http://ckvmartin.sk/wp-content/uploads/2015/09/Do-druku_ksiazka_projektowa-final.pdf</t>
  </si>
  <si>
    <t>4 editori, dintre care unul din tara</t>
  </si>
  <si>
    <t>membrul in colegiul de 4 redactori</t>
  </si>
  <si>
    <t xml:space="preserve"> Forum Orthodoxe Theologie, 14</t>
  </si>
  <si>
    <t xml:space="preserve">editor al seriei </t>
  </si>
  <si>
    <t>RES. Revista Ecumenica Sibiu.</t>
  </si>
  <si>
    <t>http://www.ecum.ro/infoecum/en/?option=com_content&amp;task=blogcategory&amp;id=84&amp;Itemid=542&amp;lang=Ro</t>
  </si>
  <si>
    <t>ERIH plus, EBSCO</t>
  </si>
  <si>
    <t>Studia Oecumenica 7</t>
  </si>
  <si>
    <t>http://www.ecum.ro/infoecum/ro/publikationen-menuinstitut-561/reihe-studia-oecumenica-menuinstitut-563</t>
  </si>
  <si>
    <t>TABOR. Tradiţie şi actualitate în Biserica Ortodoxă Română</t>
  </si>
  <si>
    <t>http://tabor-revista.ro/in_ro.php?module=loader&amp;pre=tbl_main_ro&amp;leafId=0812151105012&amp;lang=</t>
  </si>
  <si>
    <t>membru în colegiul de redacţie</t>
  </si>
  <si>
    <t>membru în colegiul de recenzori</t>
  </si>
  <si>
    <t xml:space="preserve">Buda Daniel </t>
  </si>
  <si>
    <t>http://www.hts.org.za/index.php/HTS</t>
  </si>
  <si>
    <t>http://www.res.ecum.ro/about-res</t>
  </si>
  <si>
    <t>http://www.revistateologia.ro/</t>
  </si>
  <si>
    <t>Studia Universitatis Babes-Bolyai Theologia Orthodoxa</t>
  </si>
  <si>
    <t>http://studia.orth.ro/ojs/index.php/subbto</t>
  </si>
  <si>
    <t>membru al colegiului editorial</t>
  </si>
  <si>
    <t>Cross-Cultural Management Intercultural</t>
  </si>
  <si>
    <t>Iași</t>
  </si>
  <si>
    <t>http://bxb.ro/</t>
  </si>
  <si>
    <t>advisory board member FRIA Editorial Departament</t>
  </si>
  <si>
    <t>Network Intelligence Studies</t>
  </si>
  <si>
    <t>advisory board member Fria Editorial Departament</t>
  </si>
  <si>
    <t>SEA- Practical Application of Science</t>
  </si>
  <si>
    <t>Http://bxb.ro/</t>
  </si>
  <si>
    <t>Anuarul Facultati de Teologie Foca, Bosnia</t>
  </si>
  <si>
    <t>membru in consiliul de recenzori</t>
  </si>
  <si>
    <t>Comission of Faith and Order of the World Council of Churches</t>
  </si>
  <si>
    <t>http://www.oikoumene.org/en/resources/documents/commissions/faith-and-order/minutes-of-the-meeting-at-the-monastery-of-caraiman</t>
  </si>
  <si>
    <t>iunie 17-24</t>
  </si>
  <si>
    <t>Aurel Pavel, Buda Daniel; Ciprian Iulian Toroczkai</t>
  </si>
  <si>
    <t>Making Mission after the Model of Christ</t>
  </si>
  <si>
    <t>http://teologie.ulbsibiu.ro/manifestari-stiintifice/manifestari-stiintifice-2014/making-mission-from-the-model-of-christ/</t>
  </si>
  <si>
    <t>mai 18-19</t>
  </si>
  <si>
    <t>Pr.Conf.Univ.Dr. Irimie Marga</t>
  </si>
  <si>
    <t>Statutul actual al Bisericii ortodoxe Române (tradiţie şi înnoire); Caransebeş, 6-9 oct.2015</t>
  </si>
  <si>
    <t xml:space="preserve">http://www.episcopiacaransebesului.ro/stiri/simpozion-interna%C8%9Bional-de-drept-canonic-la-caransebe%C8%99-2295.html </t>
  </si>
  <si>
    <t>Religion, anthropology, bioethics. The contribution of Latinity in the global context</t>
  </si>
  <si>
    <t>http://conferences.ulbsibiu.ro/sbuniv/, http://teologie.ulbsibiu.ro/wp-content/uploads/2015/06/Program-simpozion-Religie-Antropologie-Bioetica-Sibiu-2015.pdf, http://conferences.ulbsibiu.ro/sbuniv/img/Sibiu_Capitala_Universitara_Europeana_2015_-_brosura_en.pdf</t>
  </si>
  <si>
    <t>The 2nd Conference of the NORD events Collaboration In Complex Systems Fusion betveen Arts, Theology, Engineering, Management &amp;Social Sciences</t>
  </si>
  <si>
    <t>http:// evenimente.bxb.ro/conferința- internationala- colllaboration-in- complex-systems-sibiu-5-6-iunie-2015)</t>
  </si>
  <si>
    <t>Orgnanizator principal</t>
  </si>
  <si>
    <t>Making mission from the model of Christ</t>
  </si>
  <si>
    <t>Conferinta Internationala „Reconstruind Latinitatea” Abordari Interdisciplinare si transdisciplinare, editia a II-a,  ”Latinitate si Globalizare”</t>
  </si>
  <si>
    <t>Development, Art(s) and Culture, Pilsen, Cehia</t>
  </si>
  <si>
    <t>http://uneecc.org/conference/past-conferences/</t>
  </si>
  <si>
    <t>secretar general UNEEC</t>
  </si>
  <si>
    <t>Making Mission from the Model of Christ</t>
  </si>
  <si>
    <t>Dificultăți și soluții în transmiterea credinței la generațiile următoare – Tinerii creștini în context secularizat</t>
  </si>
  <si>
    <t>Misiunea în context minoritar, în lumina slujirii pastorale a Sfântului Andrei, Mitropolitul Transilvaniei</t>
  </si>
  <si>
    <t>Şcoala pentru părinţi - un imperativ misionar stringent al Bisericii Ortodoxe</t>
  </si>
  <si>
    <t> Europa si transdisciplinaritatea.Sensul proiectului european din perspectiva culturala ,religioasa si lingvistica.Teologia si filosofia  muzicii, Sibiu,27 -28 mai 2015</t>
  </si>
  <si>
    <t>http://ipits.ro/evenimente/</t>
  </si>
  <si>
    <t>Conferința Națională de antropologie. Zilele Francisc I. Rainer/ Relația om-societate credință-perspective antropologice</t>
  </si>
  <si>
    <t>www.antropologia.ro</t>
  </si>
  <si>
    <t>Conferința Națională CDI ed. V-a. CDI, spațiu al lecturii și comunicării, Tolle et lege!? Ia și citește</t>
  </si>
  <si>
    <t>www.institutulfrancez.ro</t>
  </si>
  <si>
    <t>Congres Național Știință-creație-spiritualitate</t>
  </si>
  <si>
    <t>Motivația: Credința! Școala de vară. Alege cariera Smart.</t>
  </si>
  <si>
    <t xml:space="preserve">Iarnă de poveste </t>
  </si>
  <si>
    <t>document justificativ</t>
  </si>
  <si>
    <t>Sibiu Capitala Universitara europeana</t>
  </si>
  <si>
    <t>Mai 2015</t>
  </si>
  <si>
    <t>oct. 2015</t>
  </si>
  <si>
    <t>Sibiu - Capitala universitara europeana</t>
  </si>
  <si>
    <t>Sorin Dobre</t>
  </si>
  <si>
    <t>mai 2015</t>
  </si>
  <si>
    <t>octombrie 2015</t>
  </si>
  <si>
    <t>World Council of Churches Involvement in the Efforts for the Recognition of the Armenian Genocide</t>
  </si>
  <si>
    <t>7:2</t>
  </si>
  <si>
    <t>273-275</t>
  </si>
  <si>
    <t>2359-8093; online 2359-8107</t>
  </si>
  <si>
    <t>Motivul «Chaoskampf»-ului în trimiterile vechitestamentare din ritualul Sfântului Botez, în Studii Teologice 4/2014</t>
  </si>
  <si>
    <t>http://studiiteologice.ro/</t>
  </si>
  <si>
    <t>1011-8845</t>
  </si>
  <si>
    <t>„The Orthodox Neo-patristic Movements as Renewal of Contemporary Orthodox Theology: An Overview”</t>
  </si>
  <si>
    <t xml:space="preserve">Review of Ecumenical Studies – Sibiu </t>
  </si>
  <si>
    <t>VII, nr. 1</t>
  </si>
  <si>
    <t>p. 94-115</t>
  </si>
  <si>
    <t>Despre situaţia actuală a creștinismului din Dubai pornind de la o experienţă personală</t>
  </si>
  <si>
    <t>Anuarul Episcopiei Sălajului 2015</t>
  </si>
  <si>
    <t>411-416</t>
  </si>
  <si>
    <t>Cantarea tuturor celor vazute si nevazute</t>
  </si>
  <si>
    <t>Indrumător bisericesc</t>
  </si>
  <si>
    <t>http://www.editura-andreiana.ro/categorie.php?catid=24</t>
  </si>
  <si>
    <t>163</t>
  </si>
  <si>
    <t>301-307</t>
  </si>
  <si>
    <t>ISSN 1842-7227</t>
  </si>
  <si>
    <t>Credinta cea dumnezeiasca si superstitia cea de toate zilele</t>
  </si>
  <si>
    <t>2-5</t>
  </si>
  <si>
    <t>ADICȚIA- o percepție teologică asupra educației coinței</t>
  </si>
  <si>
    <t>Îndrumător Bisericesc, 2015</t>
  </si>
  <si>
    <t>www.andreiana.ro</t>
  </si>
  <si>
    <t>197-206</t>
  </si>
  <si>
    <t xml:space="preserve">februarie </t>
  </si>
  <si>
    <t>Fundamentul teologic al culturii etnologice</t>
  </si>
  <si>
    <t xml:space="preserve">Revista CIBINIUM </t>
  </si>
  <si>
    <t>www.astramuseum.ro</t>
  </si>
  <si>
    <t>Dimensiunea Catehumenal-  mărturisitoare a Operei Părintelui Dumitru Stăniloae. Programul mărturisitor surprins în „Telegraful Român” (1930-1932)</t>
  </si>
  <si>
    <t>ANUARUL INSTITUTULUI DE CERCETĂRI SOCIO-UMANE</t>
  </si>
  <si>
    <t>www.icsub.ro/periodice/ anuarul institutului</t>
  </si>
  <si>
    <t>78-92</t>
  </si>
  <si>
    <t>207-228</t>
  </si>
  <si>
    <t>„Missionary activity (1872-1890) of Father Archimandrite Anatolie Tihai (1843-1893) in Japan. Political and social context and missiological significance.</t>
  </si>
  <si>
    <t xml:space="preserve">International Conference „Making Mission from the Model of Christ” Parish and monastery - spiritual and community challenges and implications "”, Sibiu, Ortodox Teological Faculty „Andrei Şaguna”, 28-30 mai 2015. </t>
  </si>
  <si>
    <t>Lumina dumnezeiască ca hrană a minţii şi izvor al conştiinţei. Un răspuns la provocările ultime ale transhumanismului.</t>
  </si>
  <si>
    <t>Birzu Vasile</t>
  </si>
  <si>
    <t>a 8 aConferinţă internaţională, State and Society in Europe, 25 oct-5 nov. 2015, Craiova, România, la Simpozionul internaţional: Lumina şi semnificaţiile ei în Teologia şi Spiritualitatea ortodoxă, Craiova, 28-29 oct 2015</t>
  </si>
  <si>
    <t>28-29 oct</t>
  </si>
  <si>
    <t>Teantropie vs. Transumanism.</t>
  </si>
  <si>
    <t>Conferinţa internaţională „Reconstituind latinitatea”. Abordări Interdisciplinare şi Transdisciplinare, ediţia a II-a, cu tema „Latinitate şi globalizare”, participare la conferinţa „Religie, antropologie, bioetică. Contribuţia latinităţii în context global”</t>
  </si>
  <si>
    <t xml:space="preserve">2 iulie </t>
  </si>
  <si>
    <t>Sfântul ierarh Sava Brancovici, martir al credinţei ortodoxe româneşti</t>
  </si>
  <si>
    <t>Sfinţi, erooi şi martiri. Mănăstirea Sâmbăta</t>
  </si>
  <si>
    <t>978-606-93572-8-6</t>
  </si>
  <si>
    <t>544-555</t>
  </si>
  <si>
    <t>Nicolae Bălan, un important ierarh al Bisericii Ortodoxe Române în secolul XX</t>
  </si>
  <si>
    <t>Misiunea parohiei şi a mănăstirii într-o lume în continuă schimbare</t>
  </si>
  <si>
    <t>2-5 noiembrie</t>
  </si>
  <si>
    <t>http://conference2015.orth.ro/content/program</t>
  </si>
  <si>
    <t>Die rumänischen Donaufürstentümer als autonome christliche Staatsgebilde innerhalb der osmanischen Welt (15.-19. Jh.)</t>
  </si>
  <si>
    <t>Der Islam und die Christen des Ostens</t>
  </si>
  <si>
    <t>12-13 noiembrie</t>
  </si>
  <si>
    <t>http://www.theologie.uni-wuerzburg.de/aktuelles/meldungen/single/artikel/der-islam-und-die-christen-des-ostens/</t>
  </si>
  <si>
    <t>„Who do we say that we are?” - Christological perspectives</t>
  </si>
  <si>
    <t>„Who do we say that we are?”, Beirut, Liban; http://onlinelibrary.wiley.com/doi/10.1111/erev.12122/abstract</t>
  </si>
  <si>
    <t>mai 17-21</t>
  </si>
  <si>
    <t>“Sources of Authority in the Early Church”</t>
  </si>
  <si>
    <t>Comission of Faith and Order of the World Council of Churches, Caraiman, Romania; http://www.oikoumene.org/en/resources/documents/commissions/faith-and-order/minutes-of-the-meeting-at-the-monastery-of-caraiman</t>
  </si>
  <si>
    <t>iunie 17-21</t>
  </si>
  <si>
    <t>Noile priorităţi de cercetare ale Comisiei pentru Credinţă și Constituţie</t>
  </si>
  <si>
    <t xml:space="preserve">”Teologia contemporană în context global și ecumenic.” Sibiu, Romania; </t>
  </si>
  <si>
    <t>29 iun.- 5 iul.</t>
  </si>
  <si>
    <t>„Sophia by Theophil of Antioch”</t>
  </si>
  <si>
    <t>PRO ORITENTE “SOPHIA, The Wisdom of God.” Varna, Bulgaria; http://www.pro-oriente.at/Ostkirchen/</t>
  </si>
  <si>
    <t>27 sept. - 3 oct.</t>
  </si>
  <si>
    <t>Throught a Unity in Diversity: Some Ecumenical Reflections</t>
  </si>
  <si>
    <t>Throught a Unity in Diversity, Parlamentul României, Bucuresti, Romania (diploma de participare trimisa in email separat)</t>
  </si>
  <si>
    <t>21-24 oct.</t>
  </si>
  <si>
    <t>Christian Unity in the Writings of John Chrysostom</t>
  </si>
  <si>
    <t>Models of Unity in the Quest for Christian Unity 19th 20th Century, Bose, Italia; http://eventi.fscire.it/media/cms_page_media/626/call%20for%20papers.pdf</t>
  </si>
  <si>
    <t>26-28 oct.</t>
  </si>
  <si>
    <t>Rolul monahilor în formarea spirituală a creincioşilor potrivit lucrării Historia religiosa (H. r.) a lui Teodoret al Cyrului</t>
  </si>
  <si>
    <t>“Misiunea parohiei şi a mănăstirii într-o lume în continuă schimbare.”, Cluj Napoca, Romania; http://ot.ubbcluj.ro/events/simpozionul-international-misiunea-parohiei-si-manastirii-intr-o-lume-continua-schimbare</t>
  </si>
  <si>
    <t>nov. 3-4</t>
  </si>
  <si>
    <t>The Power of image in historical writings of Theodoret of Cyros</t>
  </si>
  <si>
    <t>The Sacred Arts of Eastern Orthodox: Icon, Music, Rhetoric, Architecture and Artifacts, New York, USA; http://sophiainstitutenyc.org/conference/</t>
  </si>
  <si>
    <t>dec. 5-6</t>
  </si>
  <si>
    <t>192-204</t>
  </si>
  <si>
    <t>Episcopul martir Nicolae Popovici al Oradiei</t>
  </si>
  <si>
    <t>Simpozion "Sfinți, eroi și martiri", Mânăstirea Sâmbăta de Sus, www.basilica.ro</t>
  </si>
  <si>
    <t>Mitropolitul Nicolae Bălan, model de ierarh promotor al teologiei academice în slujirea Bisericii</t>
  </si>
  <si>
    <t>Simpozionul internațional "Dumitru Stăniloae" ediția a III-a, Iași, teologie.uaic.ro/main/selectednews/245/general</t>
  </si>
  <si>
    <t>Respectăm sau neglijăm / încălcăm. O raportare actuală la dispozițiile canonico-liturgice ale Sinoadelor Ecumenice</t>
  </si>
  <si>
    <t>Colocviu internațional cu tema: „Abateri de la disciplina bisericească”, Institutul Sfântul Filaret din Moscova</t>
  </si>
  <si>
    <t>Important Hierarchs of the Romanian Orthodox Church Who Studied at the Spiritual Academy in Kiev/ Ierarhi de seamă ai Bisericii Ortodoxe Române care au studiat la Academia Duhovnicească din Kiev</t>
  </si>
  <si>
    <t>Simpozion internațional “400 de ani de învățământ teologic la Kiev”, Academia Teologică din Kiev</t>
  </si>
  <si>
    <t>Victor Tordășanu – un laic pentru misiunea social-filantropică a Bisericii</t>
  </si>
  <si>
    <t>Simpozion internațional: “Misiunea parohiei și a mănăstirii într-o lime în continuă schimbare”, Cluj-Napoca, HTTP://CONFERENCE2015.ORTH.RO</t>
  </si>
  <si>
    <t>O capodoperă de artă brâncovenească – iconostasul Capelei Mitropolitane din Sibiu</t>
  </si>
  <si>
    <t>Simpozion internațional: “Tradiție și noutate în cultura și spiritualitaea epocii brâncovenești”, Mânăstirea Hurezi</t>
  </si>
  <si>
    <t>Icoana – fereastră spre cer pentru o societate în căutare de prototipuri</t>
  </si>
  <si>
    <t>Școala internațională de vară, Sibiu</t>
  </si>
  <si>
    <t>Iunie-iulie</t>
  </si>
  <si>
    <t>De la umanism la transumanism sau istoria devenirii intru nefiinta</t>
  </si>
  <si>
    <t>Religion, anthropology, bioethics. The contribution of Latinity in the global context, http://conferences.ulbsibiu.ro/sbuniv/, http://teologie.ulbsibiu.ro/wp-content/uploads/2015/06/Program-simpozion-Religie-Antropologie-Bioetica-Sibiu-2015.pdf</t>
  </si>
  <si>
    <t>Teologia si metafizica muzicii</t>
  </si>
  <si>
    <t>Europa si transdisciplinaritatea.Sensul proiectului european din perspectiva culturala ,religioasa si lingvistica.Teologia si filosofia  muzicii.http://ipits.ro/evenimente/</t>
  </si>
  <si>
    <t>http://www.ulbsibiu.ro/myaccount/src/file.php?file=file1&amp;id=2389</t>
  </si>
  <si>
    <t>Cântările Sfintei Liturghii în tradiţia de strană din sudul Transilvaniei. Răspunsurile mari</t>
  </si>
  <si>
    <t>Vasile Grăjdian</t>
  </si>
  <si>
    <t xml:space="preserve">Euharistie , Spovedanie, Martiriu, Facultatea de Teologie Ortodoxă a Univ. Babes-Bolyai Cluj-Napoca, </t>
  </si>
  <si>
    <t>978-606-607-156-7, Edit.Renaşterea, Cluj</t>
  </si>
  <si>
    <t>47-62</t>
  </si>
  <si>
    <t>Infomedicina si provocarile ei</t>
  </si>
  <si>
    <t>http://conferences.ulbsibiu.ro/sbuniv/img/Program_simpozion_Religie_Antropologie_Bioetica_Sibiu_2015.pdf</t>
  </si>
  <si>
    <t xml:space="preserve"> iulie</t>
  </si>
  <si>
    <t>Comunicarea, un mijloc prin care putem schimba lumea</t>
  </si>
  <si>
    <t>http://ziarullumina.ro/comunicari-stiintifice-la-zilele-academice-andreiene-107424.html</t>
  </si>
  <si>
    <t>The Imperative (Rule, Regulation, Commandment, Order, Discipline, Authority). An Onto-Theological Perspective</t>
  </si>
  <si>
    <t>The Most Common Distortions of Church Life. Their Contents and Ways to Overcome Them, Moscow,  http://sfi.ru/sfi-today/article/svyato-filaretovskij-institut-prinyal-delegaciyu-bogoslovov-iz-universiteta-imeni-luchiana-blagi.html</t>
  </si>
  <si>
    <t xml:space="preserve">Spiritualitatea în perspectiva modelelor bio-psiho-sociale </t>
  </si>
  <si>
    <t>Conferinţa Naţională de Bioetică, Iaşi, http://conferintadebioetica.ro/wp-content/uploads/2015/07/program.pdf</t>
  </si>
  <si>
    <t>Universalismul etic şi localitatea bioeticilor</t>
  </si>
  <si>
    <t>Religion, anthropology, bioethics. The contribution of Latinity in the global context, Sibiu, eologie.ulbsibiu.ro/wp-content/uploads/2015/06/Program-simpozion-Religie-Antropologie-Bioetica-Sibiu-2015.pdf</t>
  </si>
  <si>
    <t xml:space="preserve">„The Trinitarian koinonia – source and paradigm for the parish life” </t>
  </si>
  <si>
    <t>conferinta internationala: „A face misiune după modelul lui Hristos III: Parohia și mănăstirea – provocări și implicații duhovnicești și comunitare”, Sibiu, Romania</t>
  </si>
  <si>
    <t>5-8 mai.</t>
  </si>
  <si>
    <t xml:space="preserve">„Perspectives on human dignity and on existential and religious needs of patients with advanced illnesses” </t>
  </si>
  <si>
    <t>Conferință internatioanlă de medicină. Sofia, Bulgaria</t>
  </si>
  <si>
    <t>Ethne, ochlos, laos tou Theou - concepte fundamentale pentru misiunea urbană</t>
  </si>
  <si>
    <t>conferință internațională de misiune: „Misiunea   parohiei şi a mănăstirii într-o lume în continuă schimbare”, http://conference2015.orth.ro/   Cluj, ?Romania</t>
  </si>
  <si>
    <t>„ Morphè theou¯ /morphè doúlou (Filip. 2,6-7), morphoth¯e (Gal. 4,19) – hapax legomena cu implicaţii doctrinare majore”</t>
  </si>
  <si>
    <t>conferinta internatională :  "Explorari in traditia biblica romaneasca si europeana" (http://www.manager.ro/articole/cultura/simpozionul-explorari-in-traditia-biblica-romaneasca-si-europeana-68825.html), Iasi, Romania</t>
  </si>
  <si>
    <t>„Dumnezeu Sfinţitorul – Duhul Adevărului, al smereniei, al înfierii şi comuniunii frăţeşti”</t>
  </si>
  <si>
    <t>conferinta internațională: Marea Doxologie a Sfântului Duh în teologia Sfântului Vasile cel Mare. Lucrarea Duhului Sfânt în Biserică şi creaţie,  Cluj Napoca, Romania</t>
  </si>
  <si>
    <t>„Ecumenical edication in Romania- special reference to Fr Professor Ion Bria’ s (1929-2002) contribution”</t>
  </si>
  <si>
    <t>Making Mission from the Model of Christ. Theological and Ecumenical Education, (coord .) Pr.Prof.Dr. Aurel Pavel, Pr.Lect. Dr. Daniel Buda, Lect.Dr.Ciprian Iulian Toroczkai, Ed Astra Museum, Sibiu</t>
  </si>
  <si>
    <t>p. 152-175</t>
  </si>
  <si>
    <t xml:space="preserve">Eroismul în cotidian, redimensionarea catehetică </t>
  </si>
  <si>
    <t>Sfinți, eroi și martiri; Sesiunea națională de comunicări știibțifice; Mănăstirea Brâncoveanu, 9-13 septembrie 2015</t>
  </si>
  <si>
    <t>978-606-93572-8-6/978-606-11-4839-4</t>
  </si>
  <si>
    <t>242-252</t>
  </si>
  <si>
    <t>Documente pentru o antropologie a relației om-natură. Apocrifa Viața lui Adam și a Evei</t>
  </si>
  <si>
    <t>Natura și omul; Conferinața Natura și omul, Sinaia, Muzeul Județean , Consiliul Județean/ Academia Română</t>
  </si>
  <si>
    <t>1583-350X</t>
  </si>
  <si>
    <t>141-156</t>
  </si>
  <si>
    <t>Antropologia educațională a Sfântului Ioan Gură de Aur- constanta pedagogiei creștine moderne</t>
  </si>
  <si>
    <t>Repere ale educației în teologia Sfântului Ioan Gură de Aur, actualizare în relația Biserică-Familie -Școală în contextul european,Congres Național cu același titlu</t>
  </si>
  <si>
    <t>978-973-155-149-4</t>
  </si>
  <si>
    <t>287-305</t>
  </si>
  <si>
    <t>Parohia și școala. Interferențe în Pastorala catehumenală specială</t>
  </si>
  <si>
    <t>Relația dintre Parohie și școală în viața și misiunea Bisericii în context actual, Congres Internațional</t>
  </si>
  <si>
    <t>978-606-29-0082-3</t>
  </si>
  <si>
    <t>145-165</t>
  </si>
  <si>
    <t>Este incredibil de deranjant Hristos. Pe cine deranjează ora de religie?</t>
  </si>
  <si>
    <t>Pe cine incomodează ora de religie? Între datul Legii și Darul lui Dumnezeu. Conf. Națională</t>
  </si>
  <si>
    <t xml:space="preserve">ianuuarie </t>
  </si>
  <si>
    <t>978-973-1941-38-7</t>
  </si>
  <si>
    <t>15-103</t>
  </si>
  <si>
    <t>Pe cine deranjează ora de religie</t>
  </si>
  <si>
    <t>104-187</t>
  </si>
  <si>
    <t>Aștept învierea morților</t>
  </si>
  <si>
    <t>Crezul Ortodox în 12 cateheze / Congresul Național al Profesorilor de Catehetică și Omiletică</t>
  </si>
  <si>
    <t>978-606-731-010-8</t>
  </si>
  <si>
    <t>267-285</t>
  </si>
  <si>
    <t>Invatamantul teologic kievean, matrice a invatamantului telogic sibian</t>
  </si>
  <si>
    <t>Kiev, Ucraina, 19-21 octombrie, http://kdais.kiev.ua/index.php?option=com_jalendar&amp;view=articles&amp;year=2015&amp;month=10&amp;day=20</t>
  </si>
  <si>
    <t>Sfântul Ierarh Calinic și Sf. Ierarh Andrei Șaguna în relațiile vremii</t>
  </si>
  <si>
    <t>Lucrarea duhovnicească și culturală a Sf. Ierarh Calinic de la Cernica, Episcopul Râmnicului</t>
  </si>
  <si>
    <t>978-606-8435-19-0</t>
  </si>
  <si>
    <t>176-187</t>
  </si>
  <si>
    <t>Tema luminii din perspectivă teologică şi interreligioasă</t>
  </si>
  <si>
    <t>Stat şi societate în Europa</t>
  </si>
  <si>
    <t xml:space="preserve">28 octombrie - 5 nov. </t>
  </si>
  <si>
    <t>SISTEMI CULTURALI E SPAZI URBANI</t>
  </si>
  <si>
    <t xml:space="preserve">Unitown, paesaggi culturali e città universitarie, Univ. Basilicata (UniBAS), Potenza, Matera, Italia, http://portale.unibas.it/site/home/comunicati-stampa/articolo2964.html </t>
  </si>
  <si>
    <t>TOZGREC SAU „STĂPÂNITORUL DE ADEVĂR”: MAGICIANUL ÎN OPERA LUI IOAN PETRU CULIANU.</t>
  </si>
  <si>
    <t>Toroczkai Ciprian iulian</t>
  </si>
  <si>
    <t>http://ccfm-excellentia.ro/wp-content/media/Conferinta-Stiintifica-Programul-Sectiunilor.pdf</t>
  </si>
  <si>
    <t>„Misiunea ortodoxă rusă în Asia. Repere istorice și programatice”</t>
  </si>
  <si>
    <t>„Totul este supus probei apei și focului”. Jocul „serios” al lui Ioan Petru Culianu cu ficțiunea</t>
  </si>
  <si>
    <t>http://seaopenresearch.eu/job/the-hub/</t>
  </si>
  <si>
    <t>Gnosis and Illumination in Ioan Petru Culianu’s Work</t>
  </si>
  <si>
    <t>http://aman.ro/conferinte-seminarii/)</t>
  </si>
  <si>
    <t>Pr. Lect. dr. Birzu Vasile</t>
  </si>
  <si>
    <t xml:space="preserve">Orthodox Theologica Bilateral Symposium - Moscow 5-6 june 2015, The most common Distortions of Church Life.  Their Contents and Ways to Overcome Them, St. Philaret's Christian-Orthodox Institute  </t>
  </si>
  <si>
    <t>01.06-08.06 2015</t>
  </si>
  <si>
    <t>Universität Koblenz-Landau; Institut für Evangelische Theologie</t>
  </si>
  <si>
    <t xml:space="preserve">05/04/2015 - 11/04/2015 </t>
  </si>
  <si>
    <t>Academia Teologică din Kiev, Ucraina, ”Dumitru Stăniloae und die rumänisch-orthodoxe Theologie im 20. Jahrhundert”</t>
  </si>
  <si>
    <t>martie 2015</t>
  </si>
  <si>
    <t>22-28 martie 2015, Versailles, Franţa</t>
  </si>
  <si>
    <t xml:space="preserve">Fondacio-Chretiens pour le Monde, Consiliul International, </t>
  </si>
  <si>
    <t>4-10 octombrie 2015, Les Fontanilles, Franta</t>
  </si>
  <si>
    <t>Pr. Conf. dr. Mircea Ielciu</t>
  </si>
  <si>
    <t>Program Erasmus, Universitatea din Koblenz-Landau, visiting profesor tema Patrology, Orthodox ethics, Hermeneutical questions, Religious philosophy</t>
  </si>
  <si>
    <t>05.04 -11.04 2015</t>
  </si>
  <si>
    <t>"Staff Training" la Facultatea de Teologie Catolică din Graz, Austria, prin programul Erasmus+. Hotărîrea Rectorului ULBS nr.372/10 .07.2015</t>
  </si>
  <si>
    <t>6-10 iulie 2015</t>
  </si>
  <si>
    <t xml:space="preserve">Universitatea din Gottingen, visiting professor . Titlurile prezentărilor susținute :1. Father Professor Dumitru Stăniloae (as Introduction to Romanian Orthodox Theology). 2. Considerations regarding the Theognosia- with special reference to Father Stăniloae's work. 3.The form of the Church – Father Dumitru Staniloae’s mystical vision on Ecclesiology . 4. The importance of a deeper understanding of the Orthodox Ordo of the Holy Mysterion of Baptism for the spiritual life 5. God language – an Orthodox perspective in the context of the challenging Feminist Theology </t>
  </si>
  <si>
    <t>7-12 decembrie 2015</t>
  </si>
  <si>
    <t>FTO 2</t>
  </si>
  <si>
    <t>Dipartimento di Scienze dell Educazione/ Universita di Bologna/ Pedagogia crestiana moderna/ Valutazione dei bambini con autismo</t>
  </si>
  <si>
    <t>15 ianuarie-15  februarie 2015</t>
  </si>
  <si>
    <t>Universitatea Erfurt , Theologisches Forschungskolleg / Das Alte Testament in der orthodoxen Liturgie</t>
  </si>
  <si>
    <t>Universitatea München, Ausbildungseinrichtung für Orthodoxe Theologie / Die Rezeption alttestamentlicher Texte im orthodoxen Kultus; Die Totenerweckungen Elias und Elischas</t>
  </si>
  <si>
    <t>INSTITUT FÜR ORTHODOXE THEOLOGIE - LUDWIG-MAXIMILIANS UNIVERSITÄT MÜNCHEN/Urheberschaft der Basileiosanaphora</t>
  </si>
  <si>
    <t>20 aprilie - 6 mai 2015</t>
  </si>
  <si>
    <t>Principle of non-discrimination or about the recent approaches to a classic principle</t>
  </si>
  <si>
    <t>FRDE2</t>
  </si>
  <si>
    <t>6th International Conference LUMEN 2015 Rethinking Social Action.Core Values, 16-19 Aprile 2015, Iasi (Romania)</t>
  </si>
  <si>
    <t>ISBN 978-88-7587-726-2</t>
  </si>
  <si>
    <t>p. 917-921</t>
  </si>
  <si>
    <t>http://www.edlearning.it/proceedings/var.htm</t>
  </si>
  <si>
    <t>DDPSE</t>
  </si>
  <si>
    <t>http://www.sgemsocial.org/ssgemlib/spip.php?article1406</t>
  </si>
  <si>
    <t>Departamentul de Drept Privat și Științele Educației</t>
  </si>
  <si>
    <t>Revista internațională Procedia Social and Behavioral Sciences, ELSEVIER indexată Science Direct, Scopus, Thomson Reuters (ISI Proceedings)</t>
  </si>
  <si>
    <t>p.1391–1397</t>
  </si>
  <si>
    <t xml:space="preserve">             http://www.sciencedirect.com/science/article/pii/S1877042815016298.</t>
  </si>
  <si>
    <t>www.eduworld.ro/</t>
  </si>
  <si>
    <t>Crețu Daniela</t>
  </si>
  <si>
    <t>Procedia Social and Behavioral Sciences, ELSEVIER indexată Science Direct, Scopus, Thomson Reuters (ISI Proceedings)</t>
  </si>
  <si>
    <t>751-758</t>
  </si>
  <si>
    <t>10.1016/j.sbspro.2015.02.194</t>
  </si>
  <si>
    <t>http://www.sciencedirect.com/science/journal/18770428/180</t>
  </si>
  <si>
    <t>05.05.</t>
  </si>
  <si>
    <t>Between mentoring and coaching in Romanian Education</t>
  </si>
  <si>
    <t>Carmen Duse Dan Duse</t>
  </si>
  <si>
    <t>DPSt.Ed</t>
  </si>
  <si>
    <t>EDULEARN15 Proceedings, Barcelona, Spain, 6-8 July, 2015.</t>
  </si>
  <si>
    <t>ISBN: 978-84-606-8243-1 / ISSN: 2340-1117
Publisher: IATED</t>
  </si>
  <si>
    <t>2413-2419</t>
  </si>
  <si>
    <t>https://iated.org/edulearn15/</t>
  </si>
  <si>
    <t>Teaching and training values in Vocational Education. Retrospective view</t>
  </si>
  <si>
    <t>7th Balkan Region Conference on Engineering and Business Education (BRCEBE)</t>
  </si>
  <si>
    <t>ISSN:2391-8160</t>
  </si>
  <si>
    <t>Teaching Natural Language Processing (NLP) Using Ontology Based Education Design</t>
  </si>
  <si>
    <t>Zobia Rehman (COMSATS Institute of Information Technology, Abbottabad, Pakistan), Stefania Kifor</t>
  </si>
  <si>
    <t>Balkan Region Conference on Engineering and Business Education</t>
  </si>
  <si>
    <t>2391-8160</t>
  </si>
  <si>
    <t>10.1515/cplbu-2015-0024</t>
  </si>
  <si>
    <t>conferences.ulbsibiu.ro/ietec-brcebe</t>
  </si>
  <si>
    <t>E-MENTOR: THE DEVELOPMENT OF THE TEACHERS’ COMPETENCES AND ABILITIES CONCERNING THE ICT AND THE EDUCATIONAL MENTORING OF THE DISABLED</t>
  </si>
  <si>
    <t xml:space="preserve">INTED 2015 Proceedings, 9th International Technology, Education and Development Conference, Madrid, Spain, March, 2nd-4th, 2015 </t>
  </si>
  <si>
    <t>ISBN: 978-84-606-5763-7; ISSN: 2340-1079</t>
  </si>
  <si>
    <t>745-749</t>
  </si>
  <si>
    <t>http://iated.org/inted/</t>
  </si>
  <si>
    <t xml:space="preserve">Mara Daniel, Ciora Radu Adrian                  </t>
  </si>
  <si>
    <t>Recent Advances on Computational Science and Applications, 12th international Conferenece on e-Activities (E-ACTIVITIES '15); 4th International Conference on Applied and Computational Mathematics (ICACM'15), Seoul, South Korea, September 5-7, 2015</t>
  </si>
  <si>
    <t>ISBN: 978-1-61804-333-7; ISSN: 2227-4588</t>
  </si>
  <si>
    <t>183-189</t>
  </si>
  <si>
    <t>http://www.wseas.us/e-library/conferences/2015/Seoul/ACME/ACME-25.pdf</t>
  </si>
  <si>
    <t>Human relations management implicated in teaching practical activities</t>
  </si>
  <si>
    <t xml:space="preserve">3876-3880 </t>
  </si>
  <si>
    <t>European common values in vocational schools. EVIVE - Leonardo da Vinci project</t>
  </si>
  <si>
    <t xml:space="preserve">Mara Elena Lucia              </t>
  </si>
  <si>
    <t>ICERI 2015 Proceedings, 8TH International Conference of Education, Research and Innovation, Sevile, Spain, November 2015</t>
  </si>
  <si>
    <t>ISBN: 978-84-608-2657-6; ISSN: 2227-4588</t>
  </si>
  <si>
    <t>7098-7102</t>
  </si>
  <si>
    <t>www.iceri2015</t>
  </si>
  <si>
    <t>Dezvoltarea capacităţii de receptare a mesajului oral şi de exprimare orală în orele de Limba şi literatura română în gimnaziu</t>
  </si>
  <si>
    <t xml:space="preserve">The International Scientific
Conference
LITERATURE, DISCOURSE AND
MULTICULTURAL DIALOGUE
3nd EDITION, 3-4 decembrie 2015, Tirgu Mures, Romania
</t>
  </si>
  <si>
    <t>pp.10-33</t>
  </si>
  <si>
    <t>http://www.upm.ro/ldmd/LDMD-03/LDMD%2003%20-%20Psychology.pdf</t>
  </si>
  <si>
    <t>Policy and Practice of Initial Teacher Training </t>
  </si>
  <si>
    <t>80-86</t>
  </si>
  <si>
    <t xml:space="preserve">http://www.sciencedirect.com/science/article/pii/S1877042815014202 </t>
  </si>
  <si>
    <t>5 mai</t>
  </si>
  <si>
    <t>Competenţa internaţională a instanţelor române. Textele noului Cod de procedură civilă,</t>
  </si>
  <si>
    <t>55-116</t>
  </si>
  <si>
    <t>Ceeol, Hein, Ebsco, Index Copernicus</t>
  </si>
  <si>
    <t>http://www.rrdp.ro/detalii/14246/</t>
  </si>
  <si>
    <t>Încheierea căsătoriei în dreptul internaţional privat. Evoluţii şi tendinţe</t>
  </si>
  <si>
    <t>62-111</t>
  </si>
  <si>
    <t>http://www.rrdp.ro/detalii/14641/</t>
  </si>
  <si>
    <t>Viaţa privată internaţională – repere în dreptul conflictelor de legi</t>
  </si>
  <si>
    <t>23-39</t>
  </si>
  <si>
    <t>Ceeol, Hein, Ebsco</t>
  </si>
  <si>
    <t>https://www.ceeol.com/search/journal-detail?id=695</t>
  </si>
  <si>
    <t>Refuzul recunoaşterii hotărârii străine – analiza cazurilor reglementate de noul Cod de procedură civilă</t>
  </si>
  <si>
    <t>65-97</t>
  </si>
  <si>
    <t>http://www.ujmag.ro/reviste/acta-universitatis-lucian-blaga-nr-2-2015</t>
  </si>
  <si>
    <t>The law applicable in the civil international litigation. The take of evidence. Transmission and service of documents</t>
  </si>
  <si>
    <t>Anuarul Institutului de Istorie „George Bariţ” Cluj-Napoca, Series Humanistica, tom XIII, Editura Academiei Române, Bucureşti</t>
  </si>
  <si>
    <t>207-260</t>
  </si>
  <si>
    <t>Ceeol, Ebsco, Ulrichsweb</t>
  </si>
  <si>
    <t>Judicial Classification and Conflict of Classifications</t>
  </si>
  <si>
    <t>Journal of Legal Studies</t>
  </si>
  <si>
    <t>1841-6195</t>
  </si>
  <si>
    <t>25-41</t>
  </si>
  <si>
    <t>Ceeol, Ideas, Socionet, Index Copernicus</t>
  </si>
  <si>
    <t>https://www.ceeol.com/search/journal-detail?id=178</t>
  </si>
  <si>
    <t>Efectele căsătoriei în dreptul internaţional privat</t>
  </si>
  <si>
    <t>Revista Universul Juridic</t>
  </si>
  <si>
    <t>2393-3445</t>
  </si>
  <si>
    <t>Hein, Ebsco</t>
  </si>
  <si>
    <t>http://revista.universuljuridic.ro/efectele-casatoriei-in-dreptul-international-privat/</t>
  </si>
  <si>
    <t>Metode de recunoaștere a hotărârilor în dreptul internațional privat,</t>
  </si>
  <si>
    <t>Adrian Circa</t>
  </si>
  <si>
    <t>1, 2015</t>
  </si>
  <si>
    <t>ISSN 1582 – 4608</t>
  </si>
  <si>
    <t>118 - 147</t>
  </si>
  <si>
    <t>http://home.heinonline.org/content/catalog-search/?type=word&amp;type_in=select&amp;termsa=Acta+Universitatis+Lucian+Blaga</t>
  </si>
  <si>
    <t>Reflecții cu privire la forța executorie a hotărârilor străine</t>
  </si>
  <si>
    <t>Revista Dreptul</t>
  </si>
  <si>
    <t>6, 2015</t>
  </si>
  <si>
    <t>90 - 105</t>
  </si>
  <si>
    <t>EBSCO HOST, PRO QUEST, SSRN</t>
  </si>
  <si>
    <t>www.ebscohost.com</t>
  </si>
  <si>
    <t>Reflecții cu privire la receptarea efectelor hotărârilor europene în ordinea juridică română</t>
  </si>
  <si>
    <t>Revista de Științe juridice , Editura Universul Juridic, București, ISSN 1454-3699</t>
  </si>
  <si>
    <t>ISSN 1454-3699</t>
  </si>
  <si>
    <t>139 - 157</t>
  </si>
  <si>
    <t xml:space="preserve">Comparative thoughts on Administrative justice in Romania (în colaborare), </t>
  </si>
  <si>
    <t>Iona leș</t>
  </si>
  <si>
    <t>W Kregu Zagadnien Konstytucjonallizmu oraz wspolczesnego panstwa, RS Druk, Rzeszov 2015</t>
  </si>
  <si>
    <t>Revolta Curții Constituționale împotriva Noului Cod de procedură civilă</t>
  </si>
  <si>
    <t>Acta Universitatis Lucian Blaga nr.2 /2015</t>
  </si>
  <si>
    <t>Reflecții asupra raportului dintre normele procedurii arbitrale și cele ale NCPC,</t>
  </si>
  <si>
    <t>Arbitrajul nr.2/2015</t>
  </si>
  <si>
    <t>Marioara          Tichindelean</t>
  </si>
  <si>
    <t>RevRomana de Jurisprudenta</t>
  </si>
  <si>
    <t>1844-      6450</t>
  </si>
  <si>
    <t>Aspecte noi privind reglementarea concediului de odihnă</t>
  </si>
  <si>
    <t>GHEORGHE MONICA</t>
  </si>
  <si>
    <t>REVISTA ROMÂNĂ DE DREPTUL MUNCII</t>
  </si>
  <si>
    <t>ISSN 1582-7534</t>
  </si>
  <si>
    <t>PP. 21-27</t>
  </si>
  <si>
    <t>Rolul partenerilor sociali europeni în activitatea normativă a Uniunii Europene</t>
  </si>
  <si>
    <t>ACTA UNIVERSITATIS LUCIAN BLAGA</t>
  </si>
  <si>
    <t>SUPLIMENT 2015</t>
  </si>
  <si>
    <t>pp. 165-177</t>
  </si>
  <si>
    <t>Despre declararea judecătorească a morții și efectele acesteia</t>
  </si>
  <si>
    <t>pp. 103-118</t>
  </si>
  <si>
    <t xml:space="preserve">EBSCO, CEEOL </t>
  </si>
  <si>
    <t>www.ceeol.com,, HeinOnline- www.heinonline.com.</t>
  </si>
  <si>
    <t>Considerații privind reglementarea leziunii în noul Cod civil (Considerations regarding new Civil Code lesion provisions)</t>
  </si>
  <si>
    <t>Analele Universității „Constantin Brîncuși” – Seria Științe Juridice</t>
  </si>
  <si>
    <t>1844-7015</t>
  </si>
  <si>
    <t>p. 6-16.</t>
  </si>
  <si>
    <t>SSRN, EBSCO, IDEAS, Genamics Journal Seek Database</t>
  </si>
  <si>
    <t>Privire generală asupra incapacităților de drept civil</t>
  </si>
  <si>
    <t>Muntean Cornelia (în colaborare)</t>
  </si>
  <si>
    <t>Revista română de drept privat (RRDP)</t>
  </si>
  <si>
    <t>pp. 191-231</t>
  </si>
  <si>
    <t>www.heinonline.org, www.ceeol.com, www.ebscohost.com, www.indexcopernicus.com</t>
  </si>
  <si>
    <t>Reflecții privind unele categorii de bunuri și corelațiile dintre ele: res genera, bunuri fungible și bunuri consumptibile</t>
  </si>
  <si>
    <t>pp.133-151</t>
  </si>
  <si>
    <t xml:space="preserve">www.ceeol.com,, www.ceeol.com,, HeinOnline- www.heinonline.com.
</t>
  </si>
  <si>
    <t>ISSN 1583 493X</t>
  </si>
  <si>
    <t>41-50</t>
  </si>
  <si>
    <t>Frăticiu Lucia, Mihăescu Diana, Marcela Andănuț</t>
  </si>
  <si>
    <t xml:space="preserve">10.1016/S2212-5671(15)00973-9 </t>
  </si>
  <si>
    <t>69–72</t>
  </si>
  <si>
    <t>Motivation Of Human Academic Resources</t>
  </si>
  <si>
    <t>OLIVIA ANDREI</t>
  </si>
  <si>
    <t xml:space="preserve"> Revista Economică</t>
  </si>
  <si>
    <t>Suppl. 2015</t>
  </si>
  <si>
    <t>Research Papers in Economics;EBSCO; ULRICH WEB; DOAJ</t>
  </si>
  <si>
    <t>http://economice.ulbsibiu.ro/revista.economica/archive/suplimente/67S01andrei.pdf</t>
  </si>
  <si>
    <t>Motivated Students Could Be The Future Successful Manager</t>
  </si>
  <si>
    <t>fdre2</t>
  </si>
  <si>
    <t>Revista Economică</t>
  </si>
  <si>
    <t>p.23-36</t>
  </si>
  <si>
    <t>http://economice.ulbsibiu.ro/revista.economica/archive/6722andrei.pdf</t>
  </si>
  <si>
    <t>Provocările adolescenţei şi idealul religios-moral al educaţiei.  nr. 9-12/2015, ISSN: 1013-4239, p168-182.</t>
  </si>
  <si>
    <t>Revista Mitropolia Olteniei n r9-12</t>
  </si>
  <si>
    <t xml:space="preserve"> ISSN: 1013-4239</t>
  </si>
  <si>
    <t>p.162-182</t>
  </si>
  <si>
    <t>SCIPIO; INDEX COPERNICUS</t>
  </si>
  <si>
    <t xml:space="preserve">The influence of classroom design on training primary school students by hidden curriculumul,  , </t>
  </si>
  <si>
    <t>Revista Educatia Plus,</t>
  </si>
  <si>
    <t xml:space="preserve">Vol 12 </t>
  </si>
  <si>
    <t xml:space="preserve">ISSN 1842-077X (print); E- ISSN 2068 – 1151 (online). </t>
  </si>
  <si>
    <t>http://www.uav.ro/jour/index.php/jpe/article/view/491</t>
  </si>
  <si>
    <t xml:space="preserve">COMPETENCES TRAINING. FROM DESIGN TO DEVELOPMENT AND EVALUATION OF TEACHING, </t>
  </si>
  <si>
    <t>Vol 13</t>
  </si>
  <si>
    <t xml:space="preserve"> (ISSN 1842-077X (print); E- ISSN 2068 – 1151 (online)</t>
  </si>
  <si>
    <t>art 20 pp 200-212</t>
  </si>
  <si>
    <t>Univ. ;;A. Vlaicu,, Arad, 2015 4p http://www.uav.ro/en/journals/educatia-plus, http://www.uav.ro/jour/index.php/jpe/author</t>
  </si>
  <si>
    <t>Development center for school children, a possible model of education for life</t>
  </si>
  <si>
    <t>Revista Ecumenica, nr 1 2015</t>
  </si>
  <si>
    <t>ISSN (print): 2359-8093 | ISSN (online): 2359- 8107</t>
  </si>
  <si>
    <t>Cultural Interfierences in Sibiu between 18-th and 20-th Centuries</t>
  </si>
  <si>
    <t>Brukenthalia. Supplement of Brukenthal. Acta Musei</t>
  </si>
  <si>
    <t>2285-9497; 2285-9489</t>
  </si>
  <si>
    <t>1018-1022</t>
  </si>
  <si>
    <t>CNCSIS B</t>
  </si>
  <si>
    <t>http://uefiscdi.gov.ro/userfiles/file/IC6%202011/Reviste%20romanesti%20recunoscute%20de%20CNCSIS-%20categoria%20B_plus.pdf.</t>
  </si>
  <si>
    <t>ROLUL CENTRULUI ASTRA PENTRU PATRIMONIU ÎN FORMAREA STUDENŢILOR DIN CADRUL SECŢIEI DE CONSERVARE-RESTAURARE A UNIVERSITĂŢII „LUCIAN BLAGA” DIN SIBIU</t>
  </si>
  <si>
    <t>Ionescu, Alina Geanina</t>
  </si>
  <si>
    <t xml:space="preserve">Antropologie și societate         http://www.antropology.ro/doc/2014/RAINER%202014%20-%20REZUMATE%20print.pdf. </t>
  </si>
  <si>
    <t>ISBN: 978-606-733-066-3</t>
  </si>
  <si>
    <t>294-303</t>
  </si>
  <si>
    <t>http://www.antropology.ro/</t>
  </si>
  <si>
    <t>Il processo della mediazione culturale: esperienze italiane</t>
  </si>
  <si>
    <t>pp. 229-237</t>
  </si>
  <si>
    <t>https://www.ceeol.com/search/article-detail?id=284796</t>
  </si>
  <si>
    <t>Erori frecvente in limbajul elevilor, astazi</t>
  </si>
  <si>
    <t>Annales Universitas Apulensis, 2015 Seris Philologica</t>
  </si>
  <si>
    <t>301-309</t>
  </si>
  <si>
    <t>www.uab.ro/philologica</t>
  </si>
  <si>
    <t>Strategii moderne de lectura. Cercul literar</t>
  </si>
  <si>
    <t>408-410</t>
  </si>
  <si>
    <t>Using Theatric Pedagogy To Develop Social And Emotional Skills In Order To Improve Employability Of Engineering Students</t>
  </si>
  <si>
    <t>Perțea Alina, Valentin Grecu.</t>
  </si>
  <si>
    <t>. Volume 66, Issue 1, ,</t>
  </si>
  <si>
    <t xml:space="preserve"> ISSN (Online) 1583-7149, </t>
  </si>
  <si>
    <t>DOI: 10.1515/aucts-2015-0043,</t>
  </si>
  <si>
    <t xml:space="preserve">September </t>
  </si>
  <si>
    <t>Pages 143–146</t>
  </si>
  <si>
    <t>http://www.degruyter.com/view/j/aucts.2015.66.issue-1/aucts-2015-0043/aucts-2015-0043.xml?format=INT</t>
  </si>
  <si>
    <t>Marioara Tichindelean</t>
  </si>
  <si>
    <t>UNIVERSUL JURIDIC</t>
  </si>
  <si>
    <t>Reformele privind consolidarea statului de drept în ţările europene/ Recunoaşterea şi executarea hotărârilor străine – puncte de convergenţă</t>
  </si>
  <si>
    <t>978-606-673-609-1</t>
  </si>
  <si>
    <t>Tratat de drept procesual civil. Volumul II. Căile de atac. Procedurile speciale. Executarea silită. Procesul civil internaţional / Procesul civil în contextul europenizării</t>
  </si>
  <si>
    <t>978-606-673-334-2</t>
  </si>
  <si>
    <t>Tratat de drept procesual civil. Volumul II. Căile de atac. Procedurile speciale. Executarea silită. Procesul civil internaţional / Competenţa internaţională a instanţelor române</t>
  </si>
  <si>
    <t>Liber Amicorum Liviu Pop / Dreptul la respectarea vieţii private – accente de tradiţie şi elemente în actualitate</t>
  </si>
  <si>
    <t>Editura Universul Juridic, Bucureşti</t>
  </si>
  <si>
    <t>978-606-673-575-9</t>
  </si>
  <si>
    <t>http://www.ujmag.ro/liber-amicorum-liviu-pop-reforma-dreptului-privat-roman-in-contextul-federalismului-juridic-european</t>
  </si>
  <si>
    <t xml:space="preserve"> A. Circa.</t>
  </si>
  <si>
    <t xml:space="preserve"> Editura Universul Juridic, București, 2015</t>
  </si>
  <si>
    <t>ISBN: 978-606-673-334-2,</t>
  </si>
  <si>
    <t>93 pagini, pp. 887 - 980</t>
  </si>
  <si>
    <t>A. Circa.</t>
  </si>
  <si>
    <t>39 pagini, pp. 980 - 1.019</t>
  </si>
  <si>
    <t>Tratat de drept procesual civil. Vol. II. Căile de atac. Procedurile speciale. Executarea silită. Procesul civil internațional, Capitolul I. Consideratii generale asupra cailor legale de atac</t>
  </si>
  <si>
    <t xml:space="preserve">Ioan Leș, </t>
  </si>
  <si>
    <t>Editura Universul Juridic București 2015</t>
  </si>
  <si>
    <t>Tratat de drept procesual civil. Vol. II. Căile de atac. Procedurile speciale. Executarea silită. Procesul civil internațional, Capitolul IV. Contestatia in anulare</t>
  </si>
  <si>
    <t>Tratat de drept procesual civil. Vol. II. Căile de atac. Procedurile speciale. Executarea silită. Procesul civil internațional, Capitolul V. Revizuirea</t>
  </si>
  <si>
    <t>Tratat de drept procesual civil. Vol. II. Căile de atac. Procedurile speciale. Executarea silită. Procesul civil internațional, Capitolul VI. Dispozitii privind asigurarea unei practici judiciare unitare</t>
  </si>
  <si>
    <t>Tratat de drept procesual civil. Vol. II. Căile de atac. Procedurile speciale. Executarea silită. Procesul civil internațional, Capitolul II. Apelul</t>
  </si>
  <si>
    <t>Ioan Leș, Sebastian Spinei</t>
  </si>
  <si>
    <t xml:space="preserve">Reformele privind consolidarea statului de drept în ţările europene/ Rolul activ al judecatorului in contextul noului cod de porocedura civila </t>
  </si>
  <si>
    <t>14, pp 117 - 129</t>
  </si>
  <si>
    <t xml:space="preserve">Reflecții docrinare asupra procedurii de regularizare a cererii de chemare în judecată, în Liber Amicorum Liviu Pop, </t>
  </si>
  <si>
    <t>Universul Juridic 2015,, ISBN 978-606-673-575-9.</t>
  </si>
  <si>
    <t>11 pagini,  p. 475-486</t>
  </si>
  <si>
    <t>UNIUNEA EUROPEANĂ ȘI RAPORTURILE DE MUNCĂ ALE LUCRĂTORILOR</t>
  </si>
  <si>
    <t>ISBN: 978-606-673-692-3</t>
  </si>
  <si>
    <t xml:space="preserve">Liber amicorum Liviu Pop, Dreptul la propria imagine în Noul Cod civil, </t>
  </si>
  <si>
    <t>Universul Juridic, Bucure</t>
  </si>
  <si>
    <t>ISBN        978-606-673-575-9</t>
  </si>
  <si>
    <t>Polisemia contractului sau despre trei identitati reprezentative: Contrat – Vertrag – Contract</t>
  </si>
  <si>
    <t>Manual pentru mentori (ed. Carmen Dușe). Cap.15.Mentoratul, muncă de echipă (p.207-219)</t>
  </si>
  <si>
    <t>978-606-12-1224-8</t>
  </si>
  <si>
    <t>232p., 16 capitole</t>
  </si>
  <si>
    <t>Manual pentru mentori</t>
  </si>
  <si>
    <t>Dușe Carmen Sonia       Dușe Dan Maniu         Chisiu Carmen Maria</t>
  </si>
  <si>
    <t>Manual pentru mentori, Capitolul 10 - Valorificarea tehnicilor socimetrice în studiul grupurilor/claselor de elevi</t>
  </si>
  <si>
    <t>Duse, C., Dușe D., Chișiu, C., Gruber, G., Andron, D., Crețu, D. și alții</t>
  </si>
  <si>
    <t>Manual pentru mentori. Cap.: Managementul clasei</t>
  </si>
  <si>
    <t>DPStEd</t>
  </si>
  <si>
    <t>ULB</t>
  </si>
  <si>
    <t>Manual pentru mentori. Cap.: Disciplina in scoala</t>
  </si>
  <si>
    <t xml:space="preserve"> ISBN 978-606-12-1224-8</t>
  </si>
  <si>
    <t>Manual pentru mentori Cap 2 Generalități despre etică, morală și deontologie. Un scurt istoric</t>
  </si>
  <si>
    <t>1 capitol,    23 pag.    (pp. 25-48)</t>
  </si>
  <si>
    <t>After School şi şcoala altfel. De la obiective la realizare. Teorie  şi practică; capitol: Elemente de psihoigienă şcolară</t>
  </si>
  <si>
    <t>978-606-12-0426-7</t>
  </si>
  <si>
    <t>pp. 124-136</t>
  </si>
  <si>
    <t>Editura Didactică și Pedagogică                   (CNCSIS, A2, Cod 165)</t>
  </si>
  <si>
    <t>ISBN 978-973-30-3782-8</t>
  </si>
  <si>
    <t>291-297</t>
  </si>
  <si>
    <t>Conferinţa Naţională a studenţilor, masteranzilor şi doctoranzilor în Drept, Sibiu, 2 iunie 2015</t>
  </si>
  <si>
    <t>978-606-733-122-6</t>
  </si>
  <si>
    <t>Les Ioan, Torralvo Juan</t>
  </si>
  <si>
    <t>978-606-673-609-</t>
  </si>
  <si>
    <t>Propuneri de lege ferenda privind perfectionarea legislatiei muncii din Romania</t>
  </si>
  <si>
    <t>Marioara Tichindelean/Monica Gheorghe</t>
  </si>
  <si>
    <t>EDITURA UNIVERSUL JURIDIC</t>
  </si>
  <si>
    <t>ISBN 978-606-673-573-5.</t>
  </si>
  <si>
    <t>ȚICHINDELEAN MARIOARA/GHEORGHE MONICA</t>
  </si>
  <si>
    <t xml:space="preserve">    </t>
  </si>
  <si>
    <t>WORKSHOP RESTAURARE ICOANE PE STICLĂ Ediția a II-a</t>
  </si>
  <si>
    <t xml:space="preserve">ISBN 978-606-733-074-8 (DVD-ROM) </t>
  </si>
  <si>
    <t>http://www.muzeulastra.ro/editura/publicatii-digitale/753-13-qworkshop-de-restaurare-icoane-pe-sticlaq.html</t>
  </si>
  <si>
    <t>ARTĂ CONTEMPORANĂ ROMÂNEASCĂ</t>
  </si>
  <si>
    <t xml:space="preserve">ISBN 978-606-733-095-3 (DVD-ROM) </t>
  </si>
  <si>
    <t>http://www.muzeulastra.ro/pdf/publicatii/cd%202016/Saloanele%20ASTREI%20editia%20a%20III-a%20Arta%20contemporana%20romaneasca.pdf</t>
  </si>
  <si>
    <t>MEMORIILE TRADIŢIEI</t>
  </si>
  <si>
    <t>ISBN 978-606-733-096-0 (DVD-ROM)</t>
  </si>
  <si>
    <t>http://www.muzeulastra.ro/pdf/publicatii/cd%202016/Saloanele%20ASTREI%20editia%20a%20III-a%20Memoriile%20traditiei.pdf</t>
  </si>
  <si>
    <t>Analysis on Romanian Teacher’s Training Needs on ICT and EMPD</t>
  </si>
  <si>
    <t>http://www.ujmag.ro/drept/drept-civil/curs-de-drept-civil-obligatiile</t>
  </si>
  <si>
    <t>http://www.ujmag.ro/drept/drept-civil/regimuri-matrimoniale</t>
  </si>
  <si>
    <t xml:space="preserve">Liviu Pop, Ionuţ-Florin Popa, Stelian-Ioan Vidu, Curs de drept civil. Obligaţiile, Editura Universul Juridic, Bucureşti, 2015, p. 402 </t>
  </si>
  <si>
    <t>http://www.ujmag.ro/drept/drept-civil/drept-civil-persoanele-editia-a-3-a-revazuta-si-adaugita</t>
  </si>
  <si>
    <t>Călina Jugastru, Teoria generală a obligaţiilor, Edituira Astra Museum, Sibiu, 2015</t>
  </si>
  <si>
    <t>http://www.hamangiu.ro/orga-dumitriu-gina</t>
  </si>
  <si>
    <t>Călina Jugastru, Consideraţii privind ordinea publică europeană, în Anuarul Institutului de Istorie „George Bariţ” Cluj-Napoca, Series Humanistica, tom IX, Editura Academiei Române, Bucureşti, ISSN 1584-4404, p. 259-264</t>
  </si>
  <si>
    <t>Adrian Circa, Metode de recunoastere a hotaririlor in dreptul international privat, în Acta Universitatis Lucian Blaga, Seria Iurisprudentia, nr. 1/2015, p. 125</t>
  </si>
  <si>
    <t>Călina Jugastru, Dreptul persoanelor, dreptul obligaţiilor, Editura Hamangiu, Bucureşti, 2013</t>
  </si>
  <si>
    <t>A. Circa, Reflecţii cu privire la forţa executorie a hotărârilor europene în România, în Dreptul, nr. 6/2015, p. 193</t>
  </si>
  <si>
    <t>A1. Ovidiu Ungureanu, Cornelia Munteanu, Drept civil. Persoanele, în reglementarea noului Cod civil, Ediţia a 3-a, revăzută şi adăugită, Editura Hamangiu, Bucureşti, 2015, p. 401, p. 402, p. 403, p. 406, p. 409, p. 415, p. 421, p. 425, p. 426, p. 428</t>
  </si>
  <si>
    <t>5. Călina Jugastru, Les droits de la personnalité, Editions de la Tannerie, Zi Le Bourgeais 56380 Guer, France</t>
  </si>
  <si>
    <t>Ovidiu Ungureanu, Cornelia Munteanu, Dreptul la imagine în noul Cod civil, în Liber Amicorum Liviu Pop, Editura Universul Juridic, Bucureşti, 2015, p. 915</t>
  </si>
  <si>
    <t>Florin Mangu, Principiile răapunderii civile, în Liber Amicorul Liviu Pop, Editura Universul Juridic, Bucureşti, 2015, p. 487</t>
  </si>
  <si>
    <t>C. Jugastru, Partea generală, în O. Ungureanu, C. Jugastru, A. Circa, Manual de drept internaţional privat, Editura Hamangiu, Bucureşti, 2008, p. 199</t>
  </si>
  <si>
    <t>L.-M. Crăciunean, Responsabilitatea de a proteja: delimitări conceptuale, în Acta Universitatis Lucian Blaga, nr. 2/2015, p. 199</t>
  </si>
  <si>
    <t>Călina Jugastru, International civil litigation, Simplologic Publishing, Canada, 2014</t>
  </si>
  <si>
    <t>dovada depusa la DDPSE</t>
  </si>
  <si>
    <t>1. Călina Jugastru, Secvenţe ale reparării prejudiciului corporal cauzat victimei directe, în volumul In Honorem Alexandru Bacaci, Ovidiu Ungureanu, Culegere de studii, Editura Universul Juridic, Bucureşti, 2012, ISBN 978-973-127-832-2, p.229-242 (2012)</t>
  </si>
  <si>
    <t>A. Circa, Metode de recunoaştere a hotărârilor în dreptul internaţional privat, în Acta Universitatis Lucian Blsga, Seria Iurisprudentia, nr. 1/2015, p. 124</t>
  </si>
  <si>
    <t>C. Jugastru, Partea generală, în O. Ungureanu, C. Jugasttu, A. Circa, Manual de drept internaţional privat, Editura Hamangiu, Bucureşti, 2008</t>
  </si>
  <si>
    <t>http://www.ujmag.ro/drept/drept-procesual-civil/tratat-de-drept-procesual-civil-vol-ii</t>
  </si>
  <si>
    <t>C. Jugastru, Prejudiciul - repere româneşti în context european, Editura Hamangiu, Bucureşti, 2013</t>
  </si>
  <si>
    <t>C. Jugastru, Persoana juridică, în O. Ungureanu, C. Jugastru, Drept civil. Persoanele, Editura Hamangiu, Bucureşti, 2007</t>
  </si>
  <si>
    <t>Iosif Urs, Petruţa Ispas. Drept civil. Teoria generală a obligaţiilor, Editura Hamangiu, Bucureşti, 2015, p. 5</t>
  </si>
  <si>
    <t>http://www.hamangiu.ro/drept-civil-teoria-obligatiilor</t>
  </si>
  <si>
    <t>C. Jugastru, Competenţa internaţională a instanţelor române, în I. Leş (coord.), C. Jugastru, V. Lozneanu, A. Circa, E. Hurubă, S. Spinei, Tratat de drept procesual civil, vol. II, Editura Universul Juridic, Bucureşti, 2015</t>
  </si>
  <si>
    <t>http://www.revistadrepturileomului.ro/arhiva.html</t>
  </si>
  <si>
    <t>FDRE"</t>
  </si>
  <si>
    <t>C. Jugastru, Partea generală, în O. Ungureanu, C. Jugastru, A. Circa, Manual de drept internaţional privat român, Editura Hamangiu, Bucureşti, 2008</t>
  </si>
  <si>
    <t>N. C. Aniţei, Lecţii de drept internaţional privat român, Editura Lumen, Iaşi, 2015, p. 23, p. 27, p. 28, p. 29, p. 35, p. 37, p. 38, p. 42, p. 43, p. 44, p. 53, p. 58, p. 59, p. 61, p. 62, p. 63, p. 64, p. 69, p. 70, p. 71</t>
  </si>
  <si>
    <t>http://edituralumen.ro/2016/02/lectii-de-drept-international-privat-roman-autor-nadia-anitei/</t>
  </si>
  <si>
    <t>Calina Jugastru, Partea generala, in O. Ungureanu, C. Jugastru, A. Circa, Manual de drept international privat, Editura Hamangiu, Bucuresti, 2008</t>
  </si>
  <si>
    <t>Călina Jugastru, Partea generală, în O. Ungureanu, C. Jugastru, A. Circa, Manual de drept internaţional privat, Editura Hamangiu, Bucureşti, 2008</t>
  </si>
  <si>
    <t>Adrian Circa, Metode de recunoaştere a hotărârilor în dreptul internaţional privat, în Acta Universitatis Lucian Blaga, Seria Iurisprudentia, nr. 1/2015, p. 138</t>
  </si>
  <si>
    <t>Călina Jugastru, Prejudiciul - repere româneşti in context rueopean, Editura Hamangiu, Bucureşti, 2013</t>
  </si>
  <si>
    <t>Iosif Urs, Petruţa Ispas, Drept civil. Teoria generală a obligaţiilor, Editura Hamangiu, Bucureşti, 2015, p. 224, p. 293</t>
  </si>
  <si>
    <t>Manual de drept internaţional privat, Editura Hamangiu, Bucureşti, 2008, ISBN: 978-973-1836-35-5</t>
  </si>
  <si>
    <t>HeinOnline, EBSCO</t>
  </si>
  <si>
    <t>http://www.hamangiu.ro/drept-civil-persoanele-in-reglementarea-noului-cod-civil</t>
  </si>
  <si>
    <t>http://www.ujmag.ro/drept/dreptul-proprietatii-intelectuale-si-industriale/dreptul-proprietatii-intelectuale-editia-a-lll-a-revizuita-si-adaugita</t>
  </si>
  <si>
    <t xml:space="preserve">DE GRUYTER OPEN 
</t>
  </si>
  <si>
    <t xml:space="preserve">        http://www.wseas.org/main/books/2015/Seoul/MF.pdf</t>
  </si>
  <si>
    <t>A se vedea dovezile de la dosar</t>
  </si>
  <si>
    <t>http://www.ujmag.ro/drept/drept-financiar-fiscal-si-bancar/drept-financiar-public</t>
  </si>
  <si>
    <t>http://www.ujmag.ro/drept/drept-civil/drept-civil-partea-generala-2015</t>
  </si>
  <si>
    <t xml:space="preserve">Privire comparativa asupra clasificarii actiunii civile Revista Acta nr. 1-2/2006, Editura Hamangiu p. 23-37 </t>
  </si>
  <si>
    <t>Gina Orga Dumitriu, PUBLICITATEA IMOBILIARA, in reglementarea noului Cod civil, Editura Hamangiu 2015, ISBN 978-606-27-0336-3</t>
  </si>
  <si>
    <t>Afirmarea unui drept- conditie de exercitiu a actiunii civile, Revista Acta 2/2008 Editura Hamangiu p.110-119</t>
  </si>
  <si>
    <t>Obiectul actiunii- obiectul probei in procesul civil  in volumul Libertatea contractuala. Limitele legale si garantii procesuale, Editura Universul Juridic 2013 p 195-201</t>
  </si>
  <si>
    <t>Monica Gheorghe , DREPTUL INDIVIDUAL AL MUNCII. CURS UNIVERSITAR, Editura Universul Juridic 2015</t>
  </si>
  <si>
    <t>Cristina Onet, DREPT FINANCIAR PUBLIC. CURS UNIVERSITAR, Editura Universul Juridic 2015 ISBN978-606-673-727-6</t>
  </si>
  <si>
    <t xml:space="preserve"> Realitati si perspective privind probatiunea in procesul civil; Obiectul probei ,Editura Universul Juridic 2013 ISBN 978-606-673-154-6</t>
  </si>
  <si>
    <t>Scurte consideratii asupra  dispozitiilor legale ce reglementeaza administrarea probei cu martori in procesul civil in volumul Metamorfoza si actualitate in dreptul romanesc. Cercetari juridice postdoctorale, Editura Universul Juridic 2012</t>
  </si>
  <si>
    <t>I.Leș, Tratat de drept procesual civil All Beck 2002</t>
  </si>
  <si>
    <t xml:space="preserve">G.Boroi, M. Stancu, Drept procesual civil, Hamangiu 2015, ISBN 978-606-678-818-2, citată lucrarea I.Leș, Tratat de drept procesual civil All Beck 2002 (pag. 34); </t>
  </si>
  <si>
    <t xml:space="preserve">I. Leș, Codul de procedură civilă. Comentariu pe articole C.H.Beck 2007 </t>
  </si>
  <si>
    <t>G.Boroi, M.Stancu, Drept procesual civil, Hamangiu 2015, ISBN 978-606-678-818-2, citată lucrarea I. Leș, Codul de procedură civilă. Comentariu pe articole C.H.Beck 2007 (pag. 67);</t>
  </si>
  <si>
    <t>I.Leș, Noul Cod de procedură civilă. Comentariu pe articole, C.H.Beck 2011,</t>
  </si>
  <si>
    <t>G.Boroi, M.Stancu, Drept procesual civil, Hamangiu 2015, ISBN 978-606-678-818-2, citată lucrarea I.Leș, Noul Cod de procedură civilă. Comentariu pe articole, C.H.Beck 2011, (pag.221);</t>
  </si>
  <si>
    <t xml:space="preserve">Sancțiunile procedurale în materie civilă, Lumina Lex, 1997 </t>
  </si>
  <si>
    <t>G.Boroi, M.Stancu, Drept procesual civil, Hamangiu 2015, ISBN 978-606-678-818-2, citată lucrarea Sancțiunile procedurale în materie civilă, Lumina Lex, 1997 (pag.297);</t>
  </si>
  <si>
    <t>Noul Cod de procedură civiă comentarii pe articole, C.H.Beck 2013</t>
  </si>
  <si>
    <t>A.Tabacu, Drept procesual civil aprofundat, Universul Juridic 2015 ISBN 978-606-673-606-0, citată lucrarea Noul Cod de procedură civiă comentarii pe articole, C.H.Beck 2013 (pag.38);</t>
  </si>
  <si>
    <t>Tratat de drept procesual civil, CH Beck 2010</t>
  </si>
  <si>
    <t>A.Tabacu, Drept procesual civil aprofundat, Universul Juridic 2015 ISBN 978-606-673-606-0, Tratat de drept procesual civil, CH Beck 2010, (p. 50);</t>
  </si>
  <si>
    <t>Tratat de drept procesual civil, CH Beck 2012</t>
  </si>
  <si>
    <t>A.Tabacu, Drept procesual civil aprofundat, Universul Juridic 2015 ISBN 978-606-673-606-0, Tratat de drept procesual civil, CH Beck 2012, (p. 69);</t>
  </si>
  <si>
    <t>A.A.ChiȘ, Gh.-L.Zidarul Rolul judecătorului în procesul civil, Universul Juridic 2015, ISBN 978-606-673-392-2, citată lucrarea Tratat de drept procesual civil, CH Beck 2010 (pag.72);</t>
  </si>
  <si>
    <t>Informațiile incomplete / incorecte vor conduce la neluarea în calcul a indicatorului respectiv</t>
  </si>
  <si>
    <t xml:space="preserve">Noul Cod de eprocedură civilă. Comentarii pe articole, C.H.Beck 2013 </t>
  </si>
  <si>
    <t>A.A.ChiȘ, Gh.-L.Zidarul Rolul judecătorului în procesul civil, citată lucrarea Noul Cod de eprocedură civilă. Comentarii pe articole, C.H.Beck 2013 (pag.150);</t>
  </si>
  <si>
    <t>Tratat de drept procesual civil, vol. II Universul Juridic 2015,</t>
  </si>
  <si>
    <t>A.A.ChiȘ, Gh.-L.Zidarul Rolul judecătorului în procesul civil, citată lucrarea Tratat de drept procesual civil, vol. II Universul Juridic 2015, p. 318;</t>
  </si>
  <si>
    <t>Noul Cod de procedură civilă. Comentariu pe articole, C.H.Beck 2013</t>
  </si>
  <si>
    <t>B.Oglindă, V.Cîlțea, Concluziile scrise în reglementarea noului Cod de procedură civilă, în Dreptul nr. 7/2015, citată lucrarea Noul Cod de procedură civilă. Comentariu pe articole, C.H.Beck 2013, (pag.13).</t>
  </si>
  <si>
    <t>Tratat de drept procesual civil CH Beck 2010</t>
  </si>
  <si>
    <t>A.Dragodan, Executarea silită în materie fiscală versu executarea silită în procedura civilă, în Revista romană de executare silită nr. 2/2015, citată lucrarea Tratat de drept procesual civil CH Beck 2010 (pag. 55);</t>
  </si>
  <si>
    <t>M. Nicolae, Prescripția dreptului de a obține executarea silită în dreptul civil român, Revista română de drept privat nr. 2/2015, ISBN citată lucrarea Sancțiunile procedurale  (pag.172);</t>
  </si>
  <si>
    <t>Comentariile Noului Cod de procedură civilă, C.H.Beck 2013</t>
  </si>
  <si>
    <t>M. Nicolae, Prescripția dreptului de a obține executarea silită în dreptul civil român, lucrarea citata  Comentariile Noului Cod de procedură civilă 2013 (pag. 121);</t>
  </si>
  <si>
    <t>Sancțiunile procedurale în procesul civil român, Editura Științific 1988 (pag. 120);</t>
  </si>
  <si>
    <t>T.Crugulițki, Problema determinării sancțiunilor procedurale, în Revista Națională de executare silită din Republica Moldova nr. 1/2015,ISSN 2457-1245, citată lucrrarea Sancțiunile procedurale în procesul civil român, Editura Științific 1988 (pag. 120);</t>
  </si>
  <si>
    <t>E.Belei, Acțiunea reconvențională în procesul civil din Republica Moldova, în Revista Națională de executare silită din Republica Moldova nr. 1/2015, citată lucrarea Noul Cod de procedură civilă. Comentariu pe articole 2013 (pa.17).</t>
  </si>
  <si>
    <t>A. Circa, Tratat de drept procesual civil. Vol. II. Căile de atac. Procedurile speciale. Executarea silită. Procesul civil internațional, Capitolul IV. Eficacitatea hotararilor straine, p. 887.</t>
  </si>
  <si>
    <t>Tratat de drept procesual civil. Principii si institutii generale. Judecata in fata primei instante. vol. I., Editura Universul Juridic 2014, București.</t>
  </si>
  <si>
    <t xml:space="preserve">Competenta internationala a instantelor romane in reglementarea noului Cod de procedura civila, in Drept si drepturi - traditie si modernitate. In honorem Ion deleanu, p. 193 - 207. </t>
  </si>
  <si>
    <t>Forta executorie si puterea lucrului judecat, in CJ nr. 1/2008, p. 15</t>
  </si>
  <si>
    <t>A. Circa, Tratat de drept procesual civil. Vol. II. Căile de atac. Procedurile speciale. Executarea silită. Procesul civil internațional, Capitolul IV. Eficacitatea hotararilor straine, p. 923.</t>
  </si>
  <si>
    <t>Cererea de chemare in judecata in reglementarile europene, in CJ nr. 1/2009, p. 24</t>
  </si>
  <si>
    <t>A. Circa, Tratat de drept procesual civil. Vol. II. Căile de atac. Procedurile speciale. Executarea silită. Procesul civil internațional, Capitolul IV. Eficacitatea hotararilor straine, p. 956.</t>
  </si>
  <si>
    <t xml:space="preserve">Procedura de executare a hotararilor judecatoresti referitoare la minori, in In Honorem Alexandru bacaci, Ovidiu Ungureanu. Culegere de studii, Ed. Universul Juridic, Bucuresti, 2012. </t>
  </si>
  <si>
    <t xml:space="preserve">Reglementari nationale si comunitare privind solutionarea cererilor cu valoare redusa, in RRDP nr. 1/2009, </t>
  </si>
  <si>
    <t>C. Jugastru, Tratat de drept procesual civil. Vol. II. Căile de atac. Procedurile speciale. Executarea silită. Procesul civil internațional, Capitolul II. Competenta internationala a instantelor romane, p. 747.</t>
  </si>
  <si>
    <t>Tratat de drept procesual civil - cu referiri la Proiectul Codului de procedura civila, ed a 5-a, Editura C. H. Beck,  2010, București.</t>
  </si>
  <si>
    <t>C. Jugastru, Tratat de drept procesual civil. Vol. II. Căile de atac. Procedurile speciale. Executarea silită. Procesul civil internațional, Capitolul II. Competenta internationala a instantelor romane, p. 757.</t>
  </si>
  <si>
    <t>Marioara Țichindelean,</t>
  </si>
  <si>
    <t xml:space="preserve">Clauza de neconcurență în dreptul muncii german în Revista de drept comercial, nr.3/1999, </t>
  </si>
  <si>
    <t>Al.Ticlea, Tratat de dreptul muncii.Legislatie,Doctrina,Jurisprudenta. Ed.Universul Juridic, Bucuresti, 2015,p.385.</t>
  </si>
  <si>
    <t>Marioara Țichindelean</t>
  </si>
  <si>
    <t xml:space="preserve">Dreptul muncii(autori Al.Țiclea, A.Popescu,C-tin Tufan, M.Țichindelean,O. Ținca),Ed.Rosetti, București, ISBN 973-8378-65-6, 2004, capitolele XVIII, XIX </t>
  </si>
  <si>
    <t>Monica Gheorghe,Dreptul individual al muncii, curs universitar, Ed.Universul Juridic,2015, ISBN 978-606-673-579-7, p.475,477</t>
  </si>
  <si>
    <t xml:space="preserve">Modificarea și suspendarea contractului individual de muncă din perspectiva reglementărilor cuprinse în Legea nr.40/2011 de modificare și completare a Legii nr.53/2003-Codul muncii în Modificările Codului muncii și ale Legii dialogului social (coordonator AlAthanasiu),Ed.Universul, București, 2011 </t>
  </si>
  <si>
    <t>Monica Gheorghe,Dreptul individual al muncii, curs universitar, Ed.Universul Juridic,2015, ISBN 978-606-673-579-7, p.219,220.</t>
  </si>
  <si>
    <t xml:space="preserve">Aspecte privind procedura contencioasă în conflictele de muncă prin prisma noului Cod de procedură civilă în RRDM nr.12/2003 </t>
  </si>
  <si>
    <t>Al.Țiclea, Tratat de dreptul muncii,Legislație.doctrină.Jurisprudență.  Ed.Universul Juridic, București, 2015, ISBN 973-8378-65-6, Ediția a IX-a, actualizată, p.1061.</t>
  </si>
  <si>
    <t>Propuneri de lege ferenda privind perioada de probă, în Țichindelean, M., Gheorghe, M., Propuneri de lege ferenda privind perfecționarea legislației muncii din România, București, Editura Universul Juridic, 2015, p.100</t>
  </si>
  <si>
    <t>Lavinia Onica Chipea, Incluziunea socială prin integrarea în muncă a tinerilor dezinstitutionalizati. Perspectivă socio-juridică, Editura ProUniversitaria, Bucuresti, 2015,  p.118.</t>
  </si>
  <si>
    <t>Propuneri de lege ferenda privind perioada de probă, în Țichindelean, M., Gheorghe, M., Propuneri de lege ferenda privind perfecționarea legislației muncii din România, București, Editura Universul Juridic, 2015, p. 100,</t>
  </si>
  <si>
    <t>Lavinia Onica Chipea, Consideratii privind necesitatea de modificare a cadrului legal existent în vederea stimulării incluziunii sociale prin muncă a tinerilor dezinstituționalizați, in Revista Română de dreptul muncii, nr. 10/2015, p. 82.</t>
  </si>
  <si>
    <t>CĂI AMIABILE DE SOLUȚIONARE A CONFLICTELOR DE MUNCĂ, Editura Universul juridic, București, 2010.</t>
  </si>
  <si>
    <t>ȚICHINDELEAN MARIOARA, DREPTUL COLECTIV AL MUNCII, EDITURA UNIVERSUL JURIDIC, BUCUREȘTI, 2015, P. 167, 171, 172, 177, 181, 183, 185.</t>
  </si>
  <si>
    <t>DREPTUL INDIVIDUAL AL MUNCII, Editura Universul Juridic, București, 2015.</t>
  </si>
  <si>
    <t>ȚICHINDELEAN MARIOARA, DREPTUL COLECTIV AL MUNCII, EDITURA UNIVERSUL JURIDIC, BUCUREȘTI, 2015, P. 174.</t>
  </si>
  <si>
    <t>NORVEGIA - SINTEZĂ ASUPRA RELAȚIILOR INDIVIDUALE ȘI COLECTIVE DE MUNCĂ, în „Revista Română de Dreptul Muncii” nr. 8/2011</t>
  </si>
  <si>
    <t>ȚICHINDELEAN MARIOARA, DREPTUL COLECTIV AL MUNCII, EDITURA UNIVERSUL JURIDIC, BUCUREȘTI, 2015, P. 182</t>
  </si>
  <si>
    <t>CONSIDERAȚII PRIVIND PRESTAREA MUNCII DISIMULAT - SITUAȚII, CAUZE, EFECTE, PROPUNERI, în „Dreptul” nr. 12/2013</t>
  </si>
  <si>
    <t>ALEXANDRU ȚICLEA, TRATAT DE DREPTUL MUNCII, ediția a IX-a, EDITURA UNIVERSUL JURIDIC, BUCUREȘTI, 2015, P. 449.</t>
  </si>
  <si>
    <t>CONSIDERAȚII PRIVIND CLAUZA DE STABILITATE ȘI DE FORMARE PROFESIONALĂ ÎN CONTRACTUL INDIVIDUAL DE MUNCĂ, în „Revista Română de Dreptul Muncii” nr. 9/2013</t>
  </si>
  <si>
    <t>ALEXANDRU ȚICLEA, TRATAT DE DREPTUL MUNCII, ediția a IX-a, EDITURA UNIVERSUL JURIDIC, BUCUREȘTI, 2015, P. 400.</t>
  </si>
  <si>
    <t>Irina Sferdian, Inconvenientele de vecinătate în reglementarea noului Cod civil, Dreptul nr. 2/2015, pp. 14, 15, 17, 18.</t>
  </si>
  <si>
    <t>C. Bîrsan, Drept civil. Drepturile reale principale în reglementarea noului Cod civil, ed. a 2-a revizuită și adăugită, Ed. Hamangiu, București, 2015:
- Patrimoniul, p. 6
- Drepturile reale și drepturile de creanță. Categorii intermediare, p. 28.
- Dreptul de proprietate. Definiție. Caractere juridice. Conținut,  p. 37, 44, 49.
- Limitele exercitării dreptului de proprietate privată, 80, 93, 96, 98, 99.
- Modalitățile dreptului de proprietate, 210, 248.
- Apărarea dreptului de proprietate, 303, 304.
- Modurile de dobândire a drepturilor reale principale, 356, 380, 386.</t>
  </si>
  <si>
    <t>I. R. Urs, P.-E. Ispas, Drept civil. Teoria drepturilor reale, ed. a 2-a revizuită și adăugită, Ed. Hamangiu, București, 2015, p. 187, 250.</t>
  </si>
  <si>
    <t>Gina Orga Dumitriu, Publicitatea imobiliară – în reglementarea noului Cod civil, Editura Hamangiu, București, 2015, p. 13, 43.</t>
  </si>
  <si>
    <t xml:space="preserve"> Tratat de drept civil. Bunurile. Drepturile reale principale</t>
  </si>
  <si>
    <t>G. Orga - Dumitriu, Polisemia contractului sau despre trei identități reprezentative: Contract - Vertrag - Contract,în vol. Liber Anicorum Liviu Pop, Ed. Universul Juridic, București, 2015, p.690, 691.</t>
  </si>
  <si>
    <t>L.M. Harosa, Fiducia, o remodelare a dreptului de proprietate, în Liber Anicorum Liviu Pop, Ed. Universul Juridic, București, 2015, p.359, 360.</t>
  </si>
  <si>
    <t>Adrian Circa, Eficacitatea hotărârilor străine, în Tratat de drept procesual civil, vol. II, Căile de atac. Procedurile speciale. Executarea silită, Procesul civil internațional, de I. Leș (coordonator), C. Jugastru, V. Lozneanu, A. Circa, E. Hurubă, S. Spinei, Ed. Universul Juridic, București, 2015, p. 890.</t>
  </si>
  <si>
    <t>George Pușcariu, Efectul constitutiv de drepturi asociat înscrierilor în Cartea funciară, în Studia Universitatis Babeș-Bolyai Iurisprudentia, nr. 2/2015, nota nr. 2.</t>
  </si>
  <si>
    <t xml:space="preserve"> studia. law. ubb.cluj,ro</t>
  </si>
  <si>
    <t>Ioan Popa, Despre uzufructul valorilor mobiliare în viziunea noului Cod civil, RRDP nr. 4/2015, p. 112, 117.</t>
  </si>
  <si>
    <t>Radu Rizoiu, Ipoteca asupra bunurilor incorporale: cum urmărești ceea ce nu vezi?, RRDP nr. 4/2015, p. 145, 152.</t>
  </si>
  <si>
    <t>Drept civil. Partea generală (2011 și 2013)</t>
  </si>
  <si>
    <t>L. Pop. I.F. Popa, S. Vidu, Curs de drept civil. Obligațiile, Ed. Universul Juridic, București, 2015, p. 8, 55.</t>
  </si>
  <si>
    <t>Drept civil. Partea generală (2013)</t>
  </si>
  <si>
    <t>C. Jugastru, Aspecte ale cooperării judiciare în materie civilă și comercială în volumul Studii și cercetări din domeniul științelor socio-umane, vol. 28, Editura Limes &amp; Argonaut, Cluj Napoca, 2015, pag.42</t>
  </si>
  <si>
    <t>C. Jugastru, E. Tăvală, N.C. Aniței, New Challenges for Nation States and New Opportunities for Regional and Global Development. International Private Law , Symphologic Publishing, p.45, 2015.</t>
  </si>
  <si>
    <t>Ș. Diaconescu, Unele considerații cu privire la conflictele de norme civile în timp, în Vol. Liber Anicorum Liviu Pop, Ed. Universul Juridic, București, 2015, p.205, 211.</t>
  </si>
  <si>
    <t>C. Jugastru, Teoria generală a obligațiilor, Ed. Astra Muzeum, Sibiu, 2015, p. 20, 31, 38, 75, 146, 580.</t>
  </si>
  <si>
    <t>C. Jugastru,  (2011) Teoria generală a obligațiilor, Ed. Astra Muzeum, Sibiu, 2015, p. 210, 544.</t>
  </si>
  <si>
    <t>I.R. Urs, C. Todică, (2011), Drept civil. Teoria generală, Editura Hamangiu, București, 2015, p. 1.</t>
  </si>
  <si>
    <t>I.R. Urs, C. Todică, (2013), Drept civil. Teoria generală, Editura Hamangiu, București, 2015, p. 158.</t>
  </si>
  <si>
    <t>Călina Jugastru, Legea aplicabilă în procesul civil internațional, în Tratat de drept procesual civil, vol. II, Căile de atac. Procedurile speciale. Executarea silită, Procesul civil internațional, de I. Leș (coordonator), C. Jugastru, V. Lozneanu, A. Circa, E. Hurubă, S. Spinei, Ed. Universul Juridic, București, 2015, p. 845, 858.</t>
  </si>
  <si>
    <t>M. Șcheaua (coord.), M.M. Oprescu, M.A. Oprescu, Noul Cod civil comentat și adnotat. Despre familie, art. 258-534, Editura Rosetti Internațional, București, 2015, p. 153, 171.</t>
  </si>
  <si>
    <t>B. Oglindă, Transferul riscului de la vânzător la cumpărător în reglementarea nouli Cod civil român, în Studia Universitatis Babeș-Bolyai Iurisprudentia, nr. 2/2015, nota nr. 36.</t>
  </si>
  <si>
    <t>I. Popa, Instituții juridice controversate de drept succesoral menținute sau existente în noul Cod civil, Dreptul nr. 7/2015, p. 44.</t>
  </si>
  <si>
    <t>A. Circa, Metode de recunoaștere a hotărârilor în dreptul internaționl privat, în Acta Universitatis Lucian Blaga, nr. 1/2015,  p. 135.</t>
  </si>
  <si>
    <t>Drept civil. Persoanele (ed. 2011, ed.2013 și ed. 2015)</t>
  </si>
  <si>
    <t>C. Jugastru, Teoria generală a obligațiilor, Ed. Astra Muzeum, Sibiu, 2015, p. 301, 328</t>
  </si>
  <si>
    <t>T. Bodoașcă, Opinii privind definiția și caracterele juridice ale dreptului la nume, Dreptul nr. 4/2015, p. 11, 12, 15, 16, 18, 19, 21.</t>
  </si>
  <si>
    <t>A.M. Cordoș, Reflecții rpivind decăderea din exercițiul drepturilor părintești, Analele Universității Constantin Brîncuși, seria Științe Juridice, Tg. Jiu, nr. 1/2015, p. 68, 69.</t>
  </si>
  <si>
    <t>Drept civil. Persoanele (2015)</t>
  </si>
  <si>
    <t>C. Jugastru, Dreptul la respectarea vieții private - accente de tradiție și elemente de actualitate, în Vol. Liber Anicorum Liviu Pop, Ed. Universul Juridic, București, 2015, p.429, 446, 450.</t>
  </si>
  <si>
    <t xml:space="preserve">P. Trușcă, A.M. Trușcă, Drept civil. Persoanele, ed. a II-a revăzută și adăugită, Editura Universul Juridic, București, 2015:
Capacitatea de folosință a persoanei fizice: p. 33, 36, 56, 57, 58
Capacitatea de exercițiu a persoanei fizice: p.76, 80, 83
Ocrotirea persoanei fizice: p. 98
Identificarea persoanei fizice: p. 142, 169.
Persoana juridică: p. 218, 220.
</t>
  </si>
  <si>
    <t xml:space="preserve">B. Cristea, Respectul datorat ființei umane și drepturilor ei inerente (Drepturile personalității), Teză de doctorat, București, 2015:
Drepturile personlității în general: p. 2, 3, 22, 26, 27, 29, 31, 32, 33, 34, 49, 52, 53.
Drepturile la viață, la sănătate, la integritate fizică și psihică: p. 54, 60, 62, 63, 74, 76, 82, 85, 90, 94, 95, 96, 97, 99, 111, 112;
Dreptul la viață privată: p. 120, 122, 127, 134;
Dreptul la demnitate: 188, 189.
Atingeri aduse vieții private: p. 244
Mijloace specifice de apărare a drepturilor personalității: p. 252, 254, 258, 259, 261, 265, 268, 270-, 271, 273, 277, 281, 283, 285, 287, 290, 297, 299, 302.
</t>
  </si>
  <si>
    <t>I.R. Urs, C. Todică, Drept civil. Teoria generală, Editura Hamangiu, București, 2015, p. 112.</t>
  </si>
  <si>
    <t>C.T. Ungureanu, Desemnarea tutorelui sau a curatorului persoanei fizice în vederea luării în viitor a unei măsuri de protecție conform Codului civil, Dreptul nr. 6/2015, p. 45.</t>
  </si>
  <si>
    <t>Pavel Perju, Succinte considerații în legătură cu dreptul la propria imagine potrivit Codului civil, Dreptul nr. 6/2015, p. 58.</t>
  </si>
  <si>
    <t>Călina Jugastru, Competența internațională a instanțelor române, în Tratat de drept procesual civil, vol. II, Căile de atac. Procedurile speciale. Executarea silită, Procesul civil internațional, de I. Leș (coordonator), C. Jugastru, V. Lozneanu, A. Circa, E. Hurubă, S. Spinei, Ed. Universul Juridic, București, 2015, p. 763.</t>
  </si>
  <si>
    <t>V. Lozneanu, Procedura punerii sub interdicție judecătorească, în Tratat de drept procesual civil, vol. II, Căile de atac. Procedurile speciale. Executarea silită, Procesul civil internațional, de I. Leș (coordonator), C. Jugastru, V. Lozneanu, A. Circa, E. Hurubă, S. Spinei, Ed. Universul Juridic, București, 2015, p.269.</t>
  </si>
  <si>
    <t>V. Lozneanu, Procedura de declarare a morții, în Tratat de drept procesual civil, vol. II, Căile de atac. Procedurile speciale. Executarea silită, Procesul civil internațional, de I. Leș (coordonator), C. Jugastru, V. Lozneanu, A. Circa, E. Hurubă, S. Spinei, Ed. Universul Juridic, București, 2015,  p.277.</t>
  </si>
  <si>
    <t xml:space="preserve">M. Șcheaua (coord.), M.M. Oprescu, M.A. Oprescu, Noul Cod civil comentat și adnotat. Despre familie, art. 258-534, Editura Rosetti Internațional, București, 2015, p. 366, 442, 443.
(2011) M. Șcheaua (coord.), M.M. Oprescu, M.A. Oprescu, Noul Cod civil comentat și adnotat. Despre familie, art. 258-534, Editura Rosetti Internațional, București, 2015, p. 459, 460.
</t>
  </si>
  <si>
    <t>Pavel Perju, Atingerile aduse vieții private sancționate de noul Cod civil în lumina jurisprudenței Curții europene a drepturilor omului și a practicii judecătorești române, Dreptul nr. 8/2015, p. 12, 13, 15, 21, 24.</t>
  </si>
  <si>
    <t>A.Circa, Metode de recunoaștere a hotărârilor în dreptul internaționl privat, în Acta Universitatis Lucian Blaga, nr. 1/2015,  p. 123.</t>
  </si>
  <si>
    <t>Ana-Maria Cordoș, Considerații privind îngrijirea copilului – obiect al atributelor autorității părintești, în Acta Universitatis Lucina Blaga nr. 1/2015, p. 160,161.</t>
  </si>
  <si>
    <t>C. Jugastru, Încheierea căsătoriei în dreptul internațional privat. Evoluții și tendințe, RRDP nr. 5/2015, p. 69, 77, 101.</t>
  </si>
  <si>
    <t>Drept civil. Persoanele ( ed.2013 )</t>
  </si>
  <si>
    <t>C. Jugastru, Aspecte ale cooperării judiciare în materie civilă și comercială în volumul Studii și cercetări din domeniul științelor socio-umane, vol. 28, Editura Limes &amp; Argonaut, Cluj Napoca, 2015, pag.475, 95, 151.</t>
  </si>
  <si>
    <t>Monica Gheorghe, Dreptul individual al muncii. Curs universitar, Ed. Universul Juridic, București, 2015, p. 64.</t>
  </si>
  <si>
    <t xml:space="preserve">Drept civil. Drepturile reale (2005) </t>
  </si>
  <si>
    <t>C. Bîrsan, Drept civil. Drepturile reale principale în reglementarea noului Cod civil, ed. a 2-a revizuită și adăugită, Ed. Hamangiu, București, 2015, p. 7, 310, 311, 323, 402.</t>
  </si>
  <si>
    <t>Ovidiu Ungureanu, Muntean Cornelia</t>
  </si>
  <si>
    <t>Drept civil. Drepturile reale (2005)</t>
  </si>
  <si>
    <t>I. R. Urs, P.-E. Ispas, Drept civil. Teoria drepturilor reale, ed. a 2-a revizuită și adăugită, Ed. Hamangiu, București, 2015, p.</t>
  </si>
  <si>
    <t xml:space="preserve">Drept civil. Drepturile reale, 2005 </t>
  </si>
  <si>
    <t>C. Jugastru, Teoria generală a obligațiilor, Ed. Astra Muzeum, Sibiu, 2015, p. 471</t>
  </si>
  <si>
    <t>Eseu asupra clasificării bunurilor a fost citat în:</t>
  </si>
  <si>
    <t>C. Jugastru, Teoria generală a obligațiilor, Ed. Astra Muzeum, Sibiu, 2015, p. 79, 81, 85.</t>
  </si>
  <si>
    <t xml:space="preserve">Eseu asupra clasificării bunurilor </t>
  </si>
  <si>
    <t>Radu Rizoiu, Ipoteca asupra bunurilor incorporale: cum urmărești ceea ce nu vezi?, RRDP nr. 4/2015, p. 131, 138, 143, 144, 145, 146, 165, 168.</t>
  </si>
  <si>
    <t>Articolul Conținutul și definiția dreptului de proprietate privată în lumina noului Cod civil, RRDP nr. 3/2013, a fost citat în:</t>
  </si>
  <si>
    <t>Articolul Conținutul și definiția dreptului de proprietate privată în lumina noului Cod civil, RRDP nr. 3/2013</t>
  </si>
  <si>
    <t>Luminița Teleașcă, Patrimoniile de afectațiune și teoria personalistă a patrimoniului, RRDP nr. 5/2015, p. 175, 179.</t>
  </si>
  <si>
    <t xml:space="preserve">Ungureanu Ovidiu, Muntean Cornelia, </t>
  </si>
  <si>
    <t>Articolul Protecția drepturilor nepatrimoniale cu privire specială asupra drepturilor personalității a fost citat în:</t>
  </si>
  <si>
    <t>B. Cristea, Respectul datorat ființei umane și drepturilor ei inerente (Drepturile personalității), Teză de doctorat, București, 2015, p.11, 12.</t>
  </si>
  <si>
    <t xml:space="preserve">Articolul Drepturile personalității. Caractere și limite, a fost citat în: </t>
  </si>
  <si>
    <t>B. Cristea, Respectul datorat ființei umane și drepturilor ei inerente (Drepturile personalității), Teză de doctorat, București, 2015, p. 2, 3, 26, 28, 32, 33, 34, 52, 132, 167, 182, 253.</t>
  </si>
  <si>
    <t>Articolul Dreptul la propria imagine – componentă a drepturilor personalității  fost citat în:</t>
  </si>
  <si>
    <t>B. Cristea, Respectul datorat ființei umane și drepturilor ei inerente (Drepturile personalității), Teză de doctorat, București, 2015, 32, 146, 147, 154, 155, 158, 159, 160, 161, 162, 163, 164, 168, 182, 245, 253.</t>
  </si>
  <si>
    <t>Articolul Propunere de lege ferenda privind dreptul la imagine asupra bunurilor a fost citat în:</t>
  </si>
  <si>
    <t>B. Cristea, Respectul datorat ființei umane și drepturilor ei inerente (Drepturile personalității), Teză de doctorat, București, 2015, p. 159.</t>
  </si>
  <si>
    <t>Articolul Reflecții privind moneda în dreptul privat, a fost citat în:</t>
  </si>
  <si>
    <t>C. Jugastru, Teoria generală a obligațiilor, Ed. Astra Muzeum, Sibiu, 2015, p. 85</t>
  </si>
  <si>
    <t xml:space="preserve">Articolul Reflecții privind incapacitățile în dreptul civil (2006 coautor), a fost citat în: </t>
  </si>
  <si>
    <t>Ana-Maria Cordoș, Considerații privind îngrijirea copilului – obiect al atributelor autorității părintești, în Acta Universitatis Lucina Blaga nr. 1/2015, p. 160.</t>
  </si>
  <si>
    <t>Articolul Considerații asupra bunurilor incorporale în actualul și în noul Cod civil (2010), a fost citat în:</t>
  </si>
  <si>
    <t>Radu Rizoiu, Ipoteca asupra bunurilor incorporale: Cum urmărești ceea ce nu vezi?, RRDP nr. 4/2015, p. 131, 168</t>
  </si>
  <si>
    <t>Andreea-Teodora Stanescu, Dreptul transporturilor. Contracte specifice activitatii de transport, Ed. Hamangiu, Bucuresti, 2015, ISBN: 978-606-27-0233-5</t>
  </si>
  <si>
    <t>Chisiu Carmen Maria https://scholar.google.es/citations?user=eRpMCt0AAAAJ&amp;hl=es</t>
  </si>
  <si>
    <t>Extracurricular Activities, an Alternative for Interdisciplinary Learning, Postmodern Openings / Deschideri Postmoderne . Dec2013, Vol. 4 Issue 4, p67-79. 13p.</t>
  </si>
  <si>
    <t>Applied Ethics in Nowadays Society. CIULEI, Tomiţă, Postmodern Openings / Deschideri Postmoderne . Dec2013, Vol. 4 Issue 4, p5-7. 3p.</t>
  </si>
  <si>
    <t>http://postmodernopenings.com/wp-content/uploads/2013/12/PO_DEC2013_4to7.pdf</t>
  </si>
  <si>
    <t>Posmodern Opening, C EBSCO,</t>
  </si>
  <si>
    <t>[PDF] de core.ac.uk</t>
  </si>
  <si>
    <t xml:space="preserve"> Religion, Ethics and Development- Method and Metamorphosis
V., Basil, HANS
Postmodern Openings, 2011, Year 2, No. 8, December, pp: 23-32 </t>
  </si>
  <si>
    <t>http://postmodernopenings.com/wp-content/uploads/2012/01/Religion-Ethics-and-Development.pdf</t>
  </si>
  <si>
    <t xml:space="preserve">Chisiu Carmen Maria </t>
  </si>
  <si>
    <t>Emotional Intelligence - Self-education and Education, Postmodern Openings Journal, Year 2013, Volume 4, Issue 4, December, pp: 35-48
by Example
Carmen Maria CHIŞIU</t>
  </si>
  <si>
    <t>http://web.b.ebscohost.com/abstract?direct=true&amp;profile=ehost&amp;scope=site&amp;authtype=crawler&amp;jrnl=20680236&amp;AN=93738739&amp;h=8MDaPWi2MgQ94tvWlkAvo%2fxsYuDcBeNK7E72crTxvi5GYbLLXZ4s5LOGMCT7NkfzRaPl3ZgjCKunxYxrxKaocA%3d%3d&amp;crl=c&amp;resultNs=AdminWebAuth&amp;resultLocal=ErrCrlNotAuth&amp;crlhashurl=login.aspx%3fdirect%3dtrue%26profile%3dehost%26scope%3dsite%26authtype%3dcrawler%26jrnl%3d20680236%26AN%3d93738739</t>
  </si>
  <si>
    <t>core.ac.uk [PDF]</t>
  </si>
  <si>
    <t>The Role of Motivation in School Evaluation. Teachers and Students - Partners in the Assessment Process.  Romanian Journal for Multidimensional Education / Revista Romaneasca pentru Educatie Multidimensionala . Dec2013, Vol. 5 Issue 2, p119-129. 11p.</t>
  </si>
  <si>
    <t>EU Legal Education in Romania:
From Governmental Commitment to Academic
Responsibility, Brindusa Camelia GOREA, Mugurel Minodor GOREA Revista Romaneasca pentru Educatie Multidimensionala, 2013, Volume 5, Issue 1, June, pp:161-197</t>
  </si>
  <si>
    <t>http://revistaromaneasca.ro/wp-content/uploads/2013/07/12_RJME-Vol-5-No1.pdf</t>
  </si>
  <si>
    <t>Educational Policies in Knowledge Based Society, Tomita CIULEI, Revista Romaneasca pentru Educatie Multidimensionala, Volume 5, Issue 2, December 2013</t>
  </si>
  <si>
    <t>https://ideas.repec.org/a/lum/rev1rl/v5y2013i2p5-8.html</t>
  </si>
  <si>
    <t>THE INFLUENCE OF CLASSROOM DESIGN ON TRAINING PRIMARY SCHOOL STUDENTS THROUGH HIDDEN CURRICULUM, Journal Plus Education,  Vol 12, No 1 (2015)</t>
  </si>
  <si>
    <t>Good Architecture Takes Care. A Different Approach on Special Needs Education, Simina Anamaria PURCARU, Journal Plus Education, 2015</t>
  </si>
  <si>
    <t>http://www.uav.ro/jour/index.php/jpe/article/view/538</t>
  </si>
  <si>
    <t>http://www.degruyter.com/view/j/kbo.2015.21.issue-2/kbo-2015-0104/kbo-2015-0104.xml</t>
  </si>
  <si>
    <t>http://grubergabriela.cgpublisher.com/</t>
  </si>
  <si>
    <t>https://www.lap-publishing.com/catalog/details//store/gb/book/978-3-659-35952-1/reconstruction-of-educational-relationships-system</t>
  </si>
  <si>
    <t>Creţu Daniela</t>
  </si>
  <si>
    <t>http://www.degruyter.com/view/j/kbo.2015.21.issue-2/kbo-2015-0095/kbo-2015-0095.xml</t>
  </si>
  <si>
    <t>http://www.cnaa.md/files/theses/2015/23203/estela_staricov_thesis.pdf</t>
  </si>
  <si>
    <t>Integrating active learning methods during university lectures, Journal Plus Education, 10(1), 2014</t>
  </si>
  <si>
    <t>http://scholarworks.waldenu.edu/cgi/viewcontent.cgi?article=1551&amp;context=dissertations</t>
  </si>
  <si>
    <t>https://www.researchgate.net/profile/Karen_Patterson10/publication/273908980_College_Students_with_Disabilities_Increasing_Opportunities_for_Student_Success/links/55fdc51208aec948c4d75baf.pdf</t>
  </si>
  <si>
    <t xml:space="preserve">Duse, C.S, Duse D.M, Nemes, </t>
  </si>
  <si>
    <t>Influences of Organizational Culture on Academic Management Change and Development in Classical Universities</t>
  </si>
  <si>
    <t>DEVELOPMENT OF RESEARCH AND INNOVATION
UNIVERSITY IN LATVIARiga Technical University, 1 Kaļķu Street, Riga, Latvia, LV-1658 arturs.zeps@rtu.lv</t>
  </si>
  <si>
    <t>https://ortus.rtu.lv/science/lv/publications/search.</t>
  </si>
  <si>
    <t xml:space="preserve">Duse, C.S, Duse D.M, Deac, C </t>
  </si>
  <si>
    <t xml:space="preserve">Emotional Intelligence- an Important Part of the Teaching Qualification in Engineering Education, Sefi Conference papers, Rotterdam </t>
  </si>
  <si>
    <t>https://helda.helsinki.fi/bitstream/handle/10138/156325/Papers%20from%20the%2026th%20Communication%20Skills%20Workshop.pdf?sequence=4#page=44</t>
  </si>
  <si>
    <t>Duse, Carmen</t>
  </si>
  <si>
    <t>www.didactic.ro</t>
  </si>
  <si>
    <t>Duse, D.M., Duse, C.S., Nemeș C</t>
  </si>
  <si>
    <t xml:space="preserve">Duse, C., Duse, D., &amp; Nemes, C. (2011). Influences of the organizational culture on academic management change and development in classical universities. Proceedings Of The European Conference On Management, Leadership &amp; Governance, 116-122.
</t>
  </si>
  <si>
    <t>ProQuest http://pqdtopen.proquest.com/doc/1328138047.html?FMT=AI&amp;pubnum=3537865</t>
  </si>
  <si>
    <t>Gabriela Cândea, Stefania Kifor, Carmen Constantinescu</t>
  </si>
  <si>
    <t>Usage of case-based reasoning in FMEA-driven software, Procedia CIRP 25, 93-99, Elsevier, 2014</t>
  </si>
  <si>
    <t>Seyed Shamseddin Alizadeh, Pouya Sheikh Damanab, Yahya Rasoulzadeh, Parisa Moshashaie, Sakineh Varmazyar, Failure Modes and Effects Analysis (FMEA) Technique:A Literature Review, Scientific Journal of Review, 2015</t>
  </si>
  <si>
    <t>http://scholar.google.ro/scholar?oi=bibs&amp;hl=ro&amp;cites=2177769565273443243</t>
  </si>
  <si>
    <t>Ennouri, W.Risk management applying FMEA-STEG case study, Polish Journal of Management Studies, 2015</t>
  </si>
  <si>
    <t>Z Rehman, S Kifor</t>
  </si>
  <si>
    <t>A Conceptual Architecture of Ontology Based KM System for Failure Mode and Effects Analysis, International Journal of Computers Communications &amp; Control 9 (4), 463-470, 2014</t>
  </si>
  <si>
    <t>Z Rehman, CV Kifor, Risk Management In Perspective Of Knowledge Management A Brief Survey, ACTA Universitatis Cibiniensis, 2015</t>
  </si>
  <si>
    <t>http://scholar.google.ro/scholar?oi=bibs&amp;hl=ro&amp;cites=12514546489633803498</t>
  </si>
  <si>
    <t>Mărcuț Ioana</t>
  </si>
  <si>
    <t>Critical thinking – applied to the methodology of teaching mathematics, Educaţia matematică, vol. 1, Nr.1, 2005, ISSN 1583-9826, p. 57-66, Mathematical Subject Classification: 97D50</t>
  </si>
  <si>
    <t>Aksu, G. &amp; Koruklu, N. (2015). Determination the effects of vocational high school students’
logical and critical thinking skills on mathematic success. Eurasian Journal of Educational
Research, 59, 181-206</t>
  </si>
  <si>
    <t>http://www.ejer.com.tr</t>
  </si>
  <si>
    <t>Creţu Daniela, Nicu Adriana, Mara Daniel</t>
  </si>
  <si>
    <t>Cretu Daniela, Nicu Adriana</t>
  </si>
  <si>
    <t>http://www.amazon.com/Pedagogi-romani-Medalioane-interviuri-Romanian/dp/9733037826</t>
  </si>
  <si>
    <t>Expoziţie Saloanele ASTREI ediția a III-a, Sibiu, noiembrie 2015 / vernisaj</t>
  </si>
  <si>
    <t>C.N.M. ASTRA, Sibiu</t>
  </si>
  <si>
    <t>http://www.muzeulastra.ro/pdf/evenimente/9%20oct/New%20folder/03%20ADRESA%20UAPR%20Saloanele%20ASTREI%20Ed%20III.jpg</t>
  </si>
  <si>
    <t>noiembrie 2015 / vernisaj</t>
  </si>
  <si>
    <t>Alina Moldovan</t>
  </si>
  <si>
    <t>Teatrul pentru copii și tineret „Gong”</t>
  </si>
  <si>
    <t>Teatrul Țăndărică, București</t>
  </si>
  <si>
    <t>http://www.teatrultandarica.ro/impuls-anima.html</t>
  </si>
  <si>
    <t>Teatrul Luceafărul Iași</t>
  </si>
  <si>
    <t>http://luceafarul-theatre.ro/category/festivalul-international-de-teatru-pentru-publicul-tanar/</t>
  </si>
  <si>
    <t>artistic - pedagogie teatrală</t>
  </si>
  <si>
    <t xml:space="preserve">participare și organizare Festivalul Tânăr de la Sibiu, desfășurat în perioada 30.09.2015-04.10.2015,  Sibiu  (România); </t>
  </si>
  <si>
    <t>Teatrul pentru copii şi tineret „Gong”</t>
  </si>
  <si>
    <t>http://www.teatrulgong.ro/festivalul-tanar-de-la-sibiu-beta.html</t>
  </si>
  <si>
    <t>septembrie- octombrie</t>
  </si>
  <si>
    <t>organizare festivalului de magie Sibiu Magic Show, desfășurat în perioada 11 – 13 decembrie 2015 la Sibiu  (România);</t>
  </si>
  <si>
    <t>http://www.teatrulgong.ro/sibiu-magic-show-beta.html</t>
  </si>
  <si>
    <t xml:space="preserve">coordonator Ateliere de dezvoltare personală prin teatru – în limba germană, ateliere bazate pe principii de pedagogie teatrală. Precum urmeaza: 2 si 8 aprilie - „Der Osterhase und das Lämmchen“; 6 și 7 aprilie: prietenii lui iepuraș; 7 mai: : „Marioneta” - coordonare motrică;  14 și 15 mai: „Expus!”- comunicare și atitudine; 4 iunie: Ausdruckskraft; 23 iunie: „Jocurile copilăriei” cu Adrian Vlad; 2 iulie - der Puppenspieler; 29 octombrie -Der Clown; 26 noiembrie: Das Schattenspiel; </t>
  </si>
  <si>
    <t>Teatrul pentru copii și tineret „Gong</t>
  </si>
  <si>
    <t xml:space="preserve"> aprilie, mai, iunie, iulie, octombrie, noiembrie.</t>
  </si>
  <si>
    <t>40*11 +20*1</t>
  </si>
  <si>
    <t>Perțea Alina-Maria</t>
  </si>
  <si>
    <t>secția germană TNRS</t>
  </si>
  <si>
    <t>creație artistică:, interpretare rol principal: Konstanze, Amadeus, Teatrul Național „Radu Stanca”, secția germană, regia: Gavriil Pinte;</t>
  </si>
  <si>
    <t>Teatrul Național „Radu Stanca”,  Sibiu</t>
  </si>
  <si>
    <t>http://www.tnrs.ro/spectacole/amadeus</t>
  </si>
  <si>
    <t>creație artistică:, interpretare roluri și mânuire păpuși: Sfânta Duminică și Fata Împăratului Roșu, Harap- Alb, Teatrul pentru copii și tineret „Gong”, regia: Gavriil Pinte;</t>
  </si>
  <si>
    <t>WORKSHOP DE RESTAURARE ICOANE PE STICLĂ, Ediția a II-a Complexul Naţional Muzeal ASTRA / Centrul ASTRA pentru Patrimoniu. Departamentul de Conservare-Restaurare</t>
  </si>
  <si>
    <t>Complexul National Muzeal ASTRA</t>
  </si>
  <si>
    <t>http://www.muzeulastra.com/2015/06/workshop-de-restaurare-icoane-pe-sticla.html</t>
  </si>
  <si>
    <t>15-26 iunie</t>
  </si>
  <si>
    <t>International Journal of  Sciences: Basic and Applied Research (IJSBAR)</t>
  </si>
  <si>
    <t>http://gssrr.org/index.php?journal=JournalOfBasicAndApplied&amp;page=about&amp;op=editorialTeam</t>
  </si>
  <si>
    <t>Ulrich's, Google Scholar , Directory of Open Access Journals (DOAJ) , Ulrich's Periodicals Directory</t>
  </si>
  <si>
    <t>American Scientific Research Journal for Engineering, Technology and Science (ASRJETS)</t>
  </si>
  <si>
    <t xml:space="preserve"> Ulrich's Periodicals Directory, Scribd, World Cat, Ulrich's Web </t>
  </si>
  <si>
    <t>The International Journal of Early Childhood Learning, vol 21</t>
  </si>
  <si>
    <t>http://agingandsociety.com/assets/pdf/Learner_Collection_new.pdf</t>
  </si>
  <si>
    <t>Scopus, Ulrich`s Periodicals Directory</t>
  </si>
  <si>
    <t>Revista Fiat Justitia</t>
  </si>
  <si>
    <t>dovada atasata</t>
  </si>
  <si>
    <t>2nd International Nonformal Education Conference, INEC 2015</t>
  </si>
  <si>
    <t>http://conferences.ulbsibiu.ro/inec/en/organizing_committe.php</t>
  </si>
  <si>
    <t>Joint International Conference of Doctoral Students and Post-Doctoral Researchers organizată de Universitatea „Lucian Blaga” din Sibiu,  Iunie 2015</t>
  </si>
  <si>
    <t>http://ulbsibiu.ro/ro/evenimente/events.php?news_id=2432</t>
  </si>
  <si>
    <t>http://www.librarie.net/p/259247/Studii-cercetari-din-domeniul-stiintelor-socio-umane-Volumul</t>
  </si>
  <si>
    <t>http://www.ujmag.ro/drept/diverse/acta-universitatis-lucian-blaga-nr-1-2015</t>
  </si>
  <si>
    <t>Nr. 1/2015,        Nr. 2/2015</t>
  </si>
  <si>
    <t xml:space="preserve">Conferinta Națională a studenților, masteranzilor și doctoranzilor în Drept, Sibiu, 02 iunie 2015, Volum, ISBN 978-606-733-122-6, Editura Astra Museum, Sibiu. </t>
  </si>
  <si>
    <t>Membru în Consiliu Științtific</t>
  </si>
  <si>
    <t>PETICA ROMAN CORINA</t>
  </si>
  <si>
    <t>CONFERINTA NATIONALA A STUDENTILOR MASTERANZILOR SI DOCTORANZILOR</t>
  </si>
  <si>
    <t>Revista Curierul judiciar</t>
  </si>
  <si>
    <t>Revista de Stiinte juridice a 2015 de Drept a Universității din Craiova, ISSN 1454-3699</t>
  </si>
  <si>
    <t xml:space="preserve">Revue roumain de droit compare </t>
  </si>
  <si>
    <t>Revista Juridica Latina</t>
  </si>
  <si>
    <t>CONFERINȚA NAȚIONALĂ DE DREPTUL MUNCII, EDIȚIA A V-A, „ACTUALITĂȚI ȘI PERSPECTIVE ÎN LEGISLAȚIA MUNCII”, SIBIU, 30 OCTOMBRIE 2015</t>
  </si>
  <si>
    <t>Revista Romana de Dreptul Muncii Bucuresti</t>
  </si>
  <si>
    <t>GEAMANU RADU GHEORGHE</t>
  </si>
  <si>
    <t>Spinei Sebastian</t>
  </si>
  <si>
    <t xml:space="preserve">Adapting the Legal Regulations to the Current Trends in the Region, Novi Sad </t>
  </si>
  <si>
    <t>Joint International Conference of Doctoral Students and Post-Doctoral Researchers, Sibiu</t>
  </si>
  <si>
    <t>CONFERINȚA NAȚIONALĂ A STUDENȚILOR, MASTERANZILOR SI DOCTORANZILOR, FACULTATEA DE DREPT, ULBS</t>
  </si>
  <si>
    <t>Volumul Proceedings of the 5-th International Conference on Law and Social Order, vol. V, Addleton Academic Publishers, New York</t>
  </si>
  <si>
    <t>Revista Journal of Legal Studies, Vasile Goldiș, Facultatea de Drept, Univ. de Vest, Arad, vol. VX, ISSN 1582-5442.</t>
  </si>
  <si>
    <t>Internationl Journal of Advancement in Education and Social Sciences (IJAESS</t>
  </si>
  <si>
    <t>http://www.irosss.org/journals/IJAESS/editor</t>
  </si>
  <si>
    <t>International Journal of Humanities and Social Sciences (IJHSS), Australia</t>
  </si>
  <si>
    <t>http://aajhss.org/index.php/ijhss</t>
  </si>
  <si>
    <t xml:space="preserve">http://sciencedomain.org/journal/21/editorial-board-members
</t>
  </si>
  <si>
    <t>http://www.davidpublisher.org/index.php/Home/Journal/detail?journalid=39&amp;jx=pr&amp;cont=editorial</t>
  </si>
  <si>
    <t>Conferința internațională MAKING MISSION ON THE MODEL OF CHRIST. THEOLOGY AND ECUMENICAL EDUCATION</t>
  </si>
  <si>
    <t>Conferința internațională MAKING MISSION ON THE MODEL OF CHRIST. PARISH AND MONASTERY TODAY – CHALLENGES AND SPIRITUAL AND COMMUNITARIAN IMPLICATIONS, Sibiu.</t>
  </si>
  <si>
    <t>American Journal of Science and Technology (AASCIT)</t>
  </si>
  <si>
    <t xml:space="preserve">www.aascit.org </t>
  </si>
  <si>
    <t>review-er</t>
  </si>
  <si>
    <t>International Journal of Vocational Education and Training Research</t>
  </si>
  <si>
    <t>http://www.sciencepublishinggroup.com/journal/editorialboard?journalid=372</t>
  </si>
  <si>
    <t>membru al comitetului editorial</t>
  </si>
  <si>
    <t>http://www.ejkm.com/main.html</t>
  </si>
  <si>
    <t>International Journal of Economic Behavior and Organization</t>
  </si>
  <si>
    <t>http://www.sciencepublishinggroup.com/journal/peerreviewers?journalid=172</t>
  </si>
  <si>
    <t>http://www.iabe.org/domains/iabeX/Default.aspx</t>
  </si>
  <si>
    <t>25-29 Mai</t>
  </si>
  <si>
    <t>http://www.scieconf.com/reviewers/</t>
  </si>
  <si>
    <t xml:space="preserve">7th INTERNATIONAL CONFERENCE ON MANUFACTURING SCIENCE AND EDUCATION </t>
  </si>
  <si>
    <t>3-6 Iunie</t>
  </si>
  <si>
    <t>http://conferences.ulbsibiu.ro/mse/organizers.html</t>
  </si>
  <si>
    <t>membru al comitetului științific</t>
  </si>
  <si>
    <t>4th Electronic International Interdisciplinary Conference</t>
  </si>
  <si>
    <t>10-14 August</t>
  </si>
  <si>
    <t>https://index.conferencesites.eu/conference/5783/eiic-4th-electronic-international-interdisciplinary-conference-2015</t>
  </si>
  <si>
    <t>9-13 Noiembrie</t>
  </si>
  <si>
    <t>http://www.arsa-conf.com/reviewers/</t>
  </si>
  <si>
    <t>7-11 Decembrie</t>
  </si>
  <si>
    <t>http://www.quaesti.com/reviewers/</t>
  </si>
  <si>
    <t>American Journal of Educational Research</t>
  </si>
  <si>
    <t>http://www.sciepub.com/journal/EDUCATION/editors</t>
  </si>
  <si>
    <t>Review of European Studies</t>
  </si>
  <si>
    <t>http://www.ccsenet.org/journal/index.php/res/about/editorialTeam</t>
  </si>
  <si>
    <t>Conferința națională a studenților PIPP ”Profesorul-temelia profesiilor”</t>
  </si>
  <si>
    <t xml:space="preserve">http://www.cedc.ro/confpippsibiu/media/Revista%20PIPP/Revista%20Conf.%20Nationale%20Studentesti_PIPP%202015.pdf. </t>
  </si>
  <si>
    <t>Conferința națională a studenților, masteranzilor și doctoranzilor</t>
  </si>
  <si>
    <t>ANTROPOLIGIE ȘI SĂNĂTATE / SIMPOZIONULUI FR. I RAINER, București</t>
  </si>
  <si>
    <t>http://www.antropology.ro/doc/2015/Bucuresti/RAINER%202015%20-%20%285%29%20CONSILIUL%20Siintific%20vf%20site.pdf</t>
  </si>
  <si>
    <t>http://www.cedc.ro/confpippsibiu/media/Revista%20PIPP/Revista%20Conf.%20Nationale%20Studentesti_PIPP%202015.pdf</t>
  </si>
  <si>
    <t>Iunesch Liana Regina</t>
  </si>
  <si>
    <t>Kifor stefania</t>
  </si>
  <si>
    <t xml:space="preserve">Conferința Națională a Studenților: Profesorul – temelia profesiilor 
</t>
  </si>
  <si>
    <t>http://www.ulbsibiu.ro/ro/evenimente/events.php?news_id=2314</t>
  </si>
  <si>
    <t>3rd International Conference on Advanced Information and Communication Technology for Education</t>
  </si>
  <si>
    <t>http://www.icaicte.top/?page_id=24</t>
  </si>
  <si>
    <t xml:space="preserve">Journal of the Institute of Pre-School and Early School Education of Pedagogical University of Cracow
</t>
  </si>
  <si>
    <t>http://www.czasopismoippis.up.krakow.pl/?page_id=196&amp;amp;lang=en&amp;lang=en%20Pre-School%20and%20Early%20School%20Education</t>
  </si>
  <si>
    <t>Jornades família i escola 2015. - 06/03/2015 -</t>
  </si>
  <si>
    <t>http://irie.uib.cat/index.php/ca/men-irie/unitat-de-suport/men-congres/propis/768-jornades-familia-i-escola-de-la-participacio-a-la-col-laboracio</t>
  </si>
  <si>
    <t>• International Conference on Advanced ICT (Information and Communication Technology) for Education (ICAICTE2015)</t>
  </si>
  <si>
    <t xml:space="preserve">http://www.icaicte2015.org </t>
  </si>
  <si>
    <t>The Journal of Social Sciences Research</t>
  </si>
  <si>
    <t>http://arpgweb.com/?ic=journal&amp;journal=7&amp;info=edit</t>
  </si>
  <si>
    <t>www.netjournals.org</t>
  </si>
  <si>
    <t>International Conference on Sciences of Education at Suceava</t>
  </si>
  <si>
    <t>http://www.usv.ro/icsed/index.php?option=com_content&amp;view=article&amp;id=83&amp;Itemid=128</t>
  </si>
  <si>
    <t>International Nonformal Education Conference</t>
  </si>
  <si>
    <t>10-12 octombrie</t>
  </si>
  <si>
    <t>Departamentul de Drept Privat şi Ştiinţe ale Educaţiei</t>
  </si>
  <si>
    <t>INEC 2015</t>
  </si>
  <si>
    <t>http://conferences.ulbsibiu.ro/inec/ro/organizing_committe.php</t>
  </si>
  <si>
    <t>conferences.ulbsibiu.ro/inec/ro</t>
  </si>
  <si>
    <t>2nd International Nonformal Education Conference INEC2015</t>
  </si>
  <si>
    <t>http://conferences.ulbsibiu.ro/inec/en/workshops.php</t>
  </si>
  <si>
    <t xml:space="preserve">membru - organizare workshop </t>
  </si>
  <si>
    <t xml:space="preserve">CHIȘIU Carmen Maria </t>
  </si>
  <si>
    <t>Conferinta Interbnațională pentru educație Nonformala INEC 2015 Work shoop  Inteligențele multiple - un mod de proiectarea a activităților nonformale</t>
  </si>
  <si>
    <t>http://conferences.ulbsibiu.ro/inec/ro/workshops.php</t>
  </si>
  <si>
    <t>A doua conferință internaţională de educaţie nonformală INEC 2015</t>
  </si>
  <si>
    <t>http://conferences.ulbsibiu.ro/inec/ro/programme.php</t>
  </si>
  <si>
    <t xml:space="preserve">oct. </t>
  </si>
  <si>
    <t>A doua Conferinta Internationala de Educatie nonformala</t>
  </si>
  <si>
    <t xml:space="preserve">//conferences.ulbsibiu.ro/inec/ro/ </t>
  </si>
  <si>
    <t>A doua Conferință de Educație Nonformală (INEC ) 2015</t>
  </si>
  <si>
    <t xml:space="preserve"> Conferinţa internaţională a Asociaţiei Learn&amp;Vision
Ediţia a III-a, Cluj-Napoca, 8-9 mai 2015</t>
  </si>
  <si>
    <t>http://www.ccdcluj.ro/vechi/documente%202014-2015/prima%20pagina/Agenda%20activitatilor-noutati/2015/conferinta%20ALV%20MCEC_anunt%201editia%20III.pdf</t>
  </si>
  <si>
    <t>8-9 mai 2015</t>
  </si>
  <si>
    <t>Sibiu Capitală Universitară Europeană, Conferinţa Internaţională "Reconstruind latinitatea" abordări interdisciplinare şi transdisciplinare, ediţia a II-a, cu tema Latinitate şi Globalizare</t>
  </si>
  <si>
    <t>29 iunie-4iulie 2015</t>
  </si>
  <si>
    <t>10-11 octombrie 2015</t>
  </si>
  <si>
    <t xml:space="preserve">Scienca prelegsesio, RIMINI, 2015-08-30.  </t>
  </si>
  <si>
    <t>http://www.ais-sanmarino.org/arangxoj/it/it20150830/invitilo.pdf</t>
  </si>
  <si>
    <t>septem.</t>
  </si>
  <si>
    <t>Conferinţa naţională a studenţilor, masteranzilor şi doctoranzilor în Drept</t>
  </si>
  <si>
    <t>http://drept.ulbsibiu.ro/index.php/stiri/?id=30&amp;t=Q29uZmVyaW7Im2EgTmHIm2lvbmFsxIMgU3R1ZGVuyJtlYXNjxIM=</t>
  </si>
  <si>
    <t>http://www.ulbsibiu.ro/ro/evenimente/events.php?news_id=2478</t>
  </si>
  <si>
    <t>http://drept.ulbsibiu.ro/</t>
  </si>
  <si>
    <t>Noaptea Cercetătorilor, ULBS, septembrie 2015</t>
  </si>
  <si>
    <t>http://ulbsibiu.ro/</t>
  </si>
  <si>
    <t>CONFERINTA NATIONALA A STUDENTILOR , MASTERANZILOR SI DOCTORANZILOR</t>
  </si>
  <si>
    <t>MODERATOR</t>
  </si>
  <si>
    <t>NOAPTEA CERCETATORILOR</t>
  </si>
  <si>
    <t>ATELIER</t>
  </si>
  <si>
    <t>Noaptea cercetatorilor 2015</t>
  </si>
  <si>
    <t>Conferinţa Naţionala a Studenţilor PIPP 
PROFESORUL - TEMELIA PROFESIILOR  Atelierul Tehnici pentru dezvoltare personală</t>
  </si>
  <si>
    <t>http://www.cedc.ro/confpippsibiu/pages/home/comitet-stiintific.php</t>
  </si>
  <si>
    <t>membru comitetul de organizare</t>
  </si>
  <si>
    <t>Cretu Daniela</t>
  </si>
  <si>
    <t xml:space="preserve">Conferința Națională a Studenților PIPP: Profesorul – temelia profesiilor </t>
  </si>
  <si>
    <t>http://www.cedc.ro/confpippsibiu/</t>
  </si>
  <si>
    <t>Pedagogie experiențială</t>
  </si>
  <si>
    <t>Pedagogie experiențială- educație pentru o viață activă și comuncare eficientă</t>
  </si>
  <si>
    <t>http://sibiu100.ro/educatie/31644-proiecte-finantate-prin-cercul-de-donatori-sibiu-evenime</t>
  </si>
  <si>
    <t>Conferinţa Naţionala a Studenţilor PIPP: Profesorul- temelia profesiilor</t>
  </si>
  <si>
    <t xml:space="preserve">Noaptea Cercetătorilor 2015 </t>
  </si>
  <si>
    <t>Mărcuț Ioana-Gabriela</t>
  </si>
  <si>
    <t>Conferinţa Naţională a Studenţilor PIPP PROFESORUL - TEMELIA PROFESIILOR</t>
  </si>
  <si>
    <t xml:space="preserve">Nicu Adriana </t>
  </si>
  <si>
    <t xml:space="preserve">Training tomorrow’s teachers </t>
  </si>
  <si>
    <t>RevistaInternațională International Journal of Advancement in Education and Social Sciences, IJAESS</t>
  </si>
  <si>
    <t>http://www.irosss.org/ojs/index.php/IJAESS/issue/view/24</t>
  </si>
  <si>
    <t>32-36p</t>
  </si>
  <si>
    <t>IISSN 2322-0023</t>
  </si>
  <si>
    <t>http://iteach.ro/newsletter/nr52/</t>
  </si>
  <si>
    <t>Duse, Carmen Sonia, Duse Dan Maniu</t>
  </si>
  <si>
    <t>iteach</t>
  </si>
  <si>
    <t>ISSN 2247 – 966X</t>
  </si>
  <si>
    <t>Studii şi cercetări din domeniul ştiinţelor socio-umane, Volumul 28</t>
  </si>
  <si>
    <t xml:space="preserve">978-973-726-925-6 </t>
  </si>
  <si>
    <t>38-62</t>
  </si>
  <si>
    <t>Aspecte privind legea aplicabilă în materia efectelor căsătoriei</t>
  </si>
  <si>
    <t>Sesiunea ştiinţifică anuală a Academiei Române, Filiala Cluj-Napoca, 13-14 noiembrie 2015</t>
  </si>
  <si>
    <t>Hotărâri fără frontiere: evoluții ale eficacității internaționale</t>
  </si>
  <si>
    <t xml:space="preserve">Adrian Circa </t>
  </si>
  <si>
    <t>Considerații asupra răspunderii statului pentru neexecutarea titlurilor executorii</t>
  </si>
  <si>
    <t>Ioan leș</t>
  </si>
  <si>
    <t>Conferința Internațională ”Executarea silită în reglementarea Noului Cod de procedură civilă” Tg. Mureș 27-29 august 2015;</t>
  </si>
  <si>
    <t xml:space="preserve">Propuneri de lege ferenda privind perioada de probă, </t>
  </si>
  <si>
    <t>Țichindelean, M., Gheorghe, M., Propuneri de lege ferenda privind perfecționarea legislației muncii din România, București, Editura Universul Juridic, 2015, p. 100,</t>
  </si>
  <si>
    <t>Pierduți în translație: acțiunile colective și dreptul procesual civil român</t>
  </si>
  <si>
    <t>Creditori vs. debitori – perspectiva Hexagonului, Cluj-Napoca, Facultatea de Drept UBB, http://evenimente.juridice.ro/2015/03/creditori-vs-debitori-perspectiva-hexagonului.html</t>
  </si>
  <si>
    <t>Calitatea procesuala a executorului judecatoresc in contestatia la executare</t>
  </si>
  <si>
    <t xml:space="preserve">Conferința de Executare Silită, Timişoara, Universitatea de Vest, http://www.juridice.ro/385121/facultatea-de-drept-din-cadrul-universitatii-de-vest-din-timisoara-a-gazduit-conferinta-de-executare-silita-cum-a-fost.html </t>
  </si>
  <si>
    <t xml:space="preserve">Discutii pe temele ‘L’économie procédurale’, ‘Ein einheitliches Prozessrecht?’ , ‘Civil Justice: Fairness and Reliability’ </t>
  </si>
  <si>
    <t xml:space="preserve">Colloquium Trilingue, Gent </t>
  </si>
  <si>
    <t>The Organizational Phases of the System of Legal Remedies in Civil Proceedings in Romania</t>
  </si>
  <si>
    <t>„Adapting the Legal Regulations to the Current Trends in the Region”/ Tipuri de contracte individuale de muncă. Contractul individual de muncă pe timp parțial. Analiza normelor internaționale și interne</t>
  </si>
  <si>
    <t>Faculty of Law for Business and Justice, University Business Academy in Novi Sad</t>
  </si>
  <si>
    <t>ISBN 978-86-6019-058-3</t>
  </si>
  <si>
    <t>PP. 325-334</t>
  </si>
  <si>
    <t>International Conference The Knowledge – Based Organization, Economic, Social and Administrative Approache to the Knowledge-Based Organisation, Conference Proceedings 2</t>
  </si>
  <si>
    <t>ISSN:1843-6722</t>
  </si>
  <si>
    <t>192-198</t>
  </si>
  <si>
    <t>199-2005</t>
  </si>
  <si>
    <t>ProWeb,  o experienţă  în  formare continuă a profesorilor - lucrare sustinuta</t>
  </si>
  <si>
    <t>Internațional Conference on Sciences of Edication  Univ Suceava</t>
  </si>
  <si>
    <t>Training the Preschool and Primary School Teachers: Students` Beliefs and Professional Development during their University Studies</t>
  </si>
  <si>
    <t>http://www.eera-ecer.de/ecer-programmes/conference/20/contribution/34994/</t>
  </si>
  <si>
    <t>Am fost liceeni în Sibiu ăn deceniul VIII al secolului al XX-lea</t>
  </si>
  <si>
    <t>http://ssir.ro/wp-content/uploads/2015/06/programul-simpozionului.pdf</t>
  </si>
  <si>
    <t>Liberalism, unitate în diversitate</t>
  </si>
  <si>
    <t>http://www.tribuna.ro/stiri/actualitate/liberalii-din-medias-au-marcat-cei-140-de-ani-de-la-infiintarea-pnl-106839.html</t>
  </si>
  <si>
    <t>WORKSHOP DE RESTAURARE ICOANE PE STICLĂ – Ediţia a II-a,
Centrul ASTRA pentru Patrimoniu / RESTORATION WORKSHOP OF ICONS ON GLASS – 2nd edition, 
ASTRA for Heritage Centre</t>
  </si>
  <si>
    <t xml:space="preserve">Buletinul de conservare restaurare RESTITUTIO nr. 9/2015, cu tema “Primum non nocere – Restaurarea
patrimoniului faţă în faţă cu “vârstele” acestuia/ PRIMUM NON NOCERE – Heritage restoration face to face with its “ages”,București                          http://www.muzeul-satului.ro/muzeul-sectiune/46/conscience-2015
</t>
  </si>
  <si>
    <t>ISSN 2065-2992</t>
  </si>
  <si>
    <t xml:space="preserve">223-228 </t>
  </si>
  <si>
    <t>Pedagogie expieriențială</t>
  </si>
  <si>
    <t>Zur Theorie und Praxis der Deutschlehrerausbildung an der Lucian Blaga Universität in Hermannstadt: Persönliche Zukunftsvorstellungen und Erfahrungen der Studierenden im Vergleich.</t>
  </si>
  <si>
    <t>http://www.ggr.ro/kongress2015_programmheft.pdf</t>
  </si>
  <si>
    <t>Die Lehrer sind schuld - nein! Sprachkompetenz an Schulen mit deutscher Unterrichtssprache</t>
  </si>
  <si>
    <t>http://heyevent.de/event/jgofhmp3kfqs4a/hermannstadter-gesprache</t>
  </si>
  <si>
    <t>http://conferences.ulbsibiu.ro/inec/en/programme.php</t>
  </si>
  <si>
    <t>Textbooks for German as a Foreign Language in Romanian Schools</t>
  </si>
  <si>
    <t>http://uniblaga.eu/wp-content/uploads/2016/04/Abstracts38.pdf</t>
  </si>
  <si>
    <t>Programul de formare Mentorat educaţional al persoanelor cu dizabilităţi</t>
  </si>
  <si>
    <t>„Schimb de experienţă – Sesiune de comunicări ştiinţifice în domeniul psihopedagogiei speciale - tulburări de limbaj şi comunicare”</t>
  </si>
  <si>
    <t>Perspective în educaţia nonformală</t>
  </si>
  <si>
    <t>The 2nd International Nonformal Education Conference</t>
  </si>
  <si>
    <t>Studadplanoj</t>
  </si>
  <si>
    <t>Scienca prelegsesio, RIMINI, 2015-08-30; http://www.ais-sanmarino.org/arangxoj/it/it20150830/disko/kontribuoj/sk.pdf</t>
  </si>
  <si>
    <t>MAX- PLANCK- INSTITUT FOR COMPARATIVE LAW AND INTERNATIONAL LAW/ STUDIU COMPARATIV AL DREPTULUI PROCESUAL CIVIL</t>
  </si>
  <si>
    <t>30.03.- 23.04.2015</t>
  </si>
  <si>
    <t>IMPERIAL COLLEGE LONDON- HORIZON 2020 funding managenet of projects/ documentare privind transportul integrat ( SMART, GREEN AND INTEGRATED TRANSPORT)</t>
  </si>
  <si>
    <t>24.04- 28.04 2015</t>
  </si>
  <si>
    <t>Universitatea din Bologna, Facultatea de Știintele Educației, Departamentul de Pedagogie Specială - tema de cercetare: psihopedagogia elevului cu cerințe educative speciale</t>
  </si>
  <si>
    <t>INSTITUT FUR ORTHODOXE THEOLOGIE – LUDWIG MAXIMILIANS UNIVERSITAT MUNCHEN</t>
  </si>
  <si>
    <t>20 mai-6 aprilie 2015</t>
  </si>
  <si>
    <t>Universitatea de Stiinte si Tehnologie din Cracovia/Interpersonal skills- students from Master program</t>
  </si>
  <si>
    <t>27-31 Ianuarie 2015</t>
  </si>
  <si>
    <t>Universitatea dre Stiinte si Tehnologie din Cracovia/Research methods - students from the Doctoral School</t>
  </si>
  <si>
    <t>1-4 Februarie 2015</t>
  </si>
  <si>
    <t>Univesitatea de Stiinte si Tehnologie din Cracovia/Writing Scientific Papers- students from the Doctoral School</t>
  </si>
  <si>
    <t>6-10 Iunie 2015</t>
  </si>
  <si>
    <t>Universitatea de Stiinte si Tehnologie din Cracovia/ Organizational Behavior- students from Masteral Program</t>
  </si>
  <si>
    <t>11-14 Iunie 2015</t>
  </si>
  <si>
    <t>Universitatea din Malta/OER in teaching activities</t>
  </si>
  <si>
    <t>7-11 septembrie 2015</t>
  </si>
  <si>
    <t xml:space="preserve">Universitat De Les Illes Balears, Palma de Mallorca, Spania; "e- Mentor: El desarrollo de las competencias y las habilidades en TIC y la tutoría de la educación de las personas con discapacidad, para los maestros" </t>
  </si>
  <si>
    <t>5 septembrie-5 octombrie 2015</t>
  </si>
  <si>
    <t xml:space="preserve">Universita degli Studi di Bologna, Italia; "La formazione continua degli insegnanti nell'ambito del processo di educazione inclusiva in Romania" </t>
  </si>
  <si>
    <t>25 mai-25 iunie 2015</t>
  </si>
  <si>
    <t xml:space="preserve">Universitat De Les Illes Balears, Palma de Mallorca, Spania; "Literature for children - intercultural aspects" </t>
  </si>
  <si>
    <t xml:space="preserve">Universita degli Studi di Bologna, Italia; "Practical activities for preparing language teachers in Romania" </t>
  </si>
  <si>
    <t>Newman College, Birmingham, United Kingdom, "Literature for children - desavantaged character"</t>
  </si>
  <si>
    <t>4-9 mai 2015</t>
  </si>
  <si>
    <t>Sisteme si drepturi electorale in jurisprudenta CEDO</t>
  </si>
  <si>
    <t>Pandectele romane</t>
  </si>
  <si>
    <t>26-37</t>
  </si>
  <si>
    <t>Informal Constitutional Changes in Romania</t>
  </si>
  <si>
    <t>RJCL</t>
  </si>
  <si>
    <t>Curtea Constitutionala si instantele ordinare - cooperare sau conflict?</t>
  </si>
  <si>
    <t>Acta</t>
  </si>
  <si>
    <t>1595-4608</t>
  </si>
  <si>
    <t xml:space="preserve">A New Revolution? The recent Governmental Crisis in Romania </t>
  </si>
  <si>
    <t>Iconnect</t>
  </si>
  <si>
    <t>dec. 2015</t>
  </si>
  <si>
    <t>http://www.iconnectblog.com/2015/11/a-new-revolution-the-recent-governmental-crisis-in-romania/</t>
  </si>
  <si>
    <t>Congresul European de Drept Constitutional, Regensburg, 2015</t>
  </si>
  <si>
    <t>The French Legal Model in Modern Romania. An Ambition, a Rejection. Comments on Sylvain Soleil’s Le modèle juridique français dans le monde. Une ambition, une expansion (xvie-xixe siècle)</t>
  </si>
  <si>
    <t>120-142</t>
  </si>
  <si>
    <t>XXVI</t>
  </si>
  <si>
    <t>nr. 5/2015</t>
  </si>
  <si>
    <t>pp. 71-88</t>
  </si>
  <si>
    <t>SSRN, EBSCO, ProQuest, CNCSIS B+</t>
  </si>
  <si>
    <t>http://ujr.revistadreptul.ro/</t>
  </si>
  <si>
    <t xml:space="preserve">Implementing Cultural Diversity Within and Outside the European Union: A Test for the Deliniation of Competences in Cultural Matters? </t>
  </si>
  <si>
    <t>Christ University Law Journal (CULJ), Bangalore, India</t>
  </si>
  <si>
    <t>vol. 4</t>
  </si>
  <si>
    <t>2278-4322</t>
  </si>
  <si>
    <t>pp. 103-124</t>
  </si>
  <si>
    <t>Open Journals, SSRN, EBSCO</t>
  </si>
  <si>
    <t>http://journals.christuniversity.in/index.php/culj/login?source=%2Findex.php%2Fculj%2Fissue%2Farchive</t>
  </si>
  <si>
    <t>Looking at the Millenium Development Goals and the Sustainable Development Goals through an ALL Human Rights Lens</t>
  </si>
  <si>
    <t>Acta Universitatis Lucian Blaga (AULB)</t>
  </si>
  <si>
    <t>pp. 202-2011</t>
  </si>
  <si>
    <t>SSRN, EBSCO, HeinOnline</t>
  </si>
  <si>
    <t>http://reviste.ulbsibiu.ro/acta-iurisprudentia/rom/</t>
  </si>
  <si>
    <t>Realizarea controlului de constituţionalitate şi a controlului de convenţionalitate în România: despre interesul justiţiabilului</t>
  </si>
  <si>
    <t>Noua Revistă de Drepturile Omului (NRDO)</t>
  </si>
  <si>
    <t>vol. 11</t>
  </si>
  <si>
    <t>nr. 4/2015</t>
  </si>
  <si>
    <t>1841-4710</t>
  </si>
  <si>
    <t>pp. 44-57</t>
  </si>
  <si>
    <t>http://www.revistadrepturileomului.ro/ultimul.html</t>
  </si>
  <si>
    <t>Sur la démision du gouvernement roumanin</t>
  </si>
  <si>
    <t>Lettre de l'Est, Aix-en-Provence, Franţa</t>
  </si>
  <si>
    <t>no. 3/2015</t>
  </si>
  <si>
    <t>2428-4718</t>
  </si>
  <si>
    <t>pp. 15-18</t>
  </si>
  <si>
    <t>http://afcpeasso.wix.com/afcpe#!blank/rq6qk</t>
  </si>
  <si>
    <t>Responsabilitatea de a proteja: delimitări conceptuale</t>
  </si>
  <si>
    <t>pp. 197-209</t>
  </si>
  <si>
    <t>Contribuţia şcolii române de drept internaţional la dezvoltarea dreptului internaţional public. In memoriam Demetru Negulescu, fost judecător la Curtea Permanentă de Justiţie Internaţională</t>
  </si>
  <si>
    <t>pp. 261-265</t>
  </si>
  <si>
    <t>Instanţele ecleziale şi Curtea de Justiţie a Uniunii Europene</t>
  </si>
  <si>
    <t>FDRE 3</t>
  </si>
  <si>
    <t>219-228</t>
  </si>
  <si>
    <t>EBSCO, CEEOL. HEIN ONLINE</t>
  </si>
  <si>
    <t>Religia la locul de mucnă în jurisprudenţa Curţii Europene a Drepturilor Omului</t>
  </si>
  <si>
    <t>234-244</t>
  </si>
  <si>
    <t>Human Rights in/and the Orthodox Church</t>
  </si>
  <si>
    <t>HEIN ONLINE</t>
  </si>
  <si>
    <t>Cooperarea administrativă în domeniul fiscal</t>
  </si>
  <si>
    <t>Oneț Cristina</t>
  </si>
  <si>
    <t>Nr.1 din 2015</t>
  </si>
  <si>
    <t>190-201</t>
  </si>
  <si>
    <t>EBSCO, CEEOL ȘI HeinOnline</t>
  </si>
  <si>
    <t>Auditul public intern</t>
  </si>
  <si>
    <t>Nr.2 din 2015</t>
  </si>
  <si>
    <t>210-223</t>
  </si>
  <si>
    <t>EBSCO, CEEOL și HeinOnline</t>
  </si>
  <si>
    <t>Competența organelor fiscale</t>
  </si>
  <si>
    <t>Tax Magazine</t>
  </si>
  <si>
    <t>Nr.10 din 2015</t>
  </si>
  <si>
    <t>ISSN 2392 – 7011</t>
  </si>
  <si>
    <t>553-560</t>
  </si>
  <si>
    <t>http://taxnews.ro/wp/articole-in-revista-tax-magazine/</t>
  </si>
  <si>
    <t>Actele cu caracter fiscal în reglementarea noului Cod de procedură fiscală</t>
  </si>
  <si>
    <t xml:space="preserve">Universul Juridic </t>
  </si>
  <si>
    <t>Nr.12 din 2015</t>
  </si>
  <si>
    <t>ISSN 2393-3445</t>
  </si>
  <si>
    <t>11 pag.</t>
  </si>
  <si>
    <t>EBSCO și HeinOnline</t>
  </si>
  <si>
    <t>http://www.universuljuridic.ro/drept-financiar-fiscal-si-bancar/</t>
  </si>
  <si>
    <t>Revizuirea hotărârilor în contenciosul administrativ în lumina jurisprudenţei Curţii Constituţionale a României şi a Curţii de Justiţie a Uniunii Europene</t>
  </si>
  <si>
    <t>Laurenţiu Şoneriu</t>
  </si>
  <si>
    <t>Revista de ŞiinţeJuridice şi Administrative- Supliment 2015</t>
  </si>
  <si>
    <t>ISSN: 1454-3699</t>
  </si>
  <si>
    <t>284-293</t>
  </si>
  <si>
    <t>Rolul şi importanţa jurisdicţiilor speciale administrative</t>
  </si>
  <si>
    <t>Acta Universitatis Lucian Blaga Sibiu. Seria Jurisprudentia</t>
  </si>
  <si>
    <t>ISSN:1582-4608</t>
  </si>
  <si>
    <t>530-546</t>
  </si>
  <si>
    <t>Notiunea juridica de persoana. Evolutie si teorii</t>
  </si>
  <si>
    <t>RUSU ALEXANDRA</t>
  </si>
  <si>
    <t>Acta ULBS, Iurisprudentia (AULB)supliment</t>
  </si>
  <si>
    <t>supl</t>
  </si>
  <si>
    <t>pp.428-447</t>
  </si>
  <si>
    <t>EBSCO,HeinOnline , CEEOL</t>
  </si>
  <si>
    <t>Tratamentul creditelor în monedă străină în Spania</t>
  </si>
  <si>
    <t>Revista Română de Drept al Afacerilor</t>
  </si>
  <si>
    <t>1583-493X</t>
  </si>
  <si>
    <t>BDI: Heinonline, EBSCO, ProQuest</t>
  </si>
  <si>
    <t>Inexistența raspunderii pentru evicțiune în ipoteza unui contract de vanzare anulat</t>
  </si>
  <si>
    <t>Comanita Gheorghe</t>
  </si>
  <si>
    <t>253-260</t>
  </si>
  <si>
    <t>Fdre3</t>
  </si>
  <si>
    <t>978-606-27-03-07-3</t>
  </si>
  <si>
    <t>5p.</t>
  </si>
  <si>
    <t>978-606-24-0143-6</t>
  </si>
  <si>
    <t>18 p.</t>
  </si>
  <si>
    <t>978-606-27-0408-7</t>
  </si>
  <si>
    <t>62 pp.</t>
  </si>
  <si>
    <t>978-606-673-719-7</t>
  </si>
  <si>
    <t>38 pp.</t>
  </si>
  <si>
    <t>978-606-673-584-1</t>
  </si>
  <si>
    <t>16 pp.</t>
  </si>
  <si>
    <t>ISBN 978-606-27-0481-0</t>
  </si>
  <si>
    <t>28 pagini</t>
  </si>
  <si>
    <t>ALMA CRAIOVA</t>
  </si>
  <si>
    <t>ISBN: 978-606-26-0218-5</t>
  </si>
  <si>
    <t>33-43</t>
  </si>
  <si>
    <t>Bianca Selejan-Guțan</t>
  </si>
  <si>
    <t>Protecția europeană a drepturilor omului</t>
  </si>
  <si>
    <t>Journal of Law and Administrative Sciences, special issue 2015, p. 553</t>
  </si>
  <si>
    <t>http://jolas.ro/wp-content/uploads/2015/07/jolas_sia55.pdf</t>
  </si>
  <si>
    <t>Articolul The Illusion of the Romanian Constitution, Int’l J. Const. L. Blog, 2012</t>
  </si>
  <si>
    <t>Bogdan Iancu, ’Separation of Powers and the Rule of Law in Romania: The Crisis in Concepts and Contexts’ in Armin von Bogdandy, Pal Sonnevend, Constitutional Crisis in the European Constitutional Area (Oxford, Hart Publishing, 2015) 153-169.</t>
  </si>
  <si>
    <t>hartpub.co.uk</t>
  </si>
  <si>
    <t>Articolul Special Report on Romania’s Presidential Election, Int’l J. Const. L. Blog, Dec. 3, 2014, available at: http://www.iconnectblog.com/2014/12/special-report-on-romanias-presidential-elections</t>
  </si>
  <si>
    <t>Zoltán Pozsár-Szentmiklósy, The Constitutional Politics of Cohabitation in Romania, Int’l J. Const. L. Blog, Jan. 30, 2015, at: http://www.iconnectblog.com/2015/01/the-constitutional-politics-of-cohabitation-in-romania</t>
  </si>
  <si>
    <t>www.iconnectblog.com</t>
  </si>
  <si>
    <t>Capitolul Curtea Europeana a Drepturilor Omului și jurisdicțiile naționale , in In Honorem Corneliu Bîrsan, Hamangiu, 2013</t>
  </si>
  <si>
    <t>T.Toader, M.Safta, Dialogul judecătorilor constituționali, Universul Juridic, 2015, p. 86</t>
  </si>
  <si>
    <t xml:space="preserve"> Articolul Asocierea instanţelor judecătoreşti la controlul constituţionalităţii legilor în cadrul procedurii de soluţionare a excepţiei de neconstituţionalitate, Revista de drept public n°1/2003</t>
  </si>
  <si>
    <t>T.Toader, M.Safta, Dialogul judecătorilor constituționali, Universul Juridic, 2015, p. 290</t>
  </si>
  <si>
    <t xml:space="preserve">Capitolul Comentariu la Art. 35 (vol. Constituția României. Comentariu pe articole, 2008) </t>
  </si>
  <si>
    <t>Marius Balan în Drept constituțional și instituții politice. Teoria generală. Editura Hamangiu, 2015, p. 448</t>
  </si>
  <si>
    <t>Manualul Protecția europeană a drepturilor omului, C.H.Beck, 2011</t>
  </si>
  <si>
    <t>Marius Balan în Drept constituțional și instituții politice. Teoria generală. Editura Hamangiu, 2015, pp. 365, 369, 372, 397, 409, 411, 420, 450</t>
  </si>
  <si>
    <t>Manualul Drept constituțional și instituții politice, Hamangiu, 2008</t>
  </si>
  <si>
    <t>Marius Balan în Drept constituțional și instituții politice. Teoria generală. Editura Hamangiu, 2015, pp. 213, 215, 216, 217, 218, 220, 235, 228, 240, 243, 254, 259, 264, 271, 309, 312, 356, 380, 388, 397, 448</t>
  </si>
  <si>
    <t>Considerations on the Issue of Multiple Citizenship [article] 
 Journal of Law and Administrative Sciences, Vol. 3, pp. 14-22
 Apostolache, Mihaela Adina
 3 J.L. &amp; Admin. Sci. 14 (2015)</t>
  </si>
  <si>
    <t>Bianca Selejan-Guțan, Laura-Maria Craciunean</t>
  </si>
  <si>
    <t>Manualul Drept international public, Hamangiu, 2014</t>
  </si>
  <si>
    <t>Customary Law as a Main Source of the International Law [article] 
 Journal of Law and Administrative Sciences, Vol. 3, pp. 80-90
 Niemesch, Mihail
 3 J.L. &amp; Admin. Sci. 80 (2015)</t>
  </si>
  <si>
    <t>Manualul Protecția europeană a drepturilor omului, C.H.Beck, 2006</t>
  </si>
  <si>
    <t xml:space="preserve">Relu Eduard Voinea, Social and Political Implications of the Infringement of the Right to Private Life, Revista de Stiinte Politice, vol. 47, 2015, p. 194
</t>
  </si>
  <si>
    <t>http://cis01.central.ucv.ro/revistadestiintepolitice/files/numarul47_2015/17.%20Relu%20Voinea.%20187-195.pdf</t>
  </si>
  <si>
    <t>Bianca Selejan-Gutan, L.M.Craciunean</t>
  </si>
  <si>
    <t xml:space="preserve">Jugastru Calina, International Privacy - Conflict of Laws Landmarks, in Acta Universitatis Lucian Blaga 23 (2015), p. 35 </t>
  </si>
  <si>
    <t>Manualul Protectia europeana a drepturilor omului, C.H.Beck, 2011</t>
  </si>
  <si>
    <t xml:space="preserve">Corina-Florenta Popescu, Maria-Irina Grigore-Radulescu, Charter of Fundamental Rights of the European Union - Legal Decisional Document in Justice and Administration, in  
Journal of Law and Administrative Sciences, Vol. Special Issue, pp. 545-555 </t>
  </si>
  <si>
    <t>Marieta Safta, Drept constitutional si institutii politice, vol. I, editia a doua, Hamangiu, 2015, p. 283</t>
  </si>
  <si>
    <t>Mihail Niemesch, Dreptul organizatiilor internationale, Hamangiu, 2015, p. 9, 13, 200</t>
  </si>
  <si>
    <t>O.Ungureanu, C.Munteanu, Drept civil. Persoanele. In reglementarea noului cod civil. Hamangiu, 2015, pp. 81, 90, 117, 328</t>
  </si>
  <si>
    <t>O.Ungureanu, C.Munteanu, Drept civil. Persoanele. In reglementarea noului cod civil. Hamangiu, 2015, p. 57</t>
  </si>
  <si>
    <t>Gina Ignat, Influenta CEDO asupra raporturilor juridice civile, Hamangiu, 2015, p. …</t>
  </si>
  <si>
    <t>Monografia Exceptia de neconstitutionalitate, C.H.Beck, 2010</t>
  </si>
  <si>
    <t xml:space="preserve">Gina Ignat, Influenta CEDO asupra raporturilor juridice civile, Hamangiu, 2015, p. </t>
  </si>
  <si>
    <t>Comentariu la Jurisprudenta CEDO, in Pandectele romane, nr. 9/2010</t>
  </si>
  <si>
    <t>"</t>
  </si>
  <si>
    <t>Carmen Moldovan, Drept international public, Hamangiu, 2015, p…</t>
  </si>
  <si>
    <t>Monica Buzea, Consideratii privind efectele deciziilor Curtii Constitutionale din perspectiva solutiilor pronuntate dupa intrarea in vigoare a noului cod penal si a codului de procedura penala, in Revista de stiinte juridice, 3/2015, p. 62</t>
  </si>
  <si>
    <t>Manualul Protectia europeana a drepturilor omului, C.H.Beck, 2006</t>
  </si>
  <si>
    <t xml:space="preserve">Relu Eduard Voinea, Social and Political Implications of the Infringement of the
Right to Private Life, RSP • No. 47 • 2015: 187-195
</t>
  </si>
  <si>
    <t>Adrian Circa, Reflectii cu privire la forta executorie a hotararilor externe in Romania, in Dreptul nr. 6/2015, p. 93</t>
  </si>
  <si>
    <t>Bianca Selejan-Gutan, Horatiu Rusu</t>
  </si>
  <si>
    <t>Cartea "Hotarari CEDO impotriva Romaniei", Hamangiu, 2006</t>
  </si>
  <si>
    <t>Oliviu Puie, Aspecte privitoare la contenciosul administrativ fiscal si la aplicabilitatea principiului non bis in idem in materia contenctiosului administrativ fiscal, in Dreptul nr. 4/2015, p. 135</t>
  </si>
  <si>
    <t>Jana Maftei, Some Aspects of Citizenship from the Perspective of International Law
 EIRP Proceedings, Vol. 10, 2015</t>
  </si>
  <si>
    <t>http://www.proceedings.univ-danubius.ro/index.php/eirp</t>
  </si>
  <si>
    <t>Articolul 'Consideratii despre decizia nr. 418/2014 a Curtii Constitutionale", Pandectele romane nr. 12/2014</t>
  </si>
  <si>
    <t>Ioan Les, "Revolta" Curtii Constitutionale impotriva Codului de procedura civila, in AULB nr. 1/2015, p. 19</t>
  </si>
  <si>
    <t>heinonline.org</t>
  </si>
  <si>
    <t>Capitolul "Sur la deconstitutionnalisation de la Cour Constitutionnelle de la Roumanie" (in G.Vrabie, "La Cour Constitutionnelle - garant de la suprematie de la Constitution", Iasi, Institutul european, 2014</t>
  </si>
  <si>
    <t>Ioan Les, "Revolta" Curtii Constitutionale impotriva Codului de procedura civila, in AULB nr. 1/2015, p. 19, 30</t>
  </si>
  <si>
    <t>Andra Iftimiei, "Le role de la Cour constitutionnelle dans la constitutionnalisation du droit electoral", in G.Vrabie, S.Tanasescu (coord.), Constitution, democratie, elections, editura Institutul European, Iasi, 2015, p. 127</t>
  </si>
  <si>
    <t>Manualul Drept constitutional si institutii politice, editia a doua, Hamangiu, 2008</t>
  </si>
  <si>
    <t>Simina Tanasescu, "Grundrechte in Rumaenien", in D.Merten&amp;H-J Papier, "Handbuch der Grundrechte", C.F.Muller, 2015, p. 585</t>
  </si>
  <si>
    <t>Comentariu la Art. 35, in Comentariul Constitutiei Romaniei, C.H.Beck, 2008</t>
  </si>
  <si>
    <t>Simina Tanasescu, "Grundrechte in Rumaenien", in D.Merten&amp;H-J Papier, "Handbuch der Grundrechte", C.F.Muller, 2015, p. 625</t>
  </si>
  <si>
    <t>cartea Drept constitutional si institutii politice, Hamangiu, 2008</t>
  </si>
  <si>
    <t>E.S.Tanasescu, "Roumanie", in Annuaire International de Justice Constitutionnelle, Economica-PUAM, 2014, p. 461</t>
  </si>
  <si>
    <t>Articolul "Are There Underprotected Minorities in Europe?" in AWR Bulletin, 2009 - Quarterly on refugee problems</t>
  </si>
  <si>
    <t>Simina Tanasescu, "Grundrechte in Rumaenien", in D.Merten&amp;H-J Papier, "Handbuch der Grundrechte", C.F.Muller, 2015, p. 587</t>
  </si>
  <si>
    <t>articolul "Transitional Constitutionalism and Tranistional Justice in Post-Communist States - The Romanian Case", RJCL, 2.2010</t>
  </si>
  <si>
    <t>E.S.Tanasescu, "Roumanie", in Annuaire International de Justice Constitutionnelle, Economica-PUAM, 2015, p. 462</t>
  </si>
  <si>
    <t>articolul "Social and Economic Rights in the Context of Economic Crisis", RJCL 2/2013</t>
  </si>
  <si>
    <t>E.S.Tanasescu, "Roumanie", in Annuaire International de Justice Constitutionnelle, Economica-PUAM, 2015, p. 464</t>
  </si>
  <si>
    <t>articolul "Constitution in the Time of Crisis", RJCL 2/2012</t>
  </si>
  <si>
    <t>articolul "Este necesara o noua reforma a Curtii Constitutionale?" In vol. Perspectivele constitutionalismului I Romania, Bucuresti, Monitorul Oficial, 2010</t>
  </si>
  <si>
    <t>E.S.Tanasescu, "Roumanie", in Annuaire International de Justice Constitutionnelle, Economica-PUAM, 2015, p. 465</t>
  </si>
  <si>
    <t>Monografia "Spatiul european al drepturilor omului", C.H.Beck, 2008</t>
  </si>
  <si>
    <t>E.S.Tanasescu, "The Romanian Constitutional Judge: Lost in Transition", in Miodrag Jovanovic (ed.), Constitutional Review and Democracy, Eleven International Publishing, 2015, p. 224</t>
  </si>
  <si>
    <t>Articolul "Transitional Constitutionalism and Tranistional Justice in Post-Communist States - The Romanian Case", RJCL, 2.2010</t>
  </si>
  <si>
    <t>E.S.Tanasescu, "The Romanian Constitutional Judge: Lost in Transition", in Miodrag Jovanovic (ed.), Constitutional Review and Democracy, Eleven International Publishing, 2015, p. 235, 246</t>
  </si>
  <si>
    <t xml:space="preserve">Istoria dreptului românesc, ediția a -2a, Editura Hamangiu, București, 2008 </t>
  </si>
  <si>
    <t>1. Andrei Florin Șora, The History of Penal Law in Romania: Codification. Models and Normative Transfer (Mid-Eighteenth Century - 1916), în  M. Stolleis, G. Bender, J. Kirov (eds.), Konflikt und Koexistenz. Die Rechtsordnungen Sudosteuropas im 19. Und 20 Jahrhundert. Band I: Rumanien, Bulgarien, Griechenland, Vittorio Klostermann, frankfurt am Main, 2015, p. 617</t>
  </si>
  <si>
    <t>Google Books</t>
  </si>
  <si>
    <t>Istoria administrației publice locale în statul român modern, C.H. Beck, București, 2005</t>
  </si>
  <si>
    <t>1. Marius Balan, Drept constituțional și instituții politice, vol. 1, Hamangiu, București, 2015, p. 237</t>
  </si>
  <si>
    <t>Biblioteca Hamangiu</t>
  </si>
  <si>
    <t>Istoria administrației publice românești, ediția a 2-a, Hamangiu, București, 2006</t>
  </si>
  <si>
    <t>1. Mihai Ghițulescu, Monarh-guvern-parlament şi retur. Cercul vicios al democraţiei româneşti (1866-1938), în G. Gîrleșteanu, Tradițiile democratice ale poporului român și idealurile Revoluției din decembrie 1989, Universul Juridic, București, 2015, p. 90, 100</t>
  </si>
  <si>
    <t xml:space="preserve">Constituționalism și import constituțional în România modernă. Proiectul de Constituție de la 1848 al lui Mihail Kogălniceanu, in Studia Politica. Romanian Political Science Review, Vol. XI, No. 2, 2011 </t>
  </si>
  <si>
    <t>1. Bogdan Iancu, Constitutionalism Between Transplant and irritation: the Case of Nineteentth-Century Romanian Modernization, in  M. Stolleis, G. Bender, J. Kirov (eds.), Konflikt und Koexistenz. Die Rechtsordnungen Sudosteuropas im 19. Und 20 Jahrhundert. Band I: Rumanien, Bulgarien, Griechenland, Vittorio Klostermann, frankfurt am Main, 2015, p. 467</t>
  </si>
  <si>
    <t>1.      Gina Ignat, Influența CEDO asupra raporturilor civile, Hamangiu, București, 2015, pp. 270, 273</t>
  </si>
  <si>
    <t xml:space="preserve">Transplant constituțional și constituționalism în România modernă 1802-1866, Hamangiu, București, 2014 </t>
  </si>
  <si>
    <t>1.      Marius Balan, Drept constituțional și instituții politice, vol. 1, Hamangiu, București, 2015, p. 221</t>
  </si>
  <si>
    <t xml:space="preserve">Reflecții în legătură cu începuturile regimului parlamentar în România modernă - între transplant constituțional și autoritarism regal (1866-1914) –  în Revista Dreptul nr. 8/2011, pp. 131-162 </t>
  </si>
  <si>
    <t>1. Marius Balan, Drept constituțional și instituții politice, vol. 1, Hamangiu, București, 2015, p. 20</t>
  </si>
  <si>
    <t>1. Bogdan Iancu, Constitutionalism Between Transplant and irritation: the Case of Nineteentth-Century Romanian Modernization, în  M. Stolleis, G. Bender, J. Kirov (eds.), Konflikt und Koexistenz. Die Rechtsordnungen Sudosteuropas im 19. Und 20 Jahrhundert. Band I: Rumanien, Bulgarien, Griechenland, Vittorio Klostermann, frankfurt am Main, 2015, p. 472</t>
  </si>
  <si>
    <t>1. Cătălin Turliuc, Constitutional Law as a Political program in Romania 1856-1914, în  M. Stolleis, G. Bender, J. Kirov (eds.), Konflikt und Koexistenz. Die Rechtsordnungen Sudosteuropas im 19. Und 20 Jahrhundert. Band I: Rumanien, Bulgarien, Griechenland, Vittorio Klostermann, frankfurt am Main, 2015, p. 555.</t>
  </si>
  <si>
    <t>1. Bogdan Iancu, Separation of Powers and the Rule of Law in Romania: The Crisis in Concepts and Contexts, în A. von Bogdandy and P. Sonnevend, Constitutional Crisis in the European Constitutional Area, CH Beck-Hart-Nomos, 2015</t>
  </si>
  <si>
    <t xml:space="preserve">Raporturile dintre Președinte, Guvern și Parlament în perspectiva revizuirii constituției, în Revista de drept public, nr. 1/2013, pp. 93-109 </t>
  </si>
  <si>
    <t>1. Elena Mădălina Nica, Avatarurile modalităţii de scrutin în cazul alegerilor parlamentare după Revoluţia română din anul 1989, în G. Gîrleșteanu, Tradițiile democratice ale poporului român și idealurile Revoluției din decembrie 1989, Universul Juridic, București, 2015, p. 54, 75</t>
  </si>
  <si>
    <t>1. Mihai Ghițulescu, Monarh-guvern-parlament şi retur. Cercul vicios al democraţiei româneşti (1866-1938), în G. Gîrleșteanu, Tradițiile democratice ale poporului român și idealurile Revoluției din decembrie 1989, Universul Juridic, București, 2015, p. 81</t>
  </si>
  <si>
    <t>Istoria administrației publice românești, ediția a 2a, Editura Hamangiu, București, 2006</t>
  </si>
  <si>
    <t>1. Mihai Ghițulescu, De l’instituionalisation de Conseils des ministres en Roumanie et aillurs, în Analele Universității din Craiova. Istorie, An XX, nr. 1/2015, pp. 25, 27</t>
  </si>
  <si>
    <t>http://www.istoriecraiova.ro/wp-content/uploads/2016/01/Anul-XX-Nr-1-27-2015-3.pdf</t>
  </si>
  <si>
    <t>1. Andreea Ana Maria Alexe, The Beginnings of Modern Constitutionalism in the Romanian Principalities (I), în Fiat Justitia, nr. 1/2015, pp. 11, 13, 14, 17, 18</t>
  </si>
  <si>
    <t>http://fiatiustitia.ro/ojs/index.php/fi/article/viewFile/187/173</t>
  </si>
  <si>
    <t>1. Andreea Ana Maria Alexe, The Beginnings of Modern Constitutionalism in the Romanian Principalities (II), în Fiat Justitia, nr. 2/2015, pp. 7, 11, 18</t>
  </si>
  <si>
    <t>fiatiustitia.ro/ojs/index.php/fi/article/download/210/196</t>
  </si>
  <si>
    <t>1. G. Gîrleșteanu, Governance by the Rule of Law. Parliamentarianism in Romania – Constitutional Traditions and Topicality, în RSP, nr. 45/2015, p. 45</t>
  </si>
  <si>
    <t>http://cis01.central.ucv.ro/revistadestiintepolitice/files/numarul45_2015/5.%20Governance%20by%20the%20Rule%20of%20Law...%20pp.%2043-54.pdf</t>
  </si>
  <si>
    <t>The Weaknesses of the Romanian Constitutional Tradition or a Constitutional Present in Quest for a Constitutional Past, în Romanian Journal of Comparative Law, no. 2/2014, pp, 281-298</t>
  </si>
  <si>
    <t>1. Andreea Verteș-Olteanu, Andrei Lăcătușu, A Matter of Interpretation – The Dead and the Leaving (Constitution), în Romanian Journal of Comparative Law, nr. 1/2015, p. 19</t>
  </si>
  <si>
    <t>Drept roman, ediția a 3-a, Universul Juridic, 2013</t>
  </si>
  <si>
    <t>Mircea Dan Bob, Obligația contractuală in dreptul roman cu trimiteri comparative la dreptul civil, Universul juridic, 2015, p. 208</t>
  </si>
  <si>
    <t>M. Ghițulescu, Domnie și guvernare, Aius, Craiova, 2015, p. 98</t>
  </si>
  <si>
    <t>M. Ghițulescu, Domnie și guvernare, Aius, Craiova, 2015, p. 189</t>
  </si>
  <si>
    <t>Forme pe un alt fond: transplantul juridic comunitar și cultura juridică românească, în Pandectele Române, nr. 5/2008</t>
  </si>
  <si>
    <t>Cătălin Silviu Săraru, State and Separation of Powers, în Tribuna Juridică, nr. 2/2015, p. 278</t>
  </si>
  <si>
    <t>Istoria dreptului românesc, ediția a 2-a, Hamangiu, 2008</t>
  </si>
  <si>
    <t>Critina Onet, Drept financiar public, Universul Juridic, 2015</t>
  </si>
  <si>
    <t>The role of the UN Committee for Economic, Social and Cultural Rights General Comment no. 21/2009 in Claryfing the Content of the Right to Take Part in Cultural Life, în AULB nr. 1/2011, p. 228.</t>
  </si>
  <si>
    <t>http://projects.essex.ac.uk/ehrr/currentissue.html</t>
  </si>
  <si>
    <t xml:space="preserve">The European Court of Human Rights Approach to Cultural Rights and Cultural Diversity, Romanian Journal of Comparative Law, nr. 2/2013, pp. </t>
  </si>
  <si>
    <t>http://dial.uclouvain.be/memoire/ucl/en/object/thesis%3A3419</t>
  </si>
  <si>
    <t>Protecţia diversităţii culturale în dreptul internaţional: modelul "uniţi în diversitate"?, Editura Hamangiu, Bucureşti, 2013, ISBN 978-973-11</t>
  </si>
  <si>
    <t>http://www.upm.ro/jrls/JRLS-07/Rls%2007%2022.pdf</t>
  </si>
  <si>
    <t>https://papersmart.unmeetings.org/media2/4656295/3a-unesco.pdf</t>
  </si>
  <si>
    <t>http://www.brill.com/baltic-yearbook-international-law-online</t>
  </si>
  <si>
    <t xml:space="preserve">Drept internaţional umanitar, Editura Hamangiu, Bucureşti, 2014, ISBN </t>
  </si>
  <si>
    <t>http://editurauniversuljuridic.ro/carte/tratat-de-drept-procesual-civil-vol-ii</t>
  </si>
  <si>
    <t>Despre abuzul de drept în materia proprietăţii, în ACTA ULBS, Iurisprudentia, nr. 1-2/2004, ISSN 1582-4608, pp. 65-74.</t>
  </si>
  <si>
    <t>http://www.ujmag.ro/autori/calina-jugastru</t>
  </si>
  <si>
    <t>Câteva consideraţii privind exproprierea pentru cauză de utilitate publică în dreptul comparat şi în jurisprudenţa Curţii Europene a Drepturilor Omului, în Pandectele Române nr. 1/2006, ISSN 1582-4756, pp.228-240.</t>
  </si>
  <si>
    <t>Doctrina marjei de apreciere în jurisprudența Curții Europene a Drepturilor Omului: un instrument util pentru protejarea diversității culturale inter și intra-statale? în R. Bercea, Mai este Curtea Europeană a Drepturilor Omului un mecanism judiciar eficient?, Editura Universul Juridic, București, 2013, ISBN: 978-606-673-054-9</t>
  </si>
  <si>
    <t xml:space="preserve">Limitele dreptului de proprietate privată imobiliară, Editura Wolters Kluwer, București, 2009, ISBN </t>
  </si>
  <si>
    <t>http://www.curieruljudiciar.ro/revista/</t>
  </si>
  <si>
    <t>Drept internaţional public, Ediţia a II-a, Editura Hamangiu, Bucureşti, 2014, ISBN: 978-606-27-0086-7</t>
  </si>
  <si>
    <t>http://www.universuljuridic.ro/viata-privata-internationala-repere-in-dreptul-conflictelor-de-legi/</t>
  </si>
  <si>
    <t>http://search.proquest.com/openview/82b3c5831c0adf19620efe9cfdbb4164/1?pq-origsite=gscholar</t>
  </si>
  <si>
    <t>http://jolas.ro/wp-content/uploads/2015/03/jolas-nr.3.pdf#page=80</t>
  </si>
  <si>
    <t>http://internationallawreview.eu/fisiere/pdf/3_4.pdf</t>
  </si>
  <si>
    <t>Drept internaţional public, Editura Hamangiu, Bucureşti, 2008, ISBN: 978-973-1836-55-3</t>
  </si>
  <si>
    <t>http://www.proceedings.univ-danubius.ro/index.php/eirp/article/view/1605/1591</t>
  </si>
  <si>
    <t>http://www.orizonturi.ucdc.ro/arhiva/khe7nr2/Radulescu_2.pdf</t>
  </si>
  <si>
    <t>http://bibliotecahamangiu.ro/dreptul-organizatiilor-internationale-ct-6965</t>
  </si>
  <si>
    <t>http://www.hamangiu.ro/drept-international-public-curs-universitar</t>
  </si>
  <si>
    <t>Protecția drepturilor culturale în dreptul internațional, Editura C.H. Beck, București, 2011, ISBN 978-973-115-947-8</t>
  </si>
  <si>
    <t>http://www.minoritatioltenia.eu/includes/img/minoritati_complet_ro.pdf#page=9</t>
  </si>
  <si>
    <t>Kirche und Statt in Rumaenien, Editura ULBS, Sibiu, 2012</t>
  </si>
  <si>
    <t>Radu Carp, Dreptul public, perspectiva comparată şi analiza politică. O intersecţie necesară, Ed. Polirom, 2015, p. 39.</t>
  </si>
  <si>
    <t>Relaţia dintre bine, drept şi adevăr, din vol. Studii şi cercetări din domeniul ştiinţelor socio-umane, vol. 26, ed. Limes, Cluj napoca, 2014, p. 92</t>
  </si>
  <si>
    <t>Marginalii cu privire la conceptul de echitate, în Acta Universitatis Lucian Blaga, Seria Iurisprudentia nr. 1/2012, pp. 230 236</t>
  </si>
  <si>
    <t>Dreptul finanțelor publice. Partea generală. Ed. Lumina Lex, București, 2005.</t>
  </si>
  <si>
    <t>Anca Mihaela Georoceanu, Drept fiscal român, Ed. Pro-Universitaria, București, 2015,  (ISBN 978-606-26-0270-3)</t>
  </si>
  <si>
    <t>Autoritatea de Supraveghere Financiară între necesitate, oportunitate și realitate, în volumul ”Tendințe actuale în domeniul financiar-bancar în legislația națională,, europeană și internațională, Ed. Hamangiu, București, 2014.</t>
  </si>
  <si>
    <t>Alexandra Rusu, Drept bancar. Curs universitar, Ed. Universității Lucian Blaga, Sibiu, 2015, (ISBN 978-606-12-1000-8).</t>
  </si>
  <si>
    <t>Considerații privind preluarea acquis-ului comunitar prin noile reglementări referitoare la activitatea instituțiilor de credit, în volumul ”Probleme actuale în dreptul bancar”, Ed. Woletrs Kluwer, Timișoara, 2008.</t>
  </si>
  <si>
    <t>Alexandra Rusu, Drept bancar. Curs universitar, Ed. Universității Lucian Blaga, Sibiu, 2015,  (ISBN 978-606-12-1000-8).</t>
  </si>
  <si>
    <t>Ion Poiană, Ioana Păcurariu</t>
  </si>
  <si>
    <t>Drept procesual penal, partea generala, Ed. Universul Juridic, 2014</t>
  </si>
  <si>
    <t>Alin Teodorus Dragan, PROCEDURAL ASPECTS OF CYBERCRIME INVESTIGATIONJournal of legal studies Volume 16 Issue 30/2015
ISSN 2457-9017 ISSN–L 2392-7054. Pages 55- 66</t>
  </si>
  <si>
    <t>http://www.degruyter.com/view/j/jles.2015.16.issue-30/jles-2015-0011/jles-2015-0011.xml</t>
  </si>
  <si>
    <t>Comăniță Gheorghe</t>
  </si>
  <si>
    <t>Partajul Judiciar, Ed Lumina Lex 2002</t>
  </si>
  <si>
    <t>Iustin Cionca, Partajul bunurilor comune ale soților, Ed Universul Juridic 2015</t>
  </si>
  <si>
    <t>http://www.universuljuridic.ro/participarea-tertelor-persoane-in-procesele-de-partaj/</t>
  </si>
  <si>
    <t>Horatiu Rusu, Bianca Selejan-Gutan</t>
  </si>
  <si>
    <t>www.wolters-kluwer.ro</t>
  </si>
  <si>
    <t>Editura Universul Juridic, seria Drept public</t>
  </si>
  <si>
    <t>membru al comitetului stiintific, recenzor</t>
  </si>
  <si>
    <t>universul juridic</t>
  </si>
  <si>
    <t>www.universuljuridic.ro</t>
  </si>
  <si>
    <t>Revista ACTA ULBS, Seria Iurisprudentia (AULB) nr. 1,2, Supliment /2015</t>
  </si>
  <si>
    <t>Volumul Conferinței studenților, masteranzilor și doctoranzilor în drept (ed. Călina Jugastru), ISBN: 978-606-733-122-6, Editura Astra Museum, Sibiu, 2015</t>
  </si>
  <si>
    <t>Membru în Consiliul Științific</t>
  </si>
  <si>
    <t>Joint International Conference of Doctoral Students and Post-doctoral Researchers, organizată de Universitatea "Lucian Blaga" din Sibiu, Iunie 2015</t>
  </si>
  <si>
    <t>http://www.ulbsibiu.ro/ro/evenimente/events.php?news_id=2432</t>
  </si>
  <si>
    <t>Conferinţa internaţională "Cooperarea Româno-Chineză în context global/Romanian-Chinese Cooperation in the Global Context", organizată de Universitatea "Lucian Blaga" din Sibiu, Institutul Confucius Sibiu, 12-14 mai 2015, Sibiu, România;</t>
  </si>
  <si>
    <t>http://conferences.ulbsibiu.ro/rccgc/programme.htm</t>
  </si>
  <si>
    <t>Moderator secțiunea: Past, Present and Future: History, Politics and Society</t>
  </si>
  <si>
    <t>Rusu Horatiu Alexandru</t>
  </si>
  <si>
    <t>Conferinta nationala a studentilor masteranzilor si doctoranzilor</t>
  </si>
  <si>
    <t>memru in comitetu;l stiintific</t>
  </si>
  <si>
    <t>Conferinţia Naţională Studenţească</t>
  </si>
  <si>
    <t>The 2nd International Conference for Doctoral Students - IPC 2015, organizată de Universitatea "Lucian Blaga" din Sibiu, Iunie 2015</t>
  </si>
  <si>
    <t>Concurs științific studenţesc de eseuri pe drepturile omului: Evoluție și perspective în problma protecției internaționale a drepturilor refugiaților: contribuția ONU</t>
  </si>
  <si>
    <t>http://drept.ulbsibiu.ro/wp-news/uploads/Concurs_studentesc_de_eseuri_10_decembrie_2015.pdf</t>
  </si>
  <si>
    <t>Octombrie-decembrie</t>
  </si>
  <si>
    <t>Membru în comitetul de organizare (coordonator la nivelul Facultății de Drept)</t>
  </si>
  <si>
    <t>CONFERINȚA NAȚIONALĂ  a studenților, masteranzilor și doctoranzilor</t>
  </si>
  <si>
    <t>http://conferences.ulbsibiu.ro/</t>
  </si>
  <si>
    <t>Laurentiu Şoneriu</t>
  </si>
  <si>
    <t>Noaptea cercetătorilor 2015</t>
  </si>
  <si>
    <t>http://cercetare.ulbsibiu.ro/obj/documents/09_program_2015_CD.pdf).</t>
  </si>
  <si>
    <t>Septembre</t>
  </si>
  <si>
    <t>Vasile Vidrighin</t>
  </si>
  <si>
    <t>Cadru didactic responsabil</t>
  </si>
  <si>
    <t>Rusu Alexandra Dorina</t>
  </si>
  <si>
    <t>National Pre-selection Round of Telders International Law</t>
  </si>
  <si>
    <t xml:space="preserve">Organizator principal </t>
  </si>
  <si>
    <t>Atelierul Juridic Fiat Justitia - Concursul international de procese simulate de drepturile omului - Targu Mures</t>
  </si>
  <si>
    <t>https://fiatiustitia.upm.ro/?page_id=88</t>
  </si>
  <si>
    <t>Membru juriu concurs, coordonator  echipa participanta</t>
  </si>
  <si>
    <t>Hexagonul Facult['ilor de Drept - Cluj Napoca</t>
  </si>
  <si>
    <t>http://law.ubbcluj.ro/index.php/facultate/evenimente/hexagon-2015</t>
  </si>
  <si>
    <t>Coordonator echipa participanta - drept constitutional</t>
  </si>
  <si>
    <t>Proiectul Lagarele de langa tine - contract RO 2013_C1.3_55</t>
  </si>
  <si>
    <t xml:space="preserve">Realizare rapoarte de cercetare -monitorizare respectare drepturi fundamentale </t>
  </si>
  <si>
    <t>sept-dec</t>
  </si>
  <si>
    <t>The Birth of the Romanian Parliamentarianism in the 19th Century</t>
  </si>
  <si>
    <t>Academia Română / Schimburi academice 2016</t>
  </si>
  <si>
    <t>www.acad.ro</t>
  </si>
  <si>
    <t>Implementing the Post-2015 Development Agenda: A Human Rights Based Approach</t>
  </si>
  <si>
    <t>Program de granturi AED2015 pentru comunicare şi educaţie pentru dezvoltare, UNPD şi MAE</t>
  </si>
  <si>
    <t>Universitatea "Lucian Blaga" din Sibiu, Universitatea de Stat din Chişinău, Moldova (Eduard Serbenco)</t>
  </si>
  <si>
    <t>73 de puncte din 100 (e-mail)</t>
  </si>
  <si>
    <t>La priorité du droit international des droits de l’homme en Roumanie, à l’épreuve du temps</t>
  </si>
  <si>
    <t>Conferinta internationala "20 ans et le temps du droit", Facultatea de Drept a Universitatii din Bucuresti, http://www.collegejuridique.ro/colloque-20-ans/</t>
  </si>
  <si>
    <t>Les droits electoraux dans la jurisprudence de la Cour Europeenne des droits de l'homme</t>
  </si>
  <si>
    <t>Conferinta "Constitution, democratie, elections", Bucuresti</t>
  </si>
  <si>
    <t>The Romanian Constitutional Court and Ordinary Courts: from Mutual Ignorance to "War of Judges"</t>
  </si>
  <si>
    <t>Congresul international Constitutional Courts and Ordinary Courts - Cooperation or Conflict, University of Regensburg</t>
  </si>
  <si>
    <t>Comparative Law Methodology and National Constitutional Identity</t>
  </si>
  <si>
    <t>1. International Workshop : Comparative Law Methodology and National Constitutional Identity, Trento, Faculty of Law, 5 Iunie 2015</t>
  </si>
  <si>
    <t>German Influence Upon the Romanian Law: A Comparative Approach</t>
  </si>
  <si>
    <t>http://www.icj.ro/Program-German-Influence.pdf</t>
  </si>
  <si>
    <t>Cultural Diplomacy in European-Chinese Foreign Relations</t>
  </si>
  <si>
    <t>De l'intérêt du contrôle de constitutionnalité pour le justiciable au regard du contrôle de conventionnalité</t>
  </si>
  <si>
    <t xml:space="preserve">Noiembrie </t>
  </si>
  <si>
    <t>L'évolution de la protection des droits par la Cour européenne des droits de l'homme depuis la crise de 2008</t>
  </si>
  <si>
    <t>Integrating Uncertainty and Asymetric Wars under International Law</t>
  </si>
  <si>
    <t>Conclusions: Inter-culturality, cultural diversity, living together</t>
  </si>
  <si>
    <t>Impactul crizei economice asupra drepturilor economice şi sociale: răspunsul Curţii Europene a Drepturilor Omului</t>
  </si>
  <si>
    <t>Capitol in lb. română şi în lb. engleză: The Relation between Public International Law and Domestic Law: Disscutions from the Romanian Law Point of View/Raportul dintre dreptul internaţional public şi dreptul intern: discuţii din perspectiva legislaţiei române în materie</t>
  </si>
  <si>
    <t>Violeta Cojocaru, Diana Sârcu-Scobioală, Virginia Zaharia, The Interaction of Domestic Law and International law: Challenges and Solutions/Interacţiunea dreptului intern cu dreptul internaţional: provocări şi soluţii, Tipografia Centrală Chişinău,  Republica Moldova, 2015.</t>
  </si>
  <si>
    <t>ISBN: 978-9975-53-566-3</t>
  </si>
  <si>
    <t>pp. 13-29 (17 pagini)</t>
  </si>
  <si>
    <t>Mainstreaming Human Rights in the implementation of the post-2015 development agenda</t>
  </si>
  <si>
    <t>Public Authorities and the Trening of Religious Personnel in Romania</t>
  </si>
  <si>
    <t>La formation des Cadres religieux en Europe. Proceedings of the XXVth Annual Conference, Strasbourg/Klingenthal</t>
  </si>
  <si>
    <t>978-84-9045-269-1</t>
  </si>
  <si>
    <t>147-163</t>
  </si>
  <si>
    <t>Religious Jurisdictions in Romania</t>
  </si>
  <si>
    <t>Religious Adjudication and the State, Proceedings of the XXVIth Annual Conference, Vienna</t>
  </si>
  <si>
    <t>978-84-9045-354-4</t>
  </si>
  <si>
    <t>203-222</t>
  </si>
  <si>
    <t>Statul de drept: realizat imperfect sau perfect fără a fi fost realizat</t>
  </si>
  <si>
    <t>Un mărturisitor al credinţei din Mărginimea Sibiului în timpul regimului comunist</t>
  </si>
  <si>
    <t>Pătimistori şi pătimire în închisorile comuniste</t>
  </si>
  <si>
    <t>978-606-509-298-3</t>
  </si>
  <si>
    <t>349-353</t>
  </si>
  <si>
    <t>Cooperarea judiciară internationala în materie penală</t>
  </si>
  <si>
    <t>Programul de formare profesională continuă a judecătorilor, Curtea de Apel Alba Iulia, Alba Iulia</t>
  </si>
  <si>
    <t xml:space="preserve">CEDO - aspecte penale </t>
  </si>
  <si>
    <t xml:space="preserve">Combaterea coruptiei </t>
  </si>
  <si>
    <t>17.IUNIE</t>
  </si>
  <si>
    <t>Hotarari CEDO in materie penala</t>
  </si>
  <si>
    <t xml:space="preserve">Acuzatia in materie penala </t>
  </si>
  <si>
    <t xml:space="preserve">Drepturile omului si dizabilitatea - Conventia ONU pentru Drepturile persoanelor cu Dizabilitati </t>
  </si>
  <si>
    <t>Horatiu Alexandru Rusu</t>
  </si>
  <si>
    <t xml:space="preserve">FDRE3 </t>
  </si>
  <si>
    <t>Adevarul despre cei care nu exista - jurnalism si activism pentru drepturile celor cu dizabilitati din centrele finantate de stat. Organizatori Centrulk de Resurse Juridice si Centrul de Investigatii Media. Mangalia.  Granturile SEE 2009-2014 Eea grants - Fondul ONG. http://www.crj.ro/pledoarie-pentru-demnitate/adevarul-despre-cei-care-nu-exista-jurnalism-si-activism-pentru-drepturile-celor-cu-dizabilitati-din-centrele-finantate-de-stat/</t>
  </si>
  <si>
    <t>Raport final de cercetare privind monitorizarea respectarii drepturilor minorilor cu dizabilitati privati de libertate in institutiile din Romania</t>
  </si>
  <si>
    <t>Children deprived of liberty in Central and Eastern Europe&gt; Between :Legacy and Reform. http://www.crj.ro/copiii-privati-de-libertate-in-europa-centrala-si-de-est-intre-mostenire-si-reforma/</t>
  </si>
  <si>
    <t>Capitolul Drepturi si Libertat si capitolul Cadru conceptua;l si abordare generala i Strategia Ntionala privind drepturile persoanelor cu dizabilitati 2015-20120- raport de cercetare</t>
  </si>
  <si>
    <t>Fundatia Alpha Transilvana - finantare UNICEF contract `1777/04.11.2014. http://www.alphatransilvana.ro/proiecte.html</t>
  </si>
  <si>
    <t>Notiunea juridică de persoană.Evoluție și teorii</t>
  </si>
  <si>
    <t>Joint International Conference of Doctoral Strudents and Post-doctoral Researchers, Universitatea Lucian Blaga sibiu</t>
  </si>
  <si>
    <t>Falimentul instituțiilor de credit .Reglementare actuală și drept comparat</t>
  </si>
  <si>
    <t>International conference, Current legal issues in the financial and bankin field, Universitatea Creștină Dimitrie Cantemir, București</t>
  </si>
  <si>
    <t>27-29 mai</t>
  </si>
  <si>
    <t>Tratamentul creditelor în valută străină în Spania</t>
  </si>
  <si>
    <t>Conferinta Creditul bancar în monedă stărină. Evoluții economice, legislative și jurisprudențiale. Universitatea de Vest</t>
  </si>
  <si>
    <t>26-27 martie</t>
  </si>
  <si>
    <t>februarie 2015</t>
  </si>
  <si>
    <t>Universitatea din Valencia / Understanding Romanian Constitutionalism in Historical Context</t>
  </si>
  <si>
    <t>Universitatea din Trento / Contextualization and Constitutionalism</t>
  </si>
  <si>
    <t>15-20 septembrie 2015</t>
  </si>
  <si>
    <t>4-10 februarie 2015</t>
  </si>
  <si>
    <t>22-28 februarie 2015</t>
  </si>
  <si>
    <t>9-15 august 2015</t>
  </si>
  <si>
    <t xml:space="preserve"> Acu Ana Maria, Muraru Carmen </t>
  </si>
  <si>
    <t xml:space="preserve">Shin Min Kang(Gyeongsang National University, Republic of Korea),   Acu Ana Maria,  Arif Rafiq(Lahore Leads University,Pakistan), Young Chel Kwun(Dong-A University,Republic of Korea) </t>
  </si>
  <si>
    <t>DOI: 10.1186/s13660-015-0729-x</t>
  </si>
  <si>
    <t>Cetină Iuliana, Dumitrescu Luigi, Țichindelean Mihai, Opreana Alin</t>
  </si>
  <si>
    <t xml:space="preserve"> Acu Ana Maria,  Sofonea Florin,  Barbosu Dan</t>
  </si>
  <si>
    <t xml:space="preserve">Kurzeluk Daniel Kazimir, Tăușan Ioan </t>
  </si>
  <si>
    <t>Cuzepan Gabriela, Tăușan Ioan,  Schneider Eckbert (Arbeitskreis für Siebenbürgische Landeskunde,
Heidelberg e. V., Sektion Naturwissenschaften, Germany), Torok Sergiu-Cornel</t>
  </si>
  <si>
    <t>Ana Maria Acu, Heiner Gonska (Duisburg-Essen University, Germany)</t>
  </si>
  <si>
    <t>MatSciNet American Mathematical Society; Zentralblatt MATH - ZMATH Online Database; EBSCO – EBSCOhost Online Research Databases; ProQuest Ulrichsweb.com™</t>
  </si>
  <si>
    <t xml:space="preserve"> P. Dicu, R. Diaconu</t>
  </si>
  <si>
    <t>recenzor,  https://zbmath.org/?q=rv:00008292 (pentru doua recenzii) si, in plus, recenzii pt. nr. de cod: DE062447841, DE061128498, DE062527773 (cu dovezi personale lasate in copie la departament), Total: 5 recenzii pe anul 2015</t>
  </si>
  <si>
    <t>recenzor                       pentru nr. de cod: MR3267369 (cu dovada: emailul prin care se solicita recenzia si emailul de raspuns prin care se confirma primirea recenziei)</t>
  </si>
  <si>
    <t>Conferinţa internaţională "Cooperarea Româno-Chineză în context global/Romanian-Chinese Cooperation in the Global Context", organizată de Universitatea "Lucian Blaga" din Sibiu, Institutul Confucius Sibiu, 12-14 mai 2015, Sibiu, România; prezentare lucrare http://conferences.ulbsibiu.ro/rccgc/programme.htm</t>
  </si>
  <si>
    <t xml:space="preserve">Conferinţa internaţională "L'invocabilité des principes constitutionnels par les citoyens dans les pays de l'est de l'Europe", Univerisité Paris I-Panthéon Sorbonne, Association francaise de droit constitutionnel, Paris, Franţa, 6 Noiembrie 2015, https://www.univ-paris1.fr/fileadmin/UMRdroitcompare/PROGRAMME_PDF/PROGRAMME_6_NOVEMBRE_VERSION_DU_8_OCT-2_01.doc,    http://www.droitconstitutionnel.org/infos/est15.pdf, </t>
  </si>
  <si>
    <t>Conferinţa Internatională "Rolul Curţii Internaţionale de Justiţie în promovarea statului de drept în relaţiile internaţionale. In memoriam Demetru Negulescu", conferinţă dedicată acceptării de către România a jurisdicţiei obligatorii a Curţii Internaţionale de Justiţie, organizată de către Ministerul de Externe al României, Bucureşti, România, 29 mai 2015, http://www.mae.ro/node/32290</t>
  </si>
  <si>
    <t>NATO International Summer School (NISS), organizată de Euro-Atlantic Diplomacy Society (EADS), Cluj-Napoca, România, 7 august 2015</t>
  </si>
  <si>
    <t>Conferinţa Internaţională "20 Years of Framework Convention for the Protection of National Minorities. 20 Years of Inter-culturality, cultural diversity, tolerance, integration", organizată de Ministerul Afacerilor Externe al României, Universitatea "Babeş-Bolyai" din Cluj-Napoca şi Consiliul Europei, 30 aprilie 2015, Cluj-Napoca, România, http://www.mae.ro/node/31808</t>
  </si>
  <si>
    <t>Conferinţa naţională de dreptul muncii, Ediţia a V-a, Universitatea "Lucian Blaga" din Sibiu, Facultatea de Drept, Sibiu, România, 30 octombrie 2015</t>
  </si>
  <si>
    <t xml:space="preserve">Sesiunea a 15-a a Human Rights Council Advisory Committee, Geneva, Elveţia, 13 august 2015 </t>
  </si>
  <si>
    <t>Indrumator bisericesc</t>
  </si>
  <si>
    <t xml:space="preserve"> GRINDING TUNGSTEN CARBIDE USED FOR MANUFACTURING GUN DRILLS</t>
  </si>
  <si>
    <t>Livia Dana Beju – Paul Dan Brindasu – Silvia Vulc</t>
  </si>
  <si>
    <t xml:space="preserve">Strojniški vestnik - Journal of Mechanical Engineering </t>
  </si>
  <si>
    <t>ISSN: 0039-2480</t>
  </si>
  <si>
    <t>http://www.sv-jme.eu/data/upload/2015/10/03_2015_2594_Beju_03.pdf</t>
  </si>
  <si>
    <t>DOI:10.5545/sv-jme.2015.2594</t>
  </si>
  <si>
    <t>571-582</t>
  </si>
  <si>
    <t>aug.</t>
  </si>
  <si>
    <t>Municipal solid waste sorting and treatment schemes for material and energy recovery maximization in a latest eu member</t>
  </si>
  <si>
    <t xml:space="preserve">Ionescu, G., Rada, E. C. (Univ. Trento, Italia), Cioca, L. I., </t>
  </si>
  <si>
    <t>Environmental Engineering and Management Journal</t>
  </si>
  <si>
    <t>ISSN: 1582-9596, eISSN: 1843-3707</t>
  </si>
  <si>
    <t>http://omicron.ch.tuiasi.ro/EEMJ/pdfs/vol14/no11/5_108_Ionescu_15.pdf</t>
  </si>
  <si>
    <t>2537-2544</t>
  </si>
  <si>
    <t xml:space="preserve">Petrescu, V., Ciudin, R., Isarie, C., Cioca, L. I., Trif, B., Nederiţă, V., </t>
  </si>
  <si>
    <t>Treatment and disposal of tyres: Two EU approaches. A review</t>
  </si>
  <si>
    <t xml:space="preserve">Torretta, V. (Univ. Trento, Italia), Rada, E. (Univ. Trento, Italia), Ragazzi , M. (Univ. Trento, Italia), Trulli, E. (Univ. Trento, Italia), Istrate, I. A., Cioca, L. I., </t>
  </si>
  <si>
    <t>Waste Management</t>
  </si>
  <si>
    <t>ISSN: 0956-053X</t>
  </si>
  <si>
    <t>http://ac.els-cdn.com/S0956053X1500313X/1-s2.0-S0956053X1500313X-main.pdf?_tid=c4d3533c-0b8a-11e6-92c2-00000aacb35f&amp;acdnat=1461660311_ed62daed4285b135e10a2136221a1515</t>
  </si>
  <si>
    <t>10.1016/j.wasman.2015.04.018</t>
  </si>
  <si>
    <t>152-160</t>
  </si>
  <si>
    <t>Functionalization of a bamboo knitted fabric using air-plasma treatment for the improvement of microcapsules embedding</t>
  </si>
  <si>
    <t>Iorgoaiea, G. M., Campagne, C. (ENSAIT Gemtex, Franta), Giraud S. (ENSAIT Gemtex, Franta, Brebu, M., Vrȋnceanu, N., Cioca L.I.</t>
  </si>
  <si>
    <t>Journal of The Textile Institute</t>
  </si>
  <si>
    <t>ISSN: 0040-5000; eISSN: 1754-2340</t>
  </si>
  <si>
    <t>http://www.tandfonline.com/doi/abs/10.1080/00405000.2014.942115</t>
  </si>
  <si>
    <t>10.1080/00405000.2014.942115</t>
  </si>
  <si>
    <t>119-132</t>
  </si>
  <si>
    <t>V. Petrescu, R. Ciudin (u. Trento, Italia), C. Isarie, L.I. Cioca, B. Trif, V. Nederita</t>
  </si>
  <si>
    <t>V. Petrescu, R. Ciudin (U. Trento Italia), C. Isarie, L I. Cioca, B. Trif, V. Nederita</t>
  </si>
  <si>
    <t xml:space="preserve">Influence of use of ultrasound on metallographic structure of plated pieces by welding in ultrasonic field </t>
  </si>
  <si>
    <t xml:space="preserve">Gh. Amza, D. Dobrotă, V. Petrescu, Z. Apostolescu, R. Albulescu </t>
  </si>
  <si>
    <t>Metalurgija</t>
  </si>
  <si>
    <t>0543-5486</t>
  </si>
  <si>
    <t>http://hrcak.srce.hr/index.php?show=clanak&amp;id_clanak_jezik=194452</t>
  </si>
  <si>
    <t>523-526</t>
  </si>
  <si>
    <t>Influence of use of ultrasound on the mechanical properties of plated pieces by welding in ultrasonic field</t>
  </si>
  <si>
    <t xml:space="preserve">Gh. Amza, V. Petrescu, D. Dobrotă, Z. Apostolescu, R. Albulescu </t>
  </si>
  <si>
    <t>http://hrcak.srce.hr/index.php?show=clanak&amp;id_clanak_jezik=194454</t>
  </si>
  <si>
    <t>531-534</t>
  </si>
  <si>
    <t>Analysis of metallographic structure and hardness of aluminum alloy 3l59 from the structure of vulcanization equipment</t>
  </si>
  <si>
    <t>P. Armășoiu, D. Dobrotă, V. Petrescu</t>
  </si>
  <si>
    <t>http://hrcak.srce.hr/index.php?show=clanak&amp;id_clanak_jezik=194458</t>
  </si>
  <si>
    <t>547-550</t>
  </si>
  <si>
    <t>Influence of parameters of welding regime on metallographic structure of materials from a joint welded in corner in "T" form</t>
  </si>
  <si>
    <t xml:space="preserve">V. Petrescu, D. Dobrotă, </t>
  </si>
  <si>
    <t>http://hrcak.srce.hr/index.php?show=clanak&amp;id_clanak_jezik=190512</t>
  </si>
  <si>
    <t>390-394</t>
  </si>
  <si>
    <t>Modelling and Finite Element Method in Dentistry</t>
  </si>
  <si>
    <t>Andreea Angela ŞTEŢIU, Valentin OLEKSIK, Mircea ŞTEŢIU, Mihai BURLIBASA, Victor TRAISTARU, Luminita OANCEA, Serban BERTESTEANU, Ileana IONESCU</t>
  </si>
  <si>
    <t>http://www.rombio.eu/rbl4vol20/3.pdf</t>
  </si>
  <si>
    <t>10579-10584</t>
  </si>
  <si>
    <t>iulie-august</t>
  </si>
  <si>
    <t>STETIU A., OLEKSIK V., STETIU M., BURLIBASA M, TRAISTARU V., OANCEA L., BERTESTEANU S., IONESCU I.</t>
  </si>
  <si>
    <t>FMED4</t>
  </si>
  <si>
    <t>IULIE-AUGUST</t>
  </si>
  <si>
    <t>A Fuzzy-based Decision Support Tool for Engineering Curriculum Design</t>
  </si>
  <si>
    <t>O. Bologa, R.E. Breaz, S.G. Racz</t>
  </si>
  <si>
    <t>FING4</t>
  </si>
  <si>
    <t>International Journal of Computers Communications &amp; Control</t>
  </si>
  <si>
    <t>Volume: 10</t>
  </si>
  <si>
    <t xml:space="preserve"> Issue: 6 (December)</t>
  </si>
  <si>
    <t>ISSN 1841-9836, eISSN 1841-9844</t>
  </si>
  <si>
    <t>http://univagora.ro/jour/index.php/ijccc/article/view/2071</t>
  </si>
  <si>
    <t>WOS:000364346600004 (Web of Science Accession Number)</t>
  </si>
  <si>
    <t>pp. 803-811</t>
  </si>
  <si>
    <t>Research Regarding a Correlation Core-Shell Morphology-Thermal Stability of Silica-Silver Nanoparticles</t>
  </si>
  <si>
    <t>P. Postolache, V. Petrescu, D.D. Dumitrascu, C. Rimbu, N. Vrînceanu, C. R. Cipaian:</t>
  </si>
  <si>
    <t>FING</t>
  </si>
  <si>
    <t>Chemical Engineering Communications</t>
  </si>
  <si>
    <t>vol 203</t>
  </si>
  <si>
    <t>0098-6445</t>
  </si>
  <si>
    <t xml:space="preserve">http://www.tandfonline.com/doi/full/10.1080/00986445.2015.1078795  </t>
  </si>
  <si>
    <t>http://dx.doi.org/10.1080/00986445.2015.1078795</t>
  </si>
  <si>
    <t>649-659</t>
  </si>
  <si>
    <t>Finding Near-Perfect Parameters for Hardware and Code Optimizations with Automatic Multi-Objective Design Space Explorations</t>
  </si>
  <si>
    <t>JAHR R. (Germania), CALBOREAN H., VINȚAN L., UNGERER T. (Germania) - Articolul a fost publicat initial online in 2012 si publicat in volum in iunie 2015. In SIEPAS-2012 a fost punctat doar cu 250 p.( in loc de 500 p.) Prin urmare s-a raportat si in SIEPAS-2015 (pt. ca a aparut publicat in volum in iunie 2015) cu 250 p. (restante).</t>
  </si>
  <si>
    <t>FING2</t>
  </si>
  <si>
    <t>Concurrency and Computation: Practice and Experience, doi: 10.1002/cpe.2975, Volume 27, Issue 9 (June 25), pp. 2196-2214, Print ISSN 1532-0626, Online ISSN: 1532-0634, John Wiley &amp; Sons, 2015, v. http://onlinelibrary.wiley.com/doi/10.1002/cpe.2975/full</t>
  </si>
  <si>
    <t>1532-0626</t>
  </si>
  <si>
    <t>http://onlinelibrary.wiley.com/doi/10.1002/cpe.2975/full</t>
  </si>
  <si>
    <t>10.1002/cpe.2975</t>
  </si>
  <si>
    <t>2196-2214</t>
  </si>
  <si>
    <t>0.997</t>
  </si>
  <si>
    <t>Sustainable Development and Technological Impact on CO2 Reducing Conditions in Romania,</t>
  </si>
  <si>
    <t>Cioca, L. I., Ivascu, L., Rada, E. C. (Univ. Trento, Italia), Torretta, V. (Univ. Trento, Italia), Ionescu, G.</t>
  </si>
  <si>
    <t>Sustainability</t>
  </si>
  <si>
    <t>ISSN: 2071-1050</t>
  </si>
  <si>
    <t>http://www.mdpi.com/2071-1050/7/2/1637</t>
  </si>
  <si>
    <t>1637-1650</t>
  </si>
  <si>
    <t>Device and method for electronically measuring leaf spring quality, has fixed clamping mechanism and mobile clamping mechanism by whose positioning physical dimension of spring</t>
  </si>
  <si>
    <t>Borza Sorin, Țâțu Aurel</t>
  </si>
  <si>
    <t>BULETINUL OFICIAL DE PROPRIETATE INDUSTRIALĂ ,  Nr 8 2015</t>
  </si>
  <si>
    <t>BREVETE DE INVENŢIE</t>
  </si>
  <si>
    <t>http://www.osim.ro/publicatii/brevete/bopi_2015/bopi_inv_08_2015.pdf http://apps.webofknowledge.com/Search.do?product=UA&amp;SID=4FMH1jJncZn8yWRVoTU&amp;search_mode=GeneralSearch&amp;prID=959737cb-43e5-419e-9522-e97166290c3e
     http://apps.webofknowledge.com/full_record.do?colName=DIIDW&amp;recordID=201549816U&amp;log_event=no&amp;page=1&amp;qid=3&amp;log_event=yes&amp;viewType=fullRecord&amp;SID=4FMH1jJncZn8yWRVoTU&amp;product=UA&amp;doc=2&amp;search_mode=GeneralSearch    http://www.osim.ro/publicatii/brevete/bopi_2015/bopi_inv_08_2015.pdf</t>
  </si>
  <si>
    <t>42-43</t>
  </si>
  <si>
    <t xml:space="preserve">Characterization of automotive shredder residues before and five years after landfill disposal, </t>
  </si>
  <si>
    <t xml:space="preserve">Cioca, L. I., Ivascu, L., </t>
  </si>
  <si>
    <t>Revista Ambiente &amp; Água</t>
  </si>
  <si>
    <t>ISSN 1980-993X</t>
  </si>
  <si>
    <t>http://www.scielo.br/pdf/ambiagua/v10n2/1980-993X-ambiagua-10-02-00253.pdf</t>
  </si>
  <si>
    <t>http://dx.doi.org/10.4136/ambi-agua.1570</t>
  </si>
  <si>
    <t>253-265</t>
  </si>
  <si>
    <t>LabVIEW Modeling and Simulation of the Lowpass and High-pass Analog Filters</t>
  </si>
  <si>
    <t>Bogdan Mihai, Panu Mihai</t>
  </si>
  <si>
    <t>Engineering of Modern Electric Systems (EMES), 2015 13th International Conference on, http://ieeexplore.ieee.org</t>
  </si>
  <si>
    <t>IEEE Catalog Number: CFP15A89-PRT</t>
  </si>
  <si>
    <t>978-1-4799-7649-2</t>
  </si>
  <si>
    <t>http://ieeexplore.ieee.org/xpl/login.jsp?tp=&amp;arnumber=7158410&amp;url=http%3A%2F%2Fieeexplore.ieee.org%2Fxpls%2Ficp.jsp%3Farnumber%3D7158410</t>
  </si>
  <si>
    <t>http://dx.doi.org/10.1109/EMES.2015.7158410</t>
  </si>
  <si>
    <t>91-95</t>
  </si>
  <si>
    <t>LabVIEW Modeling and Simulation of the Digital Filters</t>
  </si>
  <si>
    <t>http://ieeexplore.ieee.org/xpl/login.jsp?tp=&amp;arnumber=7158411&amp;url=http%3A%2F%2Fieeexplore.ieee.org%2Fxpls%2Ficp.jsp%3Farnumber%3D7158411</t>
  </si>
  <si>
    <t>http://dx.doi.org/10.1109/EMES.2015.7158411</t>
  </si>
  <si>
    <t>95-99</t>
  </si>
  <si>
    <t>Augmented Reality CAD/CAM Training Application Version 2.0</t>
  </si>
  <si>
    <t>ADVANCES in COMPUTERS and TECHNOLOGY for EDUCATION, Dubai, United Arab Emirates, February 22-24</t>
  </si>
  <si>
    <t>978-1-61804-272-</t>
  </si>
  <si>
    <t>147-150</t>
  </si>
  <si>
    <t>http://wseas.org/cms.action?id=9190</t>
  </si>
  <si>
    <t>Managing Knowledge in Public - Private Partnerships for R&amp;D Centres</t>
  </si>
  <si>
    <t>Palade, H. C., Nicolaescu, S.,  Kifor, C. V., Bondrea, I., Balan, L.</t>
  </si>
  <si>
    <t>Proceedings of the 3rd International Engineering and Technology Education Conference  &amp; 7th Balkan Region Conference on Engineering and Business Education</t>
  </si>
  <si>
    <t>ISSN: 1843-6730, ISSN on-line 2391-8160, ISBN: 978-0-646-94781-5</t>
  </si>
  <si>
    <t>128 - 136</t>
  </si>
  <si>
    <t>10.1515/cplbu-2015-0014</t>
  </si>
  <si>
    <t>Automatic Acquisition, Processing and Analysis of Data System, Using the AHP Multi‐Criteria Method</t>
  </si>
  <si>
    <t>Sorin Borza, Carmen Simion</t>
  </si>
  <si>
    <t>RECENT ADVANCES in COMPUTER SCIENCE. Proceedings of the 19th International Conference on Computers (part of CSCC '15)</t>
  </si>
  <si>
    <t>ISSN: 1790‐5109          ISBN: 978‐1‐61804‐320‐7</t>
  </si>
  <si>
    <t>254-259</t>
  </si>
  <si>
    <t xml:space="preserve">http://www.inase.org/expired.htm#expired    http://inase-news.blogspot.ro/2015/07/post-conference-report-inase.html                                http://www.inase.org/library/2015/zakynthos/COMPUTERS.pdf     sunt trei adrese site conferinta, post conferinta si proceedings          </t>
  </si>
  <si>
    <t>Solution Improvement for Existing Concrete Formwork Equipment by Using Creative Methods and PLM Concept -  I</t>
  </si>
  <si>
    <t>Raluca Diaconu, Paul Dan Brindasu</t>
  </si>
  <si>
    <t xml:space="preserve"> IManE – Innovative Manufacturing Technology International Conference, Iasi, Romania,20-25 mai</t>
  </si>
  <si>
    <t>ISSN 1662-7482</t>
  </si>
  <si>
    <t>pp. 1486-1491</t>
  </si>
  <si>
    <t>DOI: 10.4028/www.scientific.net/AMM.809-810.1486</t>
  </si>
  <si>
    <t>http://2015.imane.ro/</t>
  </si>
  <si>
    <t>Optimum Solution for Sliding Formwork Equipment -</t>
  </si>
  <si>
    <t xml:space="preserve"> Conferinta MTeM Cluj «12th INT. CONF. ON MODERN TECHNOLOGIES IN MANUFACTURING», Cluj – Napoca, Romania,14-16 oct.</t>
  </si>
  <si>
    <t>ISSN: 1662-7482</t>
  </si>
  <si>
    <t>pp. 298-306</t>
  </si>
  <si>
    <t>DOI: 10.4028/www.scientific.net/AMM.808.298</t>
  </si>
  <si>
    <t>http://www.mtem.utcluj.ro/</t>
  </si>
  <si>
    <t xml:space="preserve">From theory to practice: Evolution of sustainable development in organizations, </t>
  </si>
  <si>
    <t xml:space="preserve">Ivascu, A. L., Cioca, L. I., </t>
  </si>
  <si>
    <t>The 25th IBIMA conference on Innovation Vision 2020: from Regional Development Sustainability to Global Economic Growth</t>
  </si>
  <si>
    <t>ISBN:978-0-9860419-4-5</t>
  </si>
  <si>
    <t>725-733</t>
  </si>
  <si>
    <t>http://www.ibima.org/NL2015/index.html</t>
  </si>
  <si>
    <t>Assessment of climate change and its impact on Romania</t>
  </si>
  <si>
    <t>Cioca, L. I., Ivascu, L.</t>
  </si>
  <si>
    <t>4th International Conference on Social Sciences and Society (ICSSS 2015)</t>
  </si>
  <si>
    <t>ISSN 2160-1070</t>
  </si>
  <si>
    <t>*Integrating corporate social responsibility and occupational health and safety to facilitate the development of the organizations</t>
  </si>
  <si>
    <t xml:space="preserve">Cioca, L. I., Ivaşcu, L., </t>
  </si>
  <si>
    <t>ISSN 2247-8639, ISSN-L 2247-8639</t>
  </si>
  <si>
    <t>2-7</t>
  </si>
  <si>
    <t>http://conference.rmee.org/</t>
  </si>
  <si>
    <t>*Occupational safety and health risk assessment in Romanian surface gas extraction facilities</t>
  </si>
  <si>
    <t xml:space="preserve">Cioca I. L., Popescu Stelea, M., Moraru, R.I, </t>
  </si>
  <si>
    <t>ISBN:978-619-7105-09-4; ISSN: 1314-2704;</t>
  </si>
  <si>
    <t>http://www.sgem.org/</t>
  </si>
  <si>
    <t>Database Version 2.0, a Transparent SQL Approach used in Quantitative Management and Decision Making</t>
  </si>
  <si>
    <t xml:space="preserve">Cioranu, C.; Cioca, M.; Novac, C. </t>
  </si>
  <si>
    <t>1877-0509</t>
  </si>
  <si>
    <t>523-528</t>
  </si>
  <si>
    <t>10.1016/j.procs.2015.07.030</t>
  </si>
  <si>
    <t>http://apps.webofknowledge.com/full_record.do?product=UA&amp;search_mode=GeneralSearch&amp;qid=1&amp;SID=Q2UQmuc8Z7zVUcNHnAl&amp;page=1&amp;doc=1</t>
  </si>
  <si>
    <t>Innovative Methods for Business Education using Isotope Linkink on Anonymous Readers’ Comments</t>
  </si>
  <si>
    <t xml:space="preserve">Gifu, D.; Cioca, M. </t>
  </si>
  <si>
    <t>10.1515/cplbu-2015-0023</t>
  </si>
  <si>
    <t>Implementing Some Evolutionary Computing Methods for Determining the Optimal Parameters in the Turning Process</t>
  </si>
  <si>
    <t>ARTICOL</t>
  </si>
  <si>
    <t>FLOREA Adrian,  COFARU Nicolae</t>
  </si>
  <si>
    <t>Applied Mechanics &amp; Materials - Innovative Manufacturing Engineering 2015</t>
  </si>
  <si>
    <t>1662-7482</t>
  </si>
  <si>
    <t>902-907</t>
  </si>
  <si>
    <t>10.4028/www.scientific.net/AMM.809-810.902</t>
  </si>
  <si>
    <t>http://www.scientific.net/AMM.809-810.902</t>
  </si>
  <si>
    <t>Different Methods of Artificial Intelligence Used for Optimization the Turning Process</t>
  </si>
  <si>
    <t>COFARU Nicolae, FLOREA Adrian</t>
  </si>
  <si>
    <t>Applied Mechanics &amp; Materials-Modern Technologies in Manufacturing</t>
  </si>
  <si>
    <t>10.4028/www.scientific.net/AMM.808.60</t>
  </si>
  <si>
    <t>http://www.scientific.net/AMM.808.60</t>
  </si>
  <si>
    <t xml:space="preserve">Marketing Management: Realities and Requirements in the Context of Business Globalization and Internationalization of Companies  </t>
  </si>
  <si>
    <t xml:space="preserve"> Brezai (Marcu) Liana, Ranf, Diana, Dumitraşcu D.</t>
  </si>
  <si>
    <t>FING 3</t>
  </si>
  <si>
    <t>Proceeding of IETEC-BRCEBE, Sibiu, 2015</t>
  </si>
  <si>
    <t>DOI 10.1515/cplbu-2015-0035</t>
  </si>
  <si>
    <t>http://conferences.ulbsibiu.ro/ietec-brcebe/ http://www.degruyter.com/view/j/cplbu.2015.1.issue-1/issue-files/cplbu.2015.1.issue-1.xml</t>
  </si>
  <si>
    <t>23,33</t>
  </si>
  <si>
    <t xml:space="preserve"> Worldwide good practices in managing the orientation of technical education towards sustainable development” </t>
  </si>
  <si>
    <t>Costache, Catalina, Dumitrascu, Dănuț,</t>
  </si>
  <si>
    <t>Proceeding of IETEC-BRCEBE 2015</t>
  </si>
  <si>
    <t>DOI 10.1515/cplbu-2015-0029</t>
  </si>
  <si>
    <t>Managing Sustainable Development Projects In Romanian Curricular And Extracurricular Education: A Multi-Criteria Analysis</t>
  </si>
  <si>
    <t>Costache, C., Dumitraşcu D</t>
  </si>
  <si>
    <t>the 7th International Conference on Education and New Learning Technologies, Barcelona, Spania, 6-8 iulie 2015</t>
  </si>
  <si>
    <t>978-84-616-2661-8 / ISSN: 2340-1079</t>
  </si>
  <si>
    <t>2096-2106</t>
  </si>
  <si>
    <t>https://iated.org/edulearn15//</t>
  </si>
  <si>
    <t>Assessing Progress Made By Civil Society And Institutions At The End Of The Decade For Sustainable Development: The Case Of Romania”</t>
  </si>
  <si>
    <t>Costache C., Dumitraşcu D., Barac R., Anghel O., Ioan C. C.,</t>
  </si>
  <si>
    <t>Proceedings of the 9th International Technology, Education and Development Conference</t>
  </si>
  <si>
    <t>2340-1079/978-84-606-5763-7</t>
  </si>
  <si>
    <t>3683-3694</t>
  </si>
  <si>
    <t>https://iated.org/inted2015/</t>
  </si>
  <si>
    <t>The Impact of Big Data and Knowledge Management on R&amp;D Projects from Automotive Industry</t>
  </si>
  <si>
    <t xml:space="preserve">Palade, H., Nicolaescu, S., Kifor, C. V., </t>
  </si>
  <si>
    <t>Proceedings of the international conference Knowledge Science, Engineering and Management, Chongqing, China</t>
  </si>
  <si>
    <t>ISBN: 978-3-319-25158-5; 978-3-319-25159-2</t>
  </si>
  <si>
    <t>10.1007/978-3-319-25159-2_17</t>
  </si>
  <si>
    <t>http://ksem2015.swu.edu.cn/index.html</t>
  </si>
  <si>
    <t>Student Career Management – Private and Public Sector Involvement</t>
  </si>
  <si>
    <t>Făgăteanu, A., Nicolaescu, S., Kifor, C. V., Mărginean, S.</t>
  </si>
  <si>
    <t>149 - 157</t>
  </si>
  <si>
    <t>10.1515/cplbu-2015-0016</t>
  </si>
  <si>
    <t>The Sustainability in a Quality Improvement Model</t>
  </si>
  <si>
    <t>Nguyen, T. D.,(QUY NHON UNIVERSITY, Vietnam) Kifor, C. V.</t>
  </si>
  <si>
    <t>175 - 183</t>
  </si>
  <si>
    <t>10.1515/cplbu-2015-0019</t>
  </si>
  <si>
    <t>LEAN MANUFACTURING: BOTTOM UP COMMUNICATION IN MANAGEMENT DECISIONS</t>
  </si>
  <si>
    <t>Virginia, Iuga Maria; Kifor, Claudiu Vasile; Rosca, Liviu Ion</t>
  </si>
  <si>
    <t xml:space="preserve">  2nd International Multidisciplinary Scientific Conference on Social Sciences and Arts (SGEM 2015)  Location:  Albena, BULGARIA  Date:  AUG 26-SEP 01, 2015</t>
  </si>
  <si>
    <t>ISSN 2367-5659</t>
  </si>
  <si>
    <t>517-522</t>
  </si>
  <si>
    <t>Aug</t>
  </si>
  <si>
    <t>Interconneted car and big data - the pavement of the academic awareness future</t>
  </si>
  <si>
    <t>Nicolaescu Sergiu, Palade Horaţiu, Miricescu Dan, Kofor Claudiu, Bondrea Ioan</t>
  </si>
  <si>
    <t>Proceedings of the 8th International Conference on Engineering and Business Education, 8 - 9 October 2015, Ostfold University Colledge, Fredrikstad, Norway</t>
  </si>
  <si>
    <t>ISBN 978-3-924100-05-2</t>
  </si>
  <si>
    <t>59 - 66</t>
  </si>
  <si>
    <t>http://www.icebe.net/fileadmin/user_upload/Downloads/2015/8-Proceeding_2015_final.pdf</t>
  </si>
  <si>
    <t>The place and the role of the intellectual property assets in the knowledge based organization context</t>
  </si>
  <si>
    <t>Țîțu, M., Oprean, C., Țîțu, S., Răulea, Andreea, Stan, S.</t>
  </si>
  <si>
    <t>ISSN (Online) 2391-8160,</t>
  </si>
  <si>
    <t>Volume 1, Issue 1, pag. 250-257</t>
  </si>
  <si>
    <t>10.1515/cplbu-2015-0027</t>
  </si>
  <si>
    <t>http://www.degruyter.com/view/j/cplbu.2015.1.issue-1/issue-files/cplbu.2015.1.issue-1.xml January 2016</t>
  </si>
  <si>
    <t>1-4 Noiembrie</t>
  </si>
  <si>
    <t>Instrument for the visualization and evaluation of the intellectual property assets in the knowledge based economy</t>
  </si>
  <si>
    <t>Țîțu, M., Oprean, C., Răulea, Andreea, Țîțu, S.</t>
  </si>
  <si>
    <t>Volume 1, Issue 1, pag 167-174</t>
  </si>
  <si>
    <t>10.1515/cplbu-2015-0018</t>
  </si>
  <si>
    <t>http://www.degruyter.com/view/j/cplbu.2015.1.issue-1/issue-files/cplbu.2015.1.issue-1.xml January 2016.</t>
  </si>
  <si>
    <t>The Analysis for Developing additive manufacturing centres in universities</t>
  </si>
  <si>
    <t>Popescu L.G.</t>
  </si>
  <si>
    <t>Proceedings of INTED 2015 Conference, 2nd-4th March 2015, Madrid, Spain</t>
  </si>
  <si>
    <t>ISBN 978-84-606-5763-7, ISSN 2340-1079</t>
  </si>
  <si>
    <t>6902-6909</t>
  </si>
  <si>
    <t>Challenges for Curricula development for Erasmus mobility Projects</t>
  </si>
  <si>
    <t>6910-6917</t>
  </si>
  <si>
    <t>Case study regarding te improvement of Quality process for adults education</t>
  </si>
  <si>
    <t>7th International Conference on Education and New Learning Technologies, Barcelona</t>
  </si>
  <si>
    <t>ISBN 978-84-606-8243-1 ISSN 2340-1117</t>
  </si>
  <si>
    <t>675-682</t>
  </si>
  <si>
    <t>6-8 iulie</t>
  </si>
  <si>
    <t>The Complex Modelling Scheme for Developing an additive manufacturing research centre in university</t>
  </si>
  <si>
    <t>7th International Conference on Education and New Learning Technologies, Barcelona, 6-8 Jujy 2015</t>
  </si>
  <si>
    <t>683-688</t>
  </si>
  <si>
    <t xml:space="preserve"> Modelling Of The Improving Process Of Education Quality In Preschools From Romania</t>
  </si>
  <si>
    <t xml:space="preserve">Zerbes M.V.
Popescu L.G. 
Moraru G.M. </t>
  </si>
  <si>
    <t>International Scientific Conferences on Social Sciences &amp; Arts SGEM 24 August- 2 September 2015, Albena, Bulgaria</t>
  </si>
  <si>
    <t>653 - 660</t>
  </si>
  <si>
    <t>DOI: 10.5593/SGEMSOCIAL2015/B12/S3.084</t>
  </si>
  <si>
    <t>http://sgemsocial.org/ssgemlib/spip.php?rubrique35&amp;debut_articles_rubrique=70#pagination_articles_rubrique</t>
  </si>
  <si>
    <t>Aug 26 -Sept 01</t>
  </si>
  <si>
    <t>Benchmarking As Opportunity For Management And Education</t>
  </si>
  <si>
    <t>Moraru G. M.
Popescu L.G.
ZerbesM.V.</t>
  </si>
  <si>
    <t> ISBN 978-619-7105-45-2 / ISSN 2367-5659</t>
  </si>
  <si>
    <t>89 - 96 </t>
  </si>
  <si>
    <t>DOI: 10.5593/SGEMSOCIAL2015/B12/S3.011</t>
  </si>
  <si>
    <t>www.sgemsocial.org (http://sgemsocial.org/ssgemlib/spip.php?article1371)</t>
  </si>
  <si>
    <t>Case Study Regarding The Absenteeism Of The Students</t>
  </si>
  <si>
    <t>121 - 128</t>
  </si>
  <si>
    <t>DOI: 10.5593/SGEMSOCIAL2015/B12/S3.015</t>
  </si>
  <si>
    <t>http://sgemsocial.org/ssgemlib/spip.php?article1375</t>
  </si>
  <si>
    <t>Study on the nutritional counseling - as personalized unique product</t>
  </si>
  <si>
    <t>ISBN 978-619-7105-44-5 / ISSN 2367-5659</t>
  </si>
  <si>
    <t>923 - 930 </t>
  </si>
  <si>
    <t>DOI: 10.5593/SGEMSOCIAL2015/B11/S2.119</t>
  </si>
  <si>
    <t>http://sgemsocial.org/ssgemlib/spip.php?article1336</t>
  </si>
  <si>
    <t>Time to become lean: The implementation model</t>
  </si>
  <si>
    <t>Maria Virginia Iuga, 
Claudiu Vasile Kifor, 
Liviu Ioan Rosca</t>
  </si>
  <si>
    <t>Proceedings : 2014 International Conference on Production Research – Regional Conference Africa, Europe and the Middle East 3rd International Conference on Quality and Innovation in Engineering and Management , 2014 ICPR-AEM-QIEM,
 ISBN: 978-973-662-978-5</t>
  </si>
  <si>
    <t>ISBN: 978-973-662-978-5</t>
  </si>
  <si>
    <t>269 - 274</t>
  </si>
  <si>
    <t>http://www.icpr-aem.com/</t>
  </si>
  <si>
    <t>Lean Manufacturing: Bottom up communication in management decisions</t>
  </si>
  <si>
    <t xml:space="preserve">SGEM2015 Conference Proceedings, Albena </t>
  </si>
  <si>
    <t>ISBN 978-619-7105-48-3/ISSN 2367-5659</t>
  </si>
  <si>
    <t>10.5593/SGEMSOCIAL2015/B23/S7.065</t>
  </si>
  <si>
    <t>[CPCI]</t>
  </si>
  <si>
    <t>Identification od saccheromyces cerevisiae wine yeast isolated from local area</t>
  </si>
  <si>
    <t xml:space="preserve">Lengyel, E.; Oprean, L.; Rosca, L.; Tita, M.; Ognean, M.; Tita, M. </t>
  </si>
  <si>
    <t>Proceedings of the 43rd International Symposium on Agricultural Engineering: Actual Tasks on Agricultural Engineering. Opatija, Croatia, 24th - 27th February 2015</t>
  </si>
  <si>
    <t>557 - 562</t>
  </si>
  <si>
    <t>Borza Sorin, Simion Carmen</t>
  </si>
  <si>
    <t>RECENT ADVANCES in COMPUTER
SCIENCE, Proceedings of the 19th International Conference on Computers
(part of CSCC '15), Zakynthos Island, Greece, July 16‐20, 2015</t>
  </si>
  <si>
    <t>ISSN: 1790‐5109
ISBN: 978‐1‐61804‐320‐7</t>
  </si>
  <si>
    <t>254-258</t>
  </si>
  <si>
    <t>http://www.cscc.co</t>
  </si>
  <si>
    <t>Contributions regarding the application of the six sigma method in tourism as a quality engineering method</t>
  </si>
  <si>
    <t>Țîțu, M., Răulea, Andreea, Țîțu, S.</t>
  </si>
  <si>
    <t>Engineering Solutions and Technologies in Manufacturing, IMANE 2015, 21-22 Mai 2015, Chișinău, Republica Moldova, In: Applied Mechanics and Materials</t>
  </si>
  <si>
    <t>ISSN Print 1660-9336; ISSN CD 1660-9336; ISSN 1662-7482,</t>
  </si>
  <si>
    <t>Volumes 809-810 (2015), pag. 1408-1413</t>
  </si>
  <si>
    <t>DOI:10.4028/www.scientific.net/AMM.809-810.1408</t>
  </si>
  <si>
    <t>http://2015.imane.ro</t>
  </si>
  <si>
    <t>21-22 Mai</t>
  </si>
  <si>
    <t>Theoretical and experimental model for the analysis of a cardan cross</t>
  </si>
  <si>
    <t>Avrigeanu, E., Stetiu Mircea</t>
  </si>
  <si>
    <t xml:space="preserve">Applied Mechanics and Materials Vol. 724 (2015) pp 156-160, Trans Tech Publications, Switzerland. Lucrarile prezentate la The 2014 2nd International Conference on Structural Engineering, Vibration and Aerospace Engineering (SEVAE 2014) 15-16 nov. 2014, Shenzen, China. </t>
  </si>
  <si>
    <t>156-160</t>
  </si>
  <si>
    <t>10.4028/www.scientific.net/AMM.724.156</t>
  </si>
  <si>
    <t>http://www.scientific.net/AMM.724.156</t>
  </si>
  <si>
    <t xml:space="preserve">Preparing Smart Students Through Performing Problem Based Learning Activities Within University-Industry Collaborative Knowledge Sharing Platform  </t>
  </si>
  <si>
    <t>Lal Mohan BARAL(Ahsanullah University of Science and Technology, Dhaka, Bangladesh), Lucian LOBONȚ, Bogdan CHILIBAN, Vlad DORIN</t>
  </si>
  <si>
    <t>3rd International Engineering and Technology Education Conference &amp; 7th Balkan Region Conference on Engineering and Business Education, Sibiu, 1-4 noiembrie, 2015</t>
  </si>
  <si>
    <t>ISSN: 1843-6730  ISBN: 978-0-646-94781-5</t>
  </si>
  <si>
    <t>96-101</t>
  </si>
  <si>
    <t>Mechatronics – Objectives and Main Challenges of The Study Programme and How Are They Addressed at "Lucian Blaga" University of Sibiu</t>
  </si>
  <si>
    <t>R.E. Breaz, O.C. Bologa, S.G. Racz, A.L. Chicea,</t>
  </si>
  <si>
    <t>9th International Technology, Education and Development Conference INTED 2015, 2-4 March, 2015, Madrid, Spain</t>
  </si>
  <si>
    <t>pp. 3349-3358</t>
  </si>
  <si>
    <t>http://library.iated.org/view/BREAZ2015MEC</t>
  </si>
  <si>
    <t>Introducing Computer Aided Techniques for Manufacturing Prosthetic Devices into the Curriculum of Manufacturing Engineers</t>
  </si>
  <si>
    <t>A.L. Chicea, R.E. Breaz</t>
  </si>
  <si>
    <t>pp. 3568-3574</t>
  </si>
  <si>
    <t>http://library.iated.org/view/CHICEA2015INT</t>
  </si>
  <si>
    <t>Building 3D Geometric and Kinematic Models of Five-Axis Machine-Tools for Manufacturing Prosthetic Devices</t>
  </si>
  <si>
    <t>A.L. Chicea, R.E. Breaz, O. Bologa</t>
  </si>
  <si>
    <t>Applied Mechanics and Materials, vol. 809-810, lucrare susținută la conferința IMANE 2015, 21-22 mai 2015, Iași</t>
  </si>
  <si>
    <t xml:space="preserve"> pp. 1004-1009,</t>
  </si>
  <si>
    <t>10.4028/www.scientific.net/AMM.809-810.1004, 2015</t>
  </si>
  <si>
    <t xml:space="preserve">Increasing the Quality of Mechatronics Study Programme at “Lucian Blaga” University of Sibiu, </t>
  </si>
  <si>
    <t>7th International Conference on Education and New Learning Technologies</t>
  </si>
  <si>
    <t>ISBN 978-84-606-8243-1, ISSN 2340-1117</t>
  </si>
  <si>
    <t>pp.5062-5068</t>
  </si>
  <si>
    <t>17,5</t>
  </si>
  <si>
    <t>Experimentally Testing the Polyethylene Pipes upon Being Strained with the Squeeze-Off Tool</t>
  </si>
  <si>
    <t xml:space="preserve">Avrigean Eugen, Oleksik Valentin Stefan, Pascu Adrian Marius </t>
  </si>
  <si>
    <t xml:space="preserve">International Conference on Sustainable Energy and Environmental Engineering (SEEE2015), October 25-26, 2015, Bangkok, Thailand, 2015.   </t>
  </si>
  <si>
    <t>ISSN: 2352-5401</t>
  </si>
  <si>
    <t xml:space="preserve">http://www.seee2015.org/regen.htm </t>
  </si>
  <si>
    <t>October</t>
  </si>
  <si>
    <t>Determining the Forces in the Polyethylene Pipes after Squeezing them off with Specific Equipment</t>
  </si>
  <si>
    <t>Avrigean Eugen, Oleksik Mihaela Emilia</t>
  </si>
  <si>
    <t>International Conference on Advanced Materials and Construction Engineering, September 26-27, 2015, Changsha, China</t>
  </si>
  <si>
    <t>ISSN: 2352-5401,</t>
  </si>
  <si>
    <t>http://icamce.org/</t>
  </si>
  <si>
    <t>Theoretical and Experimental Comparative Study of Strains Acting on the Hub Fork of a Cardan Joint</t>
  </si>
  <si>
    <t xml:space="preserve">Avrigean Eugen, Bondrea Ioan </t>
  </si>
  <si>
    <t>The 2015 2nd International Conference on Advanced Materials, Structures and Mechanical Engineering (ICAMSME 2015)</t>
  </si>
  <si>
    <t xml:space="preserve"> ISBN 978-1-138-02793-0 - CAT# K26262</t>
  </si>
  <si>
    <t>http://www.icamsme.com/</t>
  </si>
  <si>
    <t>Study on Temperature Distribution in the Jointing Fittings for Polyethylene Natural Gas Pipes</t>
  </si>
  <si>
    <t>Avrigean Eugen, Hunyadi Laszlo</t>
  </si>
  <si>
    <t>3rd International Conference on Recent Trends in Materials and Mechanical Engineering (ICRTMME 2015) </t>
  </si>
  <si>
    <t>ISSN:1660-9336</t>
  </si>
  <si>
    <t>www.icrtmme-conf.net/</t>
  </si>
  <si>
    <t>January</t>
  </si>
  <si>
    <t>The Metal Forming Research Centre of „Lucian Blaga” University of Sibiu – Acting as Research and Tehnology Transfer Pole</t>
  </si>
  <si>
    <t>C. Gîrjob, O. Bologa, G. Racz, C. Biriş</t>
  </si>
  <si>
    <t>7th International Conference on Education and New Learning Technologies, 6-8 July, 2015, Barcelona, Spain</t>
  </si>
  <si>
    <t>pp. 5086-5092</t>
  </si>
  <si>
    <t>http://library.iated.org/view/GIRJOB2015MET</t>
  </si>
  <si>
    <t>FEM Simulation of Laminated Lighweight Matreials Processed trough Single Point Incremental Forming</t>
  </si>
  <si>
    <t>C. Gîrjob, G.Racz, O. Bologa, C. Biriş</t>
  </si>
  <si>
    <t xml:space="preserve"> Applied Mechanics and Materials, vol. 772, lucrare susținută la conferința OPTIROB 2015, 25-28 iunie 2015, Jupiter</t>
  </si>
  <si>
    <t>pp. 38-43</t>
  </si>
  <si>
    <t>10.4028/www.scientific.net/AMM.772.38</t>
  </si>
  <si>
    <t>http://www.optirob.com/</t>
  </si>
  <si>
    <t>Researches Regarding Optimizing the Accuracy of CNC Laser Cutting Machines</t>
  </si>
  <si>
    <t>C.Biriş, C. Gîrjob, O. Bologa</t>
  </si>
  <si>
    <t xml:space="preserve"> pp. 333-338</t>
  </si>
  <si>
    <t>10.4028/www.scientific.net/AMM.809-810.333</t>
  </si>
  <si>
    <t>Study of the Formability of Light Metallic Materials</t>
  </si>
  <si>
    <t>C. Gîrjob, G. Racz, O. Bologa, C. Biriş</t>
  </si>
  <si>
    <t xml:space="preserve"> pp. 289-294</t>
  </si>
  <si>
    <t>10.4028/www.scientific.net/AMM.809-810.289</t>
  </si>
  <si>
    <t xml:space="preserve">Considerations on Cutting Regime Influence of NC Laser Cutting Machine Tool on Processed Surface Quality </t>
  </si>
  <si>
    <t>Biriş, C., Bologa, O., Gîrjob, C., Racz. G.</t>
  </si>
  <si>
    <t>Applied Mechanics and Materials, Vol. 760 (2015)</t>
  </si>
  <si>
    <t>475-481</t>
  </si>
  <si>
    <t>doi:10.4028/www.scientific.net/AMM.760.475</t>
  </si>
  <si>
    <t>Experimental Research of The Formability of Lightweight Metallic Materials Used in Automotive Industry</t>
  </si>
  <si>
    <t>Gîrjob, C., Bologa, O., Racz. G., Biriş, C.</t>
  </si>
  <si>
    <t>391-396</t>
  </si>
  <si>
    <t>doi:10.4028/www.scientific.net/AMM.760.391</t>
  </si>
  <si>
    <t>Researches Regarding Optimizing The Accuracy Of Cnc Laser Cutting Machines</t>
  </si>
  <si>
    <t>Biris C., Girjob C., Bologa O.</t>
  </si>
  <si>
    <t>Applied Mechanics and Materials, Vol. 809-810 (2015)</t>
  </si>
  <si>
    <t>333-338</t>
  </si>
  <si>
    <t>doi:10.4028/www.scientific.net/AMM.809-810.333</t>
  </si>
  <si>
    <t>Study Of The Formability Of Light Metallic Materials</t>
  </si>
  <si>
    <t>Gîrjob, C., Racz. G., Bologa O., Biriş, C.</t>
  </si>
  <si>
    <t>289-294</t>
  </si>
  <si>
    <t>doi:10.4028/www.scientific.net/AMM.809-810.289</t>
  </si>
  <si>
    <t>FEM Simulation of Laminated Lightweight Materials Processed through Single Point Incremental Forming</t>
  </si>
  <si>
    <t>Gîrjob, C., Racz. G., Bologa O.,, Biriş, C.</t>
  </si>
  <si>
    <t>Applied Mechanics and Materials, Vol. 772 (2015)</t>
  </si>
  <si>
    <t>38-43</t>
  </si>
  <si>
    <t>doi:10.4028/www.scientific.net/AMM.772.38</t>
  </si>
  <si>
    <t>Gîrjob, C.,Bologa O., Racz. G., Biriş, C.</t>
  </si>
  <si>
    <t>Proceedings 7th International Conference on Education and New Learning Technologies, Barcelona, Spain, 6-8 Iulie, 2015</t>
  </si>
  <si>
    <t>ISBN: 978-84-606-8243-1 / ISSN: 2340-1117</t>
  </si>
  <si>
    <t>5086-5092 </t>
  </si>
  <si>
    <t>The Metal Forming Research Centre of „Lucian Blaga” University of Sibiu – Closing the Gap betwen the Higher Education Research and the Industry</t>
  </si>
  <si>
    <t>M.Tera, O.C.Bologa</t>
  </si>
  <si>
    <t>http://library.iated.org/view/TERA2015MET</t>
  </si>
  <si>
    <t>pp. 5062-5068</t>
  </si>
  <si>
    <t>Increasing the Quality of Mechatronics Study Programme at “Lucian Blaga” University of Sibiu</t>
  </si>
  <si>
    <t>A.L. Chicea, R.E. Breaz, O. Bologa, M. Tera</t>
  </si>
  <si>
    <t xml:space="preserve"> http://library.iated.org/view/CHICEA2015INC</t>
  </si>
  <si>
    <t xml:space="preserve">Developing a Knowledge Base about the Technological Forces within the Asymmetric Incremental Forming Process,  2015 </t>
  </si>
  <si>
    <t>M. Tera, R.E. Breaz, O. Bologa, S.G. Racz</t>
  </si>
  <si>
    <t>Key Engineering Materials, vol. 651-653, lucrare sustinută la conferința ESAFORM 2015, 15-17 Aprilie, Graz, Austria</t>
  </si>
  <si>
    <t>ISSN 1662-9795</t>
  </si>
  <si>
    <t>pp. 1115-1121</t>
  </si>
  <si>
    <t>10.4028/www.scientific.net/KEM.651-653.1115</t>
  </si>
  <si>
    <t>http://www.esaform2015.at</t>
  </si>
  <si>
    <t>Researches Regarding the Use of Fuzzy Controllers within CNC Feed Drives</t>
  </si>
  <si>
    <t>R.E. Breaz, O. Bologa</t>
  </si>
  <si>
    <t>pp. 229-234</t>
  </si>
  <si>
    <t xml:space="preserve"> 10.4028/www.scientific.net/AMM.772.229</t>
  </si>
  <si>
    <t>Method for estimating the manual nesting process efficiency for profiling machines, based upon image processing techniques</t>
  </si>
  <si>
    <t>Applied Mechanics and Materials, Vol. 808, lucrare susținută la conferința MTEM 2015, 14-16 octombrie 2015, Cluj-Napoca</t>
  </si>
  <si>
    <t xml:space="preserve"> pp. 86-91</t>
  </si>
  <si>
    <t>doi: 10.4028/www.scientific.net/AMM.808-86</t>
  </si>
  <si>
    <t>Consideration Regarding the Configuration of the Resources and Modeling the Manufacturing Work cell</t>
  </si>
  <si>
    <t>POPP Ilie Octavian, TELEA Dorin</t>
  </si>
  <si>
    <t>Applied Mechanics and Materials Vol. 760  Trans Tech Publications, Switzerland</t>
  </si>
  <si>
    <t>219-224</t>
  </si>
  <si>
    <t xml:space="preserve">doi:10.4028 </t>
  </si>
  <si>
    <t>www.scientific.net/AMM.760.219</t>
  </si>
  <si>
    <t>Elements Design of the Equipment for the Closing of Shock Absorbers Through the Rolling Method</t>
  </si>
  <si>
    <t>TELEA Dorin, POPP Ilie Octavian</t>
  </si>
  <si>
    <t>595-600</t>
  </si>
  <si>
    <t>Study on Improving the Functional Performance of Linear Motion Systems</t>
  </si>
  <si>
    <t>BARBU Stefan, TELEA Dorin, POPP Ilie Octavian</t>
  </si>
  <si>
    <t>583-588</t>
  </si>
  <si>
    <t>The Metal Forming Research Centre of “Lucian Blaga” University of Sibiu – Acting as Research and Technology Transfer Pole</t>
  </si>
  <si>
    <t>C. Girjob, O. Bologa, G. Racz, C. Biris</t>
  </si>
  <si>
    <t>https://library.iated.org/view/GIRJOB2015MET</t>
  </si>
  <si>
    <t>The competences required for manufacturing engineers to manage the industrial implementation of the incremental forming process</t>
  </si>
  <si>
    <t xml:space="preserve">Tera, M., </t>
  </si>
  <si>
    <t xml:space="preserve"> ISBN: 978-84-606-5763-7, ISSN: 2340-1079</t>
  </si>
  <si>
    <t xml:space="preserve"> pp. 5006-5013</t>
  </si>
  <si>
    <t>The metal forming research centre of “Lucian Blaga” University of Sibiu – closing the gap between the higher education research and the industry</t>
  </si>
  <si>
    <t>Tera, M., Bologa, O</t>
  </si>
  <si>
    <t>Research Regarding the Influence of Raw Material and Knitted Fabric Geometry on the Tensile Strength and Breaking Elongation</t>
  </si>
  <si>
    <t>Dorin VLAD, Lucian-Ionel CIOCA</t>
  </si>
  <si>
    <t>FING 4</t>
  </si>
  <si>
    <t xml:space="preserve"> The 9th International Conference, INTER-ENG 2015, Interdisciplinarity in Engineering, 8 - 9 October 2015, "Petru Maior" University of Tîrgu-Mureş, Romania, ISI Proceeding (în curs de publicare),  http://inter-eng.upm.ro/2015/files/technical-program/Brochure.pdf, Published on Journal Procedia Technology, Reference no. PROTCY2124, PII: S2212-0173(16)00011-6, Volume 22, 2016, Pages 60–67, doi:10.1016/j.protcy.2016.01.010, http://www.sciencedirect.com/science/article/pii/S2212017316000116</t>
  </si>
  <si>
    <t>Reference no. PROTCY2124, PII: S2212-0173(16)00011-6</t>
  </si>
  <si>
    <t>60-67</t>
  </si>
  <si>
    <t>doi:10.1016/j.protcy.2016.01.010</t>
  </si>
  <si>
    <t>http://www.inter-eng.upm.ro/2015/</t>
  </si>
  <si>
    <t>Preparing Smart Students Through Performing Problem Based Learning Activities Within University-Industry Collaborative Knowledge Sharing Platform</t>
  </si>
  <si>
    <t>Lal Mohan Baral, Lucian Lobonț, Bogdan Chiliban, Vlad Dorin</t>
  </si>
  <si>
    <t>Proceedings of the 3rd International Engineering and Technology Education Conference (IETEC’15) and 7th Balkan Region Conference on Engineering and Business Education (BRCEBE)</t>
  </si>
  <si>
    <t>ISSN: 1843-6730, ISBN: 978-0-646-94781-5</t>
  </si>
  <si>
    <t>DOI: 10.1515/cplbu-2015-0010</t>
  </si>
  <si>
    <t>Study regarding the influence of humidity on the tensile strength and elongation at break of wool yarn for knitted fabric</t>
  </si>
  <si>
    <t>Dorin Vlad, Milena Dinu</t>
  </si>
  <si>
    <t>Book of abstracts, 9-th International Conference of Materials Science and Engineering, BRAMAT 2015, 5-7 march 2015, Braşov, Romania.</t>
  </si>
  <si>
    <t>−</t>
  </si>
  <si>
    <t>http://www.unitbv.ro/bramat/Conferences/BraMat2015.aspx</t>
  </si>
  <si>
    <t xml:space="preserve">A discussion on variants of stand-alone electric powerplant equipped with transverse flux generators </t>
  </si>
  <si>
    <t>Viorel Alina Cristina, Viorel Ioan Adrian</t>
  </si>
  <si>
    <t>Engineering of Modern Electric Systems (EMES), 2015 13th International Conference on, http://ieeexplore.ieee.org, Oradea, 11-12 iunie 2015</t>
  </si>
  <si>
    <t>9-13</t>
  </si>
  <si>
    <t>http://dx.doi.org/10.1109/EMES.2015.7158390</t>
  </si>
  <si>
    <t>http://ieeexplore.ieee.org/xpl/login.jsp?tp=&amp;arnumber=7158390&amp;url=http%3A%2F%2Fieeexplore.ieee.org%2Fxpls%2Ficp.jsp%3Farnumber%3D7158390</t>
  </si>
  <si>
    <t xml:space="preserve">Transverse flux generators a solution for stand-alone wind mill </t>
  </si>
  <si>
    <t>aerticol</t>
  </si>
  <si>
    <t>Viorel Alina Cristina, Strete Larisa, Viorel Ioan Adrian</t>
  </si>
  <si>
    <t>http://dx.doi.org/10.1109/EMES.2015.7158391</t>
  </si>
  <si>
    <t>http://ieeexplore.ieee.org/xpl/login.jsp?tp=&amp;arnumber=7158391&amp;url=http%3A%2F%2Fieeexplore.ieee.org%2Fxpls%2Ficp.jsp%3Farnumber%3D7158391</t>
  </si>
  <si>
    <t>Internet of Things” contribution to Electrical Energy Efficiency and society eco-education</t>
  </si>
  <si>
    <t>Streltov Roman, Bogdan Mihai</t>
  </si>
  <si>
    <t>Balkan Region Conference on Engineering and Business Education, Sibiu, Noiembrie</t>
  </si>
  <si>
    <t>10.1515/cplbu-2015-0032</t>
  </si>
  <si>
    <t>LabVIEW Modeling and Simulation, of the Low-Pass and High-Pass Analog Filters</t>
  </si>
  <si>
    <t>Engineering of Modern Electric Systems, Oradea, Iunie 2015</t>
  </si>
  <si>
    <t>91-94</t>
  </si>
  <si>
    <t>https://apps.webofknowledge.com/full_record.do?product=UA&amp;search_mode=GeneralSearch&amp;qid=8&amp;SID=Y2PdLEQ1l5y8XrxiuvD&amp;page=1&amp;doc=1</t>
  </si>
  <si>
    <t>LabVIEW Modeling and Simulation, of the Digital Filters</t>
  </si>
  <si>
    <t>https://apps.webofknowledge.com/full_record.do?product=UA&amp;search_mode=GeneralSearch&amp;qid=8&amp;SID=Y2PdLEQ1l5y8XrxiuvD&amp;page=1&amp;doc=2</t>
  </si>
  <si>
    <t>From Classic Math School Books To Interactive Gamified Elearning</t>
  </si>
  <si>
    <t>Butean A., Moldoveanu A., Morar A.,</t>
  </si>
  <si>
    <t>Vol. 1, Procedings of the 11th International Scientific Conference eLearning and Software for Education, Bucharest</t>
  </si>
  <si>
    <t>ISSN: 2343–7669, ISSN–L: 2066–026X</t>
  </si>
  <si>
    <t>Paper 22</t>
  </si>
  <si>
    <t>http://elseconference.eu/</t>
  </si>
  <si>
    <t>Comparative Research on Sound Localization Accuracy in the Free-Field and Virtual Auditory Displays</t>
  </si>
  <si>
    <t>Bălan O., Moldoveanu A., Butean A., Moldoveanu F., Negoi I.</t>
  </si>
  <si>
    <t>Paper 79</t>
  </si>
  <si>
    <t>An Approach To Improve Elearning Platforms Accessibility</t>
  </si>
  <si>
    <t>Stancu M., Popa E., Butean A.,</t>
  </si>
  <si>
    <t>Paper 41</t>
  </si>
  <si>
    <t>Improving Ergonomics For Sedentary Jobs Through Bodyposture Monitoring</t>
  </si>
  <si>
    <t>Harutyunyan P., Butean A., Morar A., Moldoveanu A., Moldoveanu F.,</t>
  </si>
  <si>
    <t>Paper 80</t>
  </si>
  <si>
    <t>Auxilum Medicine: A Cloud Based Platform For Real-time Monitoring Medical Devices</t>
  </si>
  <si>
    <t xml:space="preserve">Butean A., David A., Buduleci C., Daian A., </t>
  </si>
  <si>
    <t>Procedings of the 20th International Conference on Control Systems and Computer Science, Bucharest</t>
  </si>
  <si>
    <t>ISBN: 978-1-4799-1780-8/15</t>
  </si>
  <si>
    <t>874-883</t>
  </si>
  <si>
    <t>http://cscs20.hpc.pub.ro/</t>
  </si>
  <si>
    <t>Introducing basic geometric shapes to visually impaired people using a mobile app</t>
  </si>
  <si>
    <t xml:space="preserve">Troanca B., Butean A., Moldoveanu A., Bălan O., </t>
  </si>
  <si>
    <t>12th edition of Romanian Human-Computer Interaction Conference 2015</t>
  </si>
  <si>
    <t>ISSN 2344-1690</t>
  </si>
  <si>
    <t>http://rochi.ici.ro/RoCHI-Con.htm</t>
  </si>
  <si>
    <t>An approach for detecting ID frauds in a traditional voting system using a smartphone stand</t>
  </si>
  <si>
    <t>Strimbeanu P, Butean A., Moldoveanu F.,Butean D.</t>
  </si>
  <si>
    <t>12th edition of Romanian Human-Computer Interaction Conference 2015, Bucharest</t>
  </si>
  <si>
    <t>ISSN 2344-1691</t>
  </si>
  <si>
    <t>Gamepad vibration methods to help blind people perceive colors</t>
  </si>
  <si>
    <t>Trifanica V., Butean A., Moldoveanu A.</t>
  </si>
  <si>
    <t>ISSN 2344-1692</t>
  </si>
  <si>
    <t>37-41</t>
  </si>
  <si>
    <t>Developing a navigational 3D audio game with hierarchical levels of difficulty for the visually impaired players</t>
  </si>
  <si>
    <t>Bălan O., Moldoveanu A., Moldoveanu F., Butean A</t>
  </si>
  <si>
    <t>ISSN 2344-1693</t>
  </si>
  <si>
    <t>49-55</t>
  </si>
  <si>
    <t>Future House Automation</t>
  </si>
  <si>
    <t>Florea Adrian, Băncioiu Iosif</t>
  </si>
  <si>
    <t>19th International Conference on System Theory, Control and Computing - ICSTCC 2015, Cheile Gradistei, Romania</t>
  </si>
  <si>
    <t>978-1-4799-8481-7/15/$31.00 ©2015 IEEE</t>
  </si>
  <si>
    <t>699 - 704</t>
  </si>
  <si>
    <t>10.1109/ICSTCC.2015.7321375</t>
  </si>
  <si>
    <t>https://scholar.google.ro/scholar?oi=bibs&amp;cluster=6423001584872633541&amp;btnI=1&amp;hl=en</t>
  </si>
  <si>
    <t>MiniGL: Game and Learning</t>
  </si>
  <si>
    <t xml:space="preserve">Florea A., Burghelea E., Florea D., Gellert A. </t>
  </si>
  <si>
    <t>Proceedings of the 11th eLearning and Software for Education Conference - eLSE 2015, Bucharest, Romania</t>
  </si>
  <si>
    <t>2066 – 026X</t>
  </si>
  <si>
    <t>pp.180-187 / Volume 1</t>
  </si>
  <si>
    <t>10.12753/2066-026X-15-027</t>
  </si>
  <si>
    <t>http://proceedings.elseconference.eu/index.php?r=site/index&amp;year=2015&amp;index=papers&amp;vol=18&amp;paper=85de63013cffdb0cd02ff9693b7c454f</t>
  </si>
  <si>
    <t>Adrian Florea, Elimelec Burghelea, Arpad Gellert, Delilah Florea</t>
  </si>
  <si>
    <t>The 11th International Scientific Conference "eLearning and Software for Education" (eLSE 2014), Vol. 2, Bucharest, April 2014.</t>
  </si>
  <si>
    <t>2066-026X</t>
  </si>
  <si>
    <t>181-189</t>
  </si>
  <si>
    <t>http://proceedings.elseconference.eu/index.php?r=site/index&amp;year=2015&amp;index=papers&amp;vol=18</t>
  </si>
  <si>
    <t>Part-Of-Speech Labeling for Reuters Database</t>
  </si>
  <si>
    <t>R. CRETULESCU, A. DAVID, D. MORARIU, L. VINŢAN</t>
  </si>
  <si>
    <t>Proceedings of The 19-th International Conference on System Theory, Control and Computing</t>
  </si>
  <si>
    <t>ISBN 978-1-4799-8481-7</t>
  </si>
  <si>
    <t>117-122</t>
  </si>
  <si>
    <t>IEEE Xplore – v. http://ieeexplore.ieee.org/xpl/articleDetails.jsp?arnumber=7321279&amp;newsearch=true&amp;searchWithin=%22Last%20Name%22:Cretulescu</t>
  </si>
  <si>
    <t>http://ieeexplore.ieee.org/xpl/articleDetails.jsp?arnumber=7321279&amp;newsearch=true&amp;searchWithin=%22Last%20Name%22:Cretulescu</t>
  </si>
  <si>
    <t>Part-of-speech labeling for Reuters database</t>
  </si>
  <si>
    <t>Cretulescu, R.; David, A.; Morariu, D.; Vintan, L.</t>
  </si>
  <si>
    <t>System Theory, Control and Computing (ICSTCC)</t>
  </si>
  <si>
    <t>978-1-4799-8481-7</t>
  </si>
  <si>
    <t>DOI: 10.1109/ICSTCC.2015.7321279</t>
  </si>
  <si>
    <t xml:space="preserve">http://ieeexplore.ieee.org/xpl/articleDetails.jsp?reload=true&amp;arnumber=7321279&amp;newsearch=
true&amp;searchWithin=%22Last%20Name%22:Cretulescu
</t>
  </si>
  <si>
    <t>Training label cleaning with ant colony optimization for classification of remote sensing</t>
  </si>
  <si>
    <t>Neagoe Victor</t>
  </si>
  <si>
    <t>IEEE International Geoscience
 and Remote Sensing Symposium (IGARSS) Location: Milan, ITALY Date: JUL 26-31, 2015</t>
  </si>
  <si>
    <t>ISSN: 2153-6996</t>
  </si>
  <si>
    <t>421-424</t>
  </si>
  <si>
    <t>DOI: 10.1109/IGARSS.2015.7325790</t>
  </si>
  <si>
    <t>http://www.igarss2015.org/</t>
  </si>
  <si>
    <t>Neghină Cătălina</t>
  </si>
  <si>
    <t>MODELLING AND SIMULATION OF COLLABORATIVE PROCESSES IN MANUFACTURING</t>
  </si>
  <si>
    <t>Dobrin, C., Bondrea, I., Pirvu, B.</t>
  </si>
  <si>
    <t>Academic Journal of Manufacturing Engineering (AJME)</t>
  </si>
  <si>
    <t>13/2015</t>
  </si>
  <si>
    <t>18-25</t>
  </si>
  <si>
    <t>http://www.auif.utcluj.ro/en/journal/69-volume-13-2015-issue-3.html</t>
  </si>
  <si>
    <t>Avrigean Eugen, Bondrea Ioan</t>
  </si>
  <si>
    <t>Applied Mechanics and Materials</t>
  </si>
  <si>
    <t xml:space="preserve">1662-7482 </t>
  </si>
  <si>
    <t>Ei-Compendex (CPX) www.ei.org. Cambridge Scientific Abstracts (CSA) www.csa.com, Chemical Abstracts (CA) www.cas.org, Google and Google Scholar google.com, ISI (ISTP, CPCI, Web of Science) www.isinet.com, Institution of Electrical Engineers (IEE) www.iee.org, etc.</t>
  </si>
  <si>
    <t>http://www.icamsme.org/sub01/sub06.php</t>
  </si>
  <si>
    <t>PROBABILISTIC EVALUATION OF ABS MANEUVER FAILURE FOR AN ELECTRONIC BRAKE SYSTEM BY TOLERANCES ANALYSIS</t>
  </si>
  <si>
    <t>Rosca L., Bondrea I.</t>
  </si>
  <si>
    <t>OPTIMIZATION OF BRAKING ENERGY RECUPERATION BY USING DRIVER DATA STATISTICS</t>
  </si>
  <si>
    <t>90-95</t>
  </si>
  <si>
    <t>A LOW BUDGET, REVERSE ENGINEERING SOLUTION FOR OBTAINING FUNCTIONAL PARTS, ACADEMIC JOURNAL OF MANUFACTURING ENGINEERING</t>
  </si>
  <si>
    <t>Radu Emanuil PETRUSE, Brandon JOHNSON and Ioan BONDREA</t>
  </si>
  <si>
    <t>73-83</t>
  </si>
  <si>
    <t>Studii referitoare la îmbunătăţirea accesului persoanelor cu dizabilităţi la transportul public în municipiul Sibiu. Aspecte privind accesabilitatea persoanelor cu dizabilităţi la transportul în comun. Partea I-a</t>
  </si>
  <si>
    <t>Bădescu M., Purcar C.</t>
  </si>
  <si>
    <t>Ştiinţa şi inginerie</t>
  </si>
  <si>
    <t xml:space="preserve"> 28/2015</t>
  </si>
  <si>
    <t>ISSN 2067-7138</t>
  </si>
  <si>
    <t>55-64</t>
  </si>
  <si>
    <t>CABI Abstracts / CABI Health, Google Academic, Index Copernicus</t>
  </si>
  <si>
    <t>http://stiintasiinginerie.ro/category/revista/2015/volumul-28/page/2/</t>
  </si>
  <si>
    <t>Studii referitoare la îmbunătăţirea accesului persoanelor cu dizabilităţi la transportul public în municipiul Sibiu. Gradul de satisfacere a cerinţelor persoanelor cu dizabilităţi. Partea a II-a</t>
  </si>
  <si>
    <t>28/2015</t>
  </si>
  <si>
    <t>65-74</t>
  </si>
  <si>
    <t>ASPECTS REGARDING PRODUCT LIFECYCLE MANAGEMENT  OF MODELING FUNCTIONS OF AN INTELLIGENT DRILL TOOL</t>
  </si>
  <si>
    <t>Gheorghe Alin DAVID, Paul Dan BRÎNDAŞU and Livia Dana BEJU</t>
  </si>
  <si>
    <t>ACADEMIC JOURNAL OF MANUFACTURING ENGINEERING</t>
  </si>
  <si>
    <t>154-160</t>
  </si>
  <si>
    <t>http://journals.indexcopernicus.com/masterlist.php?q=1583-7904</t>
  </si>
  <si>
    <t>The Contributions To The Study Of Carbon Monoxide Pollution Due To Car Traffic In A Densely Populated Area</t>
  </si>
  <si>
    <t>Borza Sorin</t>
  </si>
  <si>
    <t>Volume 66, Issue 1</t>
  </si>
  <si>
    <t>ISSN (Online) 1583-7149</t>
  </si>
  <si>
    <t>DOI: 10.1515/aucts-2015-0019</t>
  </si>
  <si>
    <t>Pages 11–16</t>
  </si>
  <si>
    <t>http://www.degruyter.com/view/j/aucts.2015.66.issue-1/aucts-2015-0019/aucts-2015-0019.xml</t>
  </si>
  <si>
    <t>FROM GIS DATABASE TO SPATIAL DATA WAREHOUSE</t>
  </si>
  <si>
    <t xml:space="preserve">VOL. 13, </t>
  </si>
  <si>
    <t>ISSUE 2/2015</t>
  </si>
  <si>
    <t>ISSN (Online) 1583-7904</t>
  </si>
  <si>
    <t>136-141</t>
  </si>
  <si>
    <t>Index Copernicus, Scopus</t>
  </si>
  <si>
    <t>http://www.auif.utcluj.ro/en/ajme-tm.html               http://reviste.ulbsibiu.ro/ajme/              http://www.scimagojr.com/journalsearch.php?q=19900192427&amp;tip=sid&amp;clean=0</t>
  </si>
  <si>
    <t xml:space="preserve"> Copernicus, Scopus,Ulrich</t>
  </si>
  <si>
    <t>MODEL OF A RESEARCH AND DESIGN CENTER</t>
  </si>
  <si>
    <t>Liliana Georgeta Popescu,Paul Dan Brindasu</t>
  </si>
  <si>
    <t>ISSN 1583-7904</t>
  </si>
  <si>
    <t>24-29</t>
  </si>
  <si>
    <t>Copernicus, Scopus,Ulrich</t>
  </si>
  <si>
    <t xml:space="preserve">A SELF- ORGANIZING APPROACH
FOR MIXED-MODEL MANUFACTURING
BASED ON AUTONOMOUS ENTITIES
</t>
  </si>
  <si>
    <t>Rares Lucian Marin, Paul Dan Brindasu</t>
  </si>
  <si>
    <t xml:space="preserve">Integrating risk analysis with safety dyagnostic in complex industrial systems: Modeling hazard, </t>
  </si>
  <si>
    <t xml:space="preserve">Cioca, L. I., Moraru, R. I., Băbuţ, G. B., Ungureanu N. S., </t>
  </si>
  <si>
    <t>ACTA Universitatis Cibiniensis - Technical Series</t>
  </si>
  <si>
    <t>17-22</t>
  </si>
  <si>
    <t>EBSCO Discovery Service; Inspec</t>
  </si>
  <si>
    <t>Operational categorization and classification of the malevolent acts for their integration in the risk assessment process of the major accidents</t>
  </si>
  <si>
    <t>Quality - Access to Success</t>
  </si>
  <si>
    <t>85-91</t>
  </si>
  <si>
    <t>SCOPUS, EBSCO, ProQuest</t>
  </si>
  <si>
    <t>http://www.srac.ro/calitatea/en/arhiva/2015/2015-04-Contents.pdf</t>
  </si>
  <si>
    <t xml:space="preserve">Benchmarking and performance in manufacturing companies, </t>
  </si>
  <si>
    <t xml:space="preserve">Ghete, A. I., Cioca, L. I., Bălan, L., Bratu, L., Belu, R., </t>
  </si>
  <si>
    <t>Management – The Key Driver for Creating Value</t>
  </si>
  <si>
    <t>ISSN 2344-0937, ISSN-L 2344-0937</t>
  </si>
  <si>
    <t>161-166</t>
  </si>
  <si>
    <t>http://search.proquest.com/docview/1761613196/fulltextPDF/10B5DD0C7C064F97PQ/1?accountid=8083</t>
  </si>
  <si>
    <t>Ontogenetic evolution of intra and interpersonal communication at the organizational level,</t>
  </si>
  <si>
    <t xml:space="preserve">Cioca, L. I., Bratu, M. L., Ghete A., Balan, L., </t>
  </si>
  <si>
    <t>International multidisciplinary scientific conference on social sciences and arts SGEM 2015</t>
  </si>
  <si>
    <t xml:space="preserve">ISBN 978-619-7105-45-2 / ISSN 2367-5659 </t>
  </si>
  <si>
    <t>10.5593/SGEMSOCIAL2015/B12/S3.091</t>
  </si>
  <si>
    <t>707-714</t>
  </si>
  <si>
    <t xml:space="preserve">EBSCO </t>
  </si>
  <si>
    <t>http://www.sgemsocial.org/ssgemlib/spip.php?article1447</t>
  </si>
  <si>
    <t xml:space="preserve">Development of a course in energy management for engineering and technology programs, </t>
  </si>
  <si>
    <t>Belu, R. G.,  Chiou, R., Tseng, B., Cioca, L. I.,</t>
  </si>
  <si>
    <t>American Society for Engineering Education, 2015</t>
  </si>
  <si>
    <t xml:space="preserve">Analysis of the causes of work accidents in Romania in the period 2011-2013, </t>
  </si>
  <si>
    <t xml:space="preserve">Cioca, L. I., Ivaşcu, L, Dragomir, C. G., </t>
  </si>
  <si>
    <t>Occupational Safety and Hygiene III</t>
  </si>
  <si>
    <t>Print ISBN: 978-1-138-02765-7; eBook ISBN: 978-1-315-69293-7</t>
  </si>
  <si>
    <t>10.1201/b18042-21</t>
  </si>
  <si>
    <t>95-98</t>
  </si>
  <si>
    <t>http://www.crcnetbase.com/doi/abs/10.1201/b18042-21</t>
  </si>
  <si>
    <t>Waste-water management by a comparative research of photocatalytic performance belonging to coupled ZnO/SnO2 nanocomposites against degradation of textile dyes</t>
  </si>
  <si>
    <t>Postolache Paraschiva; Dumitrascu, Danut Dumitru ; Coman, Diana; Vrinceanu, Narcisa</t>
  </si>
  <si>
    <t>E-Health and Bioengineering Conference (EHB)</t>
  </si>
  <si>
    <t xml:space="preserve">ISBN: 978-1-4673-7544-3 </t>
  </si>
  <si>
    <t xml:space="preserve">10.1109/EHB.2015.7391528  </t>
  </si>
  <si>
    <t>1,4</t>
  </si>
  <si>
    <t>IEEE Xplore</t>
  </si>
  <si>
    <t>http://ieeexplore.ieee.org/xpl/login.jsp?tp=&amp;arnumber=7391528&amp;url=http%3A%2F%2Fieeexplore.ieee.org%2Fstamp%2Fstamp.jsp%3Ftp%3D%26arnumber%3D7391528</t>
  </si>
  <si>
    <t>The Role And Importance Of Human Capital In Contemporary Organizations”</t>
  </si>
  <si>
    <t>Dădârlat, A.M., Dumitrașcu, D.,</t>
  </si>
  <si>
    <t>Revista de Management și Inginerie Economică</t>
  </si>
  <si>
    <t>vol.14</t>
  </si>
  <si>
    <t>ISSN 1583-624X</t>
  </si>
  <si>
    <t>78-86</t>
  </si>
  <si>
    <t xml:space="preserve">How to face globalization challenges through international project management, Todesco Publishing House, </t>
  </si>
  <si>
    <t>Dumitrascu I, Dumitrascu D.</t>
  </si>
  <si>
    <t>nr.3</t>
  </si>
  <si>
    <t>467-476</t>
  </si>
  <si>
    <t>Virtual Teams management in global international projects”, Todesco Publishing House</t>
  </si>
  <si>
    <t>Dumitraşcu I., Dumitraşcu D.</t>
  </si>
  <si>
    <t xml:space="preserve"> ISSN 1583-624X</t>
  </si>
  <si>
    <t>691-701</t>
  </si>
  <si>
    <t>Increasing the degree of certainty on depleted gas reservoir perforation, using geophysical saturation methods</t>
  </si>
  <si>
    <t>Florinel Sutoiu, Ion Foidas, Mihail Avramescu</t>
  </si>
  <si>
    <t>AGH Drilling Oil Gas</t>
  </si>
  <si>
    <t>2299-4157 (printed) 2300-7052 (on-line)</t>
  </si>
  <si>
    <t>http://dx.doi.org/10.7494/drill.2015.32.2.359</t>
  </si>
  <si>
    <t>359-368</t>
  </si>
  <si>
    <t>IndexCopernicus</t>
  </si>
  <si>
    <t>journals.bg.agh.edu.pl/DRILLING/2015.32.2/drill.2015.32.2.381.pdf</t>
  </si>
  <si>
    <t>The Global Sustainability Index: An Instrument For Assessing The Progress Towards The Sustainable Organization</t>
  </si>
  <si>
    <t>Valentin GRECU</t>
  </si>
  <si>
    <t>DOI: 10.1515/aucts-2015-0093</t>
  </si>
  <si>
    <t>215-220</t>
  </si>
  <si>
    <t>http://www.degruyter.com/view/j/aucts.2015.67.issue-1/aucts-2015-0093/aucts-2015-0093.xml</t>
  </si>
  <si>
    <t>http://www.degruyter.com/dg/viewarticle.fullcontentlink:pdfeventlink/$002fj$002faucts.2015.67.issue-1$002faucts-2015-0093$002faucts-2015-0093.pdf/aucts-2015-0093.pdf?t:ac=j$002faucts.2015.67.issue-1$002faucts-2015-0093$002faucts-2015-0093.xml</t>
  </si>
  <si>
    <t>Managing Knowledge And Information In The Sustainable Organization</t>
  </si>
  <si>
    <t>DOI: 10.1515/aucts-2015-0063</t>
  </si>
  <si>
    <t>51-56</t>
  </si>
  <si>
    <t>http://www.degruyter.com/dg/viewjournalissue.articlelist.resultlinks.fullcontentlink:pdfeventlink/$002fj$002faucts.2015.67.issue-1$002faucts-2015-0063$002faucts-2015-0063.pdf/aucts-2015-0063.pdf?t:ac=j$002faucts.2015.67.issue-1$002fissue-files$002faucts.2015.67.issue-1.xml</t>
  </si>
  <si>
    <t>Realities and Forecasts in Benchmarking</t>
  </si>
  <si>
    <t>4. Gina Maria MORARU and Valentin GR</t>
  </si>
  <si>
    <t>Proceedings of the International Conferene IMT Oradea 2015</t>
  </si>
  <si>
    <t>XIV</t>
  </si>
  <si>
    <t>1583-0691</t>
  </si>
  <si>
    <t>235-240</t>
  </si>
  <si>
    <t>http://www.imtuoradea.ro/auo.fmte/</t>
  </si>
  <si>
    <t>http://imtuoradea.ro/auo.fmte/files-2015-v1/Gina-Maria%20MORARU%20-%20REALITIES%20AND%20FORECASTS%20IN%20BENCHMARKING.pdf</t>
  </si>
  <si>
    <t>Alina Pertea si Valentin GRECU</t>
  </si>
  <si>
    <t>66</t>
  </si>
  <si>
    <t>DOI: 10.1515/aucts-2015-0043</t>
  </si>
  <si>
    <t>143-146</t>
  </si>
  <si>
    <t>http://www.degruyter.com/dg/viewarticle.fullcontentlink:pdfeventlink/$002fj$002faucts.2015.66.issue-1$002faucts-2015-0043$002faucts-2015-0043.pdf/aucts-2015-0043.pdf?format=INT&amp;t:ac=j$002faucts.2015.66.issue-1$002faucts-2015-0043$002faucts-2015-0043.xml</t>
  </si>
  <si>
    <t>Integrarea instrumentelor de management al cunoaşterii în sistemele calitãþii bazate pe ISO 9001. Studiu de caz: Centrele de cercetare şi dezvoltare ale industriei auto</t>
  </si>
  <si>
    <t>Nicolaescu S., Făgătean, Alina, Kifor, C. V.</t>
  </si>
  <si>
    <t>Calitatea – acces la succes</t>
  </si>
  <si>
    <t>1582 – 2559</t>
  </si>
  <si>
    <t>11-16</t>
  </si>
  <si>
    <t xml:space="preserve">Scopus, Proquest, Google scholar, </t>
  </si>
  <si>
    <t>http://search.proquest.com/openview/747bca12169c55797156f0ca7ac8f9b7/1?pq-origsite=gscholar</t>
  </si>
  <si>
    <t>Shop floor key performance indicators in automotive organizations</t>
  </si>
  <si>
    <t>Iuga, V., Kifor, C.V., Roşca, L.</t>
  </si>
  <si>
    <t>Academic journal of manufacturing engineering</t>
  </si>
  <si>
    <t>96-103</t>
  </si>
  <si>
    <t>Scopus, Ebsco, Google scholar</t>
  </si>
  <si>
    <t>http://web.a.ebscohost.com/abstract?direct=true&amp;profile=ehost&amp;scope=site&amp;authtype=crawler&amp;jrnl=15837904&amp;AN=113483778&amp;h=nJrHPSG2NQqtFeLtgRM2VRp0h6j3WGuRIfnHvWgpvLYvAf07Ch6%2f0Cdoh052%2bdOnLY1INTEq3ojnXPjND5yQCA%3d%3d&amp;crl=c&amp;resultNs=AdminWebAuth&amp;resultLocal=ErrCrlNotAuth&amp;crlhashurl=login.aspx%3fdirect%3dtrue%26profile%3dehost%26scope%3dsite%26authtype%3dcrawler%26jrnl%3d15837904%26AN%3d113483778</t>
  </si>
  <si>
    <t>Lean information management: selecting criteria for key performance indicators at shop floor</t>
  </si>
  <si>
    <t>72-77</t>
  </si>
  <si>
    <t>Risk management in perspective of knowledge management a brief survey</t>
  </si>
  <si>
    <t>Zobia, Rehman (Comsat Institute  of Information Technology, Pakistan), Kifor, C. V.</t>
  </si>
  <si>
    <t>ACTA Universitatis Cibiniensis. Technical series</t>
  </si>
  <si>
    <t>10.1515/aucts-2015-0088</t>
  </si>
  <si>
    <t>191-194</t>
  </si>
  <si>
    <t>Proquest, Ebsco, Degruyter</t>
  </si>
  <si>
    <t>http://www.degruyter.com/view/j/aucts.2015.67.issue-1/aucts-2015-0088/aucts-2015-0088.xml</t>
  </si>
  <si>
    <t>Lean information management: criteria for selecting key performance indicators at shop floor,</t>
  </si>
  <si>
    <t>Iuga, Virginia, Kifor, C. V., Roşca, L.</t>
  </si>
  <si>
    <t>10.1515/aucts-2015-0029</t>
  </si>
  <si>
    <t>67-72</t>
  </si>
  <si>
    <t>An ontology-based conceptual model for accumulating and reusing knowledge in a DMAIC process</t>
  </si>
  <si>
    <t>Nguyen, T. D., Kifor, C. V.</t>
  </si>
  <si>
    <t>10.1515/aucts-2015-0087</t>
  </si>
  <si>
    <t>185-190</t>
  </si>
  <si>
    <t>Analyse and graphical representation on implementation of new ISO/DIS 14001: 2015 revision in automotive industry</t>
  </si>
  <si>
    <t>Făgăteanu, A., Nicolaescu, S., Kifor, C. V</t>
  </si>
  <si>
    <t>10.1515/aucts-2015-0091</t>
  </si>
  <si>
    <t>205-209</t>
  </si>
  <si>
    <t>Succesful lean manufacturing implementation: internal key influencing factors</t>
  </si>
  <si>
    <t>Iuga, V., Kifor, C. V.</t>
  </si>
  <si>
    <t>10.1515/aucts-2015-0076</t>
  </si>
  <si>
    <t>The design of a collaborative model for defense industry using the IDEF methodology</t>
  </si>
  <si>
    <t>Manescu, G., Kifor, C. V., Zerbes, M.</t>
  </si>
  <si>
    <t>Science &amp; Military Journal</t>
  </si>
  <si>
    <t>1336-885</t>
  </si>
  <si>
    <t>Proquest, Ebsco, Googlescholar</t>
  </si>
  <si>
    <t>http://search.proquest.com/openview/55eb1de64c2578de018832dad3af5618/1?pq-origsite=gscholar</t>
  </si>
  <si>
    <t>Cluster-type collaborative models-vector of smart specialization</t>
  </si>
  <si>
    <t>Manescu, G., Kifor, C. V.</t>
  </si>
  <si>
    <t>Iul</t>
  </si>
  <si>
    <t>343-350</t>
  </si>
  <si>
    <t>http://web.a.ebscohost.com/abstract?direct=true&amp;profile=ehost&amp;scope=site&amp;authtype=crawler&amp;jrnl=15826384&amp;AN=110230339&amp;h=xVrEIUBgvCLs7999PkIxJbt12xrTLEZzgQ9I3uqigoBMrqnfK710rEu8zSNZN3ItCKpU72j%2fLkjzV9Ec%2f%2fRZCQ%3d%3d&amp;crl=c&amp;resultNs=AdminWebAuth&amp;resultLocal=ErrCrlNotAuth&amp;crlhashurl=login.aspx%3fdirect%3dtrue%26profile%3dehost%26scope%3dsite%26authtype%3dcrawler%26jrnl%3d15826384%26AN%3d110230339</t>
  </si>
  <si>
    <t>IDENTIFICATION OF STRATEGIC ACTIONS AND TYPES OF STRATEGIES ADOPTED IN SMEs FROM SIBIU COUNTY (IDENTIFICAREA ACŢIUNILOR STRATEGICE ŞI A TIPURILOR DE STRATEGII ADOPTATE ÎN IMM – URILE DIN JUDEŢUL SIBIU)</t>
  </si>
  <si>
    <t>Popa Daniela, Miricescu Dan</t>
  </si>
  <si>
    <t>Review of Management and Economic Engineering</t>
  </si>
  <si>
    <t>2(56)</t>
  </si>
  <si>
    <t>print 1583-624X, on line 2360-2155</t>
  </si>
  <si>
    <t>279 - 296</t>
  </si>
  <si>
    <t>URLICH'S Periodicals Directories, EBSCO Business Source, Index Copernicus, Cabell's Directories, Polish Scholarity Bibliography</t>
  </si>
  <si>
    <t>www.rmee.ro, http://rmee.org/abstracturi/56/08_stud_Articol_242_Popa%20D%20-%20Miricescu%20D.pdf</t>
  </si>
  <si>
    <t>RISK MANAGEMENT IN SME’s-BASIC
MANAGEMENT TECHNIQUE IN PROJECT’S
IMPLEMENTATION (GESTIONAREA RISCURILOR ÎN CADRUL IMM-URILOR – TEHNICĂ MANAGERIALĂ DE BAZĂ ÎN IMPLEMENTAREA PROIECTELOR)</t>
  </si>
  <si>
    <t xml:space="preserve">Popa Daniela, Miricescu Dan, Faloba Viorica </t>
  </si>
  <si>
    <t>3(57)</t>
  </si>
  <si>
    <t>581 - 592</t>
  </si>
  <si>
    <t>www.rmee.ro, http://rmee.org/abstracturi/57/16_met_Articol_273_%20Popa_Miricescu_Faloba_MSE_2015_CLuj.pdf</t>
  </si>
  <si>
    <t>Aspects of the cooperation between the logistics providers and customers within the Romanian market (Aspecte ale colaborării dintre furnizorii de servicii logistice și clienți pe piața din România)</t>
  </si>
  <si>
    <t>Miricescu Dan, Moser Thomas</t>
  </si>
  <si>
    <t>477 - 488</t>
  </si>
  <si>
    <t>www.rmee.ro, http://rmee.org/abstracturi/57/06_sin_Articol_274_%20Miricescu_Moser_MSE_2015_Cluj.pdf</t>
  </si>
  <si>
    <t>Follower - leader relation and its influence on teams' efficiency (Relaţia susţinător - lider şi influenţa acesteia asupra funcţionării eficiente a echipelor)</t>
  </si>
  <si>
    <t>Miiricescu Dan</t>
  </si>
  <si>
    <t>1(55)</t>
  </si>
  <si>
    <t>65 - 77</t>
  </si>
  <si>
    <t>http://rmee.org/abstracturi/55/08_stud_Articol_237_Miricescu%20Dan%20-%20en.pdf</t>
  </si>
  <si>
    <t>Using the modelling and simulation techniques to improve the management of SMEs belonging to regional clusters</t>
  </si>
  <si>
    <t>Țîțu, M., Oprean, C., Pirnau, C., Ţîţu, S.</t>
  </si>
  <si>
    <t>In: The Management of Sustainable Development (MSD) Journal</t>
  </si>
  <si>
    <t>Nr. 2/2015</t>
  </si>
  <si>
    <t>ISSN (Online) 2247-0220</t>
  </si>
  <si>
    <t xml:space="preserve"> 10.1515/msd-2015-0025</t>
  </si>
  <si>
    <t>pag. 17-21</t>
  </si>
  <si>
    <t>Baidu Scholar,
Cabell's Directory,
Celdes,
CNKI Scholar (China National Knowledge Infrastructure),
CNPIEC,
EBSCO (relevant databases),
EBSCO Discovery Service,
EconBiz,
ECONIS,
Genamics Journal Seek,
GeoArchive,
Google Scholar,
Index Copernicus,
J-Gate,
JournalTOCs,
Naviga (Softweco),
Primo Central (ExLibris),
ProQuest (relevant databases),
ReadCube,
Research Papers in Economics (RePEc),
Research Gate,
Summon (Serials Solutions/ProQuest),
TDOne (TDNet),
Ulrich's Periodicals Directory/ulrichsweb,
WorldCat (OCLC).</t>
  </si>
  <si>
    <t>http://www.degruyter.com/view/j/msd.2015.7.issue-2/msd-2015-0025/msd-2015-0025.xml</t>
  </si>
  <si>
    <t>Quality management of intangible assets in the context of the knowledge -based economy</t>
  </si>
  <si>
    <t>Ţîţu, M.  Oprean, C., Răulea, Andreea, Ţîţu, S.</t>
  </si>
  <si>
    <t>Volumul 1</t>
  </si>
  <si>
    <t>ISSN 2286-1440, ISSN-L 2286-1440</t>
  </si>
  <si>
    <t>pag. 476-480</t>
  </si>
  <si>
    <t>RePec; Google Scholar, Research Gate, B+</t>
  </si>
  <si>
    <t>http://conferinta.management.ase.ro/archives/2015/index.html</t>
  </si>
  <si>
    <t>Measuring service quality in tourism industry, al XIII-lea Simpozion Internaţional de Management</t>
  </si>
  <si>
    <t>Ţîţu, M., Oprean, C., Răulea, Andreea, Ţîţu, S.</t>
  </si>
  <si>
    <t>SIM 2015, Management During and After the Economic Crisis, Timişoara, 9-10 octombrie 2015</t>
  </si>
  <si>
    <t>ISSN: 1877-0428</t>
  </si>
  <si>
    <t>La sfarșitul lunii martie 2016 la: http://www.sciencedirect.com/science/journal/18770428/217</t>
  </si>
  <si>
    <t>Elsevier, Sciece Direct, SCOPUS</t>
  </si>
  <si>
    <t>http://www.sciencedirect.com/science/journal/18770428/210</t>
  </si>
  <si>
    <t>The Management Of Intellectual Property In A State University Where Research Is A Strength</t>
  </si>
  <si>
    <t>Ţîţu, M.  Oprean, C., Răulea, Andreea</t>
  </si>
  <si>
    <t>Volume 66</t>
  </si>
  <si>
    <t xml:space="preserve"> Nr. 1</t>
  </si>
  <si>
    <t>ISSN Online 1583-7149</t>
  </si>
  <si>
    <t>10.1515/aucts-2015-0049</t>
  </si>
  <si>
    <t>pag. 176–181</t>
  </si>
  <si>
    <t>Astrophysics Data System (ADS)
Baidu Scholar
Celdes
CNKI Scholar (China National Knowledge Infrastructure)
CNPIEC
EBSCO Discovery Service
Google Scholar
J-Gate
JournalTOCs
Naviga (Softweco)
Primo Central (ExLibris)
ReadCube
ResearchGate
Summon (Serials Solutions/ProQuest)
TDOne (TDNet)
TEMA Technik und Management
WorldCat (OCLC)</t>
  </si>
  <si>
    <t>http://www.degruyter.com/view/j/aucts.2015.66.issue-1/issue-files/aucts.2015.66.issue-1.xml</t>
  </si>
  <si>
    <t>Study of Catalysts Used for Oxidizing Carbon Monoxide and Hydrocarbons in Industrial Exhaust Gases</t>
  </si>
  <si>
    <t>Nemes, T., Nemes, C. (UniCredit Business Integrated Solutions Vienna GmbH), Petrescu V., Bibu M.</t>
  </si>
  <si>
    <t>130-135</t>
  </si>
  <si>
    <t>EBSCO, IndexCopernicus</t>
  </si>
  <si>
    <t>http://www.auif.utcluj.ro/images/AJME_13_2_2015/AJME_vol13_nr2_2015_L21_Page130-135.pdf</t>
  </si>
  <si>
    <t>Researches on the degradation of organic compounds in soils polluted with hydrocarbons and brine</t>
  </si>
  <si>
    <t>A.Barbulescu; A.Gligor; C.Deac; V.Petrescu; L.Avram;</t>
  </si>
  <si>
    <t xml:space="preserve">Advances in Environmental Sciences -
International Journal of the Bioflux
Society </t>
  </si>
  <si>
    <t>7 (2)</t>
  </si>
  <si>
    <t>Online ISSN 2066–7647; Print ISSN 2066-7620; ISSN-L 2066-7620</t>
  </si>
  <si>
    <t>147-154</t>
  </si>
  <si>
    <t>EBSCO</t>
  </si>
  <si>
    <t>http://www.aes.bioflux.com.ro/docs/2015.147-154.pdf</t>
  </si>
  <si>
    <t>The Development of a model for the traffic in an urban Intersection</t>
  </si>
  <si>
    <t>Proceedings of the Annual Session of Scientific Papers, Oradea</t>
  </si>
  <si>
    <t xml:space="preserve"> vol.XIV (XXIV)</t>
  </si>
  <si>
    <t>ISSN 2285-3278, ISSN-L 2285-3278, ISBN 978-606-10-1537-5</t>
  </si>
  <si>
    <t>29-32</t>
  </si>
  <si>
    <t>index Copernicus (http://journals.indexcopernicus.com/ANNALS+of+the+UNIVERSITY+of+ORADEA+FASCICLE+of+MANAGEMENT+and+TECHNOLOGICAL+ENGINEERING,p2748,3.html)</t>
  </si>
  <si>
    <t>http://imtuoradea.ro/auo.fmte/files-2015-v1/Liliana%20Georgeta%20POPESCU%20-%20THE%20DEVELOPMENT%20OF%20A%20MODEL%20FOR%20THE%20TRAFFIC%20IN%20A%20URBAN%20INTERSECTION.pdf</t>
  </si>
  <si>
    <t>Model of a virtual research center</t>
  </si>
  <si>
    <t>www.imtuoradea.ro/auo.fmte/</t>
  </si>
  <si>
    <t>Complex modelling sceme of an additive manufacturing centre</t>
  </si>
  <si>
    <t>Acta Universitatis Cibiniensis - Technical Series</t>
  </si>
  <si>
    <t>ISSUE 1/2015</t>
  </si>
  <si>
    <t>DOI: 10.1515/aucts-2015-0071</t>
  </si>
  <si>
    <t>94-98</t>
  </si>
  <si>
    <t>http://www.degruyter.com/view/j/aucts.2015.67.issue-1/aucts-2015-0071/aucts-2015-0071.xml</t>
  </si>
  <si>
    <t>Model of a research and design center</t>
  </si>
  <si>
    <t>Popescu L.G., Brîndaşu P.D.</t>
  </si>
  <si>
    <t>Academic Journal Of Manufacturing Engineering - AJME</t>
  </si>
  <si>
    <t>Volume 14</t>
  </si>
  <si>
    <t>24 - 29</t>
  </si>
  <si>
    <t>scopus</t>
  </si>
  <si>
    <t>http://www.scimagojr.com/journalsearch.php?q=19900192427&amp;tip=sid&amp;clean=0</t>
  </si>
  <si>
    <t>LEAN INFORMATION MANAGEMENT: SELECTING CRITERIA FOR KEY PERFORMANCE INDICATORS AT SHOP FLOOR</t>
  </si>
  <si>
    <t>Maria Virginia Iuga
Claudiu Vasile Kifor
Liviu Ion Rosca</t>
  </si>
  <si>
    <t>AJME - Academic Journal of manufacturing engineering- Volum 13/2015 Issue 2</t>
  </si>
  <si>
    <t>http://www.auif.utcluj.ro/images/AJME_13_2_2015/AJME_vol13_nr2_2015_L12_Page72-77</t>
  </si>
  <si>
    <t>SHOP FLOOR KEY PERFORMANCE INDICATORS IN AUTOMOTIVE ORGANIZATIONS</t>
  </si>
  <si>
    <t>http://www.auif.utcluj.ro/images/AJME_13_2_2015/AJME_vol13_nr2_2015_L16_Page96-103</t>
  </si>
  <si>
    <t>ACTA UNIVERSITATIS CIBINIENSIS – TECHNICAL SERIES, Vol. LXVI</t>
  </si>
  <si>
    <t>DOI: 10.1515/aucts-2015-0029</t>
  </si>
  <si>
    <t>DBI</t>
  </si>
  <si>
    <t>https://scholar.google.ro/scholar?oi=bibs&amp;hl=ro&amp;q=related:Q3mkg8E9uawJ:scholar.google.com/; http://www.degruyter.com/view/j/aucts.2015.66.issue-1/aucts-2015-0029/aucts-2015-0029.xml; http://adsabs.harvard.edu/abs/2015AcUnC..66...67I</t>
  </si>
  <si>
    <t>A Case Study On Gage R&amp;R In Automotive Industry</t>
  </si>
  <si>
    <t>Simion Carmen</t>
  </si>
  <si>
    <t>Academic Journal of Manufacturing Engineering</t>
  </si>
  <si>
    <t>46-54</t>
  </si>
  <si>
    <t>Chemical Abstracts (CAS), EMBASE, Google Scholar</t>
  </si>
  <si>
    <t>MICRO-STEPPING COMMAND OF HYBRID STEPPER MOTORS USED FOR ELECTRODE TOOL DISPLACEMENT OF SINKING EDM-MACHINES</t>
  </si>
  <si>
    <t xml:space="preserve">Toma Emanoil, Simion Carmen  </t>
  </si>
  <si>
    <t>Nonconventional Technologies Review</t>
  </si>
  <si>
    <t>1454-3087‎</t>
  </si>
  <si>
    <t>50-55</t>
  </si>
  <si>
    <t>ProQuest Central</t>
  </si>
  <si>
    <t>http://search.proquest.com/docview/1700288221?pq-origsite=gscholar</t>
  </si>
  <si>
    <t>Assessing Bias and Linearity of a Measurement System</t>
  </si>
  <si>
    <t>1660-9336</t>
  </si>
  <si>
    <t>10.4028/www.scientific.net/AMM.760.621</t>
  </si>
  <si>
    <t>621-626</t>
  </si>
  <si>
    <t>Cambridge Scientific Abstracts (CSA, Proquest), Chemical Abstracts (CAS), Compendex, EBSCO, Google Scholar, IC Journals Master List, ISI Web of Science (WoS), Scopus, Worldcat</t>
  </si>
  <si>
    <t>https://scholar.google.ro/citations?user=rDATDQsAAAAJ&amp;hl=ro&amp;oi=ao</t>
  </si>
  <si>
    <t>Threats and Risks Generated by Illegal Migration Flows and Their Control</t>
  </si>
  <si>
    <t xml:space="preserve">Tarnu L. </t>
  </si>
  <si>
    <t>Buletinul Stiintific al Academiei Forțelor Terestre</t>
  </si>
  <si>
    <t>ISSN 2247-8396, ISSN-L 1224-5178</t>
  </si>
  <si>
    <t>EBSCO, ProQuest</t>
  </si>
  <si>
    <t>http://www.armyacademy.ro/buletin/bul2_2015/TARNU.pdf</t>
  </si>
  <si>
    <t>Consideratii privind regimul si cercetarea accidentului de circulatie ca accident de munca</t>
  </si>
  <si>
    <t>Acta Universitatis Cibiniensis</t>
  </si>
  <si>
    <t>ISSN 1843-2522</t>
  </si>
  <si>
    <t>169-175</t>
  </si>
  <si>
    <t>Implementing the Taguchi Method Towards the Improvement of Product  Quality</t>
  </si>
  <si>
    <t xml:space="preserve"> Țîțu  M.,  Tarnu L., Țîțu S., Răulea A.S.,</t>
  </si>
  <si>
    <t>Review Precision Mechanics, Optics and Mechatronics</t>
  </si>
  <si>
    <t>ISSN. 2247-7063</t>
  </si>
  <si>
    <t>128-132</t>
  </si>
  <si>
    <t>http://www.incdmtm.ro/editura/revista/index.php?pag=show_articol&amp;id_articol=740&amp;lang=en</t>
  </si>
  <si>
    <t>Liberty Of Conscience, Natural Right And Essence Of Liberty Of Thinking</t>
  </si>
  <si>
    <t>International conference KNOWLEDGE-BASED ORGANIZATION Conference proceedings</t>
  </si>
  <si>
    <t>ISSN (Online) 1843-6722</t>
  </si>
  <si>
    <t>10.1515/kbo-2015-0089</t>
  </si>
  <si>
    <t>520-524</t>
  </si>
  <si>
    <t>De Gruyter, Google Scholar</t>
  </si>
  <si>
    <t>http://www.degruyter.com/view/j/kbo.2015.21.issue-2/kbo-2015-0089/kbo-2015-0089.xml</t>
  </si>
  <si>
    <t>News and insights into dimensional processing through electrical discharge machining</t>
  </si>
  <si>
    <t>Ţîţu Aurel Mihail</t>
  </si>
  <si>
    <t>XIX</t>
  </si>
  <si>
    <t>2/2015</t>
  </si>
  <si>
    <t>Print:
ISSN 2359 – 8646; ISSN-L 2359 – 8646; 
On-line: 
ISSN 2359 – 8654; ISSN-L 2359 – 8646.</t>
  </si>
  <si>
    <t>pag. 45-49</t>
  </si>
  <si>
    <t>Proquest; Copernicus; EBSCO; Google Scholar, Research Gate, B+</t>
  </si>
  <si>
    <t>http://www.revtn.ro/no2-2015.html</t>
  </si>
  <si>
    <t>Implementing the Taguchi method towards the improvement of product quality</t>
  </si>
  <si>
    <t>Țîțu, M., Tarnu, L., Țîțu, S., Răulea, Andreea</t>
  </si>
  <si>
    <t>Nr. 48/2015</t>
  </si>
  <si>
    <t>ISBN 2247-7063, ISSN 1584-5982</t>
  </si>
  <si>
    <t>dx.doi.org/10.17683/rrpmom.issue.48.</t>
  </si>
  <si>
    <t>pag. 128-132</t>
  </si>
  <si>
    <t>SCOPUS, EBSCO and ProQuest</t>
  </si>
  <si>
    <t>http://www.incdmtm.ro/editura/revista/index.php?pag=show_numar&amp;id_revista=26&amp;lang=en   și      http://incdmtm.ro/mecahitech2015/materiale-de-conferinta-2/</t>
  </si>
  <si>
    <t>Optimizing and modeling the drying process of the natural gas through the TAGUCHI method</t>
  </si>
  <si>
    <t>Volumul 2</t>
  </si>
  <si>
    <t>ISBN 978-86-6075-048-0 și ISSN: 1662-7482</t>
  </si>
  <si>
    <t>la sfarsitul lui martie 2016 la: http://www.radmi.org, http://www.radmi.org, http://www.scientific.net/AMM</t>
  </si>
  <si>
    <t>ISTP, CPCI, SCOPUS, Google Scholar, Elsevier, Sciece Direct</t>
  </si>
  <si>
    <t>http://www.radmi.org, http://www.radmi.org, http://www.scientific.net/AMM</t>
  </si>
  <si>
    <t>http://www.sciencedirect.com/science/journal/18770428/217</t>
  </si>
  <si>
    <t>Continous quality improvement in modern organization trought KAIZEN management</t>
  </si>
  <si>
    <t>Ţîţu, M., Răulea, Andreea, Ţîţu, S.</t>
  </si>
  <si>
    <t>ISSN 1512-9268,</t>
  </si>
  <si>
    <t>pag. 27-32</t>
  </si>
  <si>
    <t>Proquest; Copernicus; EBSCO; B+</t>
  </si>
  <si>
    <t>http://www.quality.unze.ba/zbornici/QUALITY%202015/index.php</t>
  </si>
  <si>
    <t>Volumul 27</t>
  </si>
  <si>
    <t>ISS 2212-5671</t>
  </si>
  <si>
    <t>10.1016/S2212-5671(15)00981-8</t>
  </si>
  <si>
    <t>pag.  126–135</t>
  </si>
  <si>
    <t>Elsevier, Sciece Direct</t>
  </si>
  <si>
    <t>http://www.sciencedirect.com/science/article/pii/S2212567115009818</t>
  </si>
  <si>
    <t>EXPERIMENTAL RESEARCH ON TECHNOLOGICAL PARAMETERS OPTIMIZATION OF NATURAL GASES</t>
  </si>
  <si>
    <t>Ţîţu Aurel Mihail, Purcar Carmen, Făgărășan Vasile</t>
  </si>
  <si>
    <t>In: Applied Mechanics and Materials, Research and Development in Mechanical Engineering</t>
  </si>
  <si>
    <t>Volumul 806</t>
  </si>
  <si>
    <t>10.4028/www.scientific.net/AMM.806.40</t>
  </si>
  <si>
    <t>pag. 40-47</t>
  </si>
  <si>
    <t>ISTP, CPCI, Scopus, Google Scholar, Elsevier,</t>
  </si>
  <si>
    <t>http://www.scientific.net/AMM.806</t>
  </si>
  <si>
    <t>Patterns of the mental processors and its implication for the organizations</t>
  </si>
  <si>
    <t>Ţîţu, M., Mărginean, I., Ţîţu, S., Răulea, Andreea</t>
  </si>
  <si>
    <t>Volumul 7 - octombrie 2015</t>
  </si>
  <si>
    <t>ISSN 2344-0937, ISSN-L: 2344-0937</t>
  </si>
  <si>
    <t>pag. 586-595</t>
  </si>
  <si>
    <t>www.icmie-faima.ro</t>
  </si>
  <si>
    <t>The role of regional eco-bio-economic clusters in the sustainable development of small and medium enterprises</t>
  </si>
  <si>
    <t>Țîțu, M., Pirnau, C., Ţîţu, S., Răulea, Andreea</t>
  </si>
  <si>
    <t>In: The Review of General Management 2015</t>
  </si>
  <si>
    <t>Volume 22</t>
  </si>
  <si>
    <t>ISSN 1841-818X</t>
  </si>
  <si>
    <t>pag. 124-137</t>
  </si>
  <si>
    <t xml:space="preserve"> RePec, Central and Eastern European Online Library,
Index Copernicus - Journals Master List,
Cabell's Database,
Ulrich's Periodicals Directory,
 SCIPIO</t>
  </si>
  <si>
    <t xml:space="preserve">www.managementgeneral.ro. </t>
  </si>
  <si>
    <t>Aspects Regarding The Possibility To Use “Neural Networks”</t>
  </si>
  <si>
    <t>Marinescu, Simona Ioana, Țîțu, M.</t>
  </si>
  <si>
    <t>In The Selection Of The “R &amp; D” Strategy In The “Nonconventional Technologies” Field, In: ACTA Universitatis Cibiniensis</t>
  </si>
  <si>
    <t>10.1515/aucts-2015-0086</t>
  </si>
  <si>
    <t>pag. 179–184</t>
  </si>
  <si>
    <t>http://www.degruyter.com/view/j/aucts.2015.67.issue-1/issue-files/aucts.2015.67.issue-1.xml</t>
  </si>
  <si>
    <t>Manescu G., Kifor C.V., Zerbes M.</t>
  </si>
  <si>
    <t>AFT Sibiu, FING3</t>
  </si>
  <si>
    <t>Science &amp; Military</t>
  </si>
  <si>
    <t>Volume 10</t>
  </si>
  <si>
    <t>ISSN 1336-885</t>
  </si>
  <si>
    <t>http://sm.aos.sk/index.php/en/</t>
  </si>
  <si>
    <t>Highbeam Research, De Gruyter, EBSCO</t>
  </si>
  <si>
    <t>https://www.highbeam.com/doc/1P3-3749297431.html, http://connection.ebscohost.com/c/articles/110129144/design-collaborative-model-defense-industry-using-idef-methodology, http://www.degruyter.com/dg/viewarticle.fullcontentlink:pdfeventlink/$002fj$002fkbo.2015.21.issue-1$002fkbo-2015-0040$002fkbo-2015-0040.pdf?t:ac=j$002fkbo.2015.21.issue-1$002fkbo-2015-0040$002fkbo-2015-0040.xml</t>
  </si>
  <si>
    <t>Improving food radioactivity monitoring process in the laboratory of the nuclear radiation hygiene from Sibiu public health department</t>
  </si>
  <si>
    <t>Zerbes M.V., Șitoianu C.I.</t>
  </si>
  <si>
    <t>FING3, DSP Sibiu</t>
  </si>
  <si>
    <t>Volume 13</t>
  </si>
  <si>
    <t>Some Elements that Sustain the Development of Creativity in Industry</t>
  </si>
  <si>
    <t xml:space="preserve">Moraru G.M., Budau, G., Zerbes M.V. </t>
  </si>
  <si>
    <t>FING3, Universitatea "Transilvania" din Brasov, FING3</t>
  </si>
  <si>
    <t>Annals of the "Constantin Brâncuși" University of Târgu Jiu, Engineering Series</t>
  </si>
  <si>
    <t>Engineering Series</t>
  </si>
  <si>
    <t>3/2015</t>
  </si>
  <si>
    <t>1842-4856</t>
  </si>
  <si>
    <t>http://www.utgjiu.ro/revista/ing/pdf/2015-3/30_Gina%20Maria%20MORARU.pdf</t>
  </si>
  <si>
    <t>170-175</t>
  </si>
  <si>
    <t>EBSCOHOST; Universal Impact Factor; Genamics Journal Seek; Scientific Indexing Services; Open Academic Journals Index</t>
  </si>
  <si>
    <t>Revistă CNCSIS Tip B+, cod 718. BDI: EBSCOHOST http://www.ebscohost.com/titleLists/tnh-coverage.htm; Universal Impact Factor http://www.uifactor.org/JournalDetails.aspx?jid=2152; Genamics Journal Seek http://journalseek.net/cgi-bin/journalseek/journalsearch.cgi?field=issn&amp;query=1842-4856; Scientific Indexing Services http://sindexs.org/JournalList.aspx?ID=472, ID 472; Open Academic Journals Index http://oaji.net/journal-detail.html?number=740, Number 740</t>
  </si>
  <si>
    <t>Analysis of the Behaviour of Some Binding Systems on the Local Protection of Metallic Parts Against Plasma Nitriding</t>
  </si>
  <si>
    <t xml:space="preserve">Bibu, M.; Deac, C.; Gligor, A.; Nemes, T.; </t>
  </si>
  <si>
    <t>124-129</t>
  </si>
  <si>
    <t>http://www.auif.utcluj.ro/images/AJME_13_2_2015/AJME_vol13_nr2_2015_L20_Page124-129</t>
  </si>
  <si>
    <t>RESEARCHS ON RELIABILITY OF URBAN PASSENGER TRANSPORT IN SIBIU</t>
  </si>
  <si>
    <t>Inta Marinela, Muntean Achim</t>
  </si>
  <si>
    <t>Proceedings of the annual session of scientific papers</t>
  </si>
  <si>
    <t>XIV(XXIV)</t>
  </si>
  <si>
    <t>2285-3278</t>
  </si>
  <si>
    <t>IndexCopernicus, UlrichsWeb</t>
  </si>
  <si>
    <t>http://journals.indexcopernicus.com/ANNALS+of+the+UNIVERSITY+of+ORADEA+FASCICLE+of+MANAGEMENT+and+TECHNOLOGICAL+ENGINEERING,p2748,3.html</t>
  </si>
  <si>
    <t>MODELING AND SIMULATION WITH DISCRETE EVENTS OF THE ASSEMBLY PROCESS USING ARENA SOFTWARE</t>
  </si>
  <si>
    <t>XII(XXII)</t>
  </si>
  <si>
    <t>209-212</t>
  </si>
  <si>
    <t>RESEARCHES ON THE IMPLEMENTATION OF ZIRCONIUM OXIDE INSERTS FOR CUTTING METALS</t>
  </si>
  <si>
    <t>Muntean Achim, Inta Marinela</t>
  </si>
  <si>
    <t>Stiinta si inginerie</t>
  </si>
  <si>
    <t>2067-7138, e2359-828X</t>
  </si>
  <si>
    <t>429-436</t>
  </si>
  <si>
    <t xml:space="preserve"> CABI Abstracts / CABI Health, Google Academic, IndexCopernicus</t>
  </si>
  <si>
    <t>http://journals.indexcopernicus.com/STIINTA+SI+INGINERIE,p24780428,3.html</t>
  </si>
  <si>
    <t xml:space="preserve">SIMULATION AND OPTIMIZATION OF A TRAFFIC FLOW 
IN A ROUNDABOUT
</t>
  </si>
  <si>
    <t>75-80</t>
  </si>
  <si>
    <t>APPLICATION OF LEAN PRINCIPLES TO OPTIMIZE PRODUCTION. CASE STUDY- CONNECTORS DEPARTMENT OF  THE HARTING COMPANY</t>
  </si>
  <si>
    <t>42-47</t>
  </si>
  <si>
    <t>http://www.auif.utcluj.ro/en/journal/68-volume-13-2015-issue-2.html</t>
  </si>
  <si>
    <t>Analysis of the behaviour of Some Binding Systems on the Local Protection of Metallic Parts Against Plasma Nitriding</t>
  </si>
  <si>
    <t>Institutional problems of pig carcass classification sector in Romania</t>
  </si>
  <si>
    <t>SAVESCU, R.</t>
  </si>
  <si>
    <t>---</t>
  </si>
  <si>
    <t>455-458</t>
  </si>
  <si>
    <t>DOAJ, CABI, Ulrich's Periodicals Directory</t>
  </si>
  <si>
    <t xml:space="preserve">http://managementjournal.usamv.ro/pdf/vol.XV_1/Art69.pdf </t>
  </si>
  <si>
    <t>Animal carcass pricing grid. Evidences from the Romanian pigmeat market</t>
  </si>
  <si>
    <t xml:space="preserve">SAVESCU, R., PLOETZ, G., </t>
  </si>
  <si>
    <t>ISSN 2344-1496, ISSN–L 2344-1496,
online ISSN 2344-150X</t>
  </si>
  <si>
    <t>10.1515/aucft
-
2015
-
0003</t>
  </si>
  <si>
    <t>19-26</t>
  </si>
  <si>
    <t>CABI, DOAJ
EBSCO</t>
  </si>
  <si>
    <t xml:space="preserve">http://saiapm.ulbsibiu.ro/rom/cercetare/ACTA_E/AUCFT2015_19%281%29_19-26.pdf </t>
  </si>
  <si>
    <t>Institutional framework of the SEUROP classification system in Romania</t>
  </si>
  <si>
    <t xml:space="preserve">154-160 </t>
  </si>
  <si>
    <t xml:space="preserve">RePEc, EBSCO, Ulrich's Periodicals Directory, DOAJ </t>
  </si>
  <si>
    <t xml:space="preserve">http://economice.ulbsibiu.ro/revista.economica/archive/suplimente/67S15savescu.pdf </t>
  </si>
  <si>
    <t>Development of an econometric model. Case study: Romanian SEUROP classification system</t>
  </si>
  <si>
    <t>ISSN: 1842 – 4120, E-ISSN: 2344 – 5416</t>
  </si>
  <si>
    <t>10.1515/sbe-2015-0027</t>
  </si>
  <si>
    <t>160-169</t>
  </si>
  <si>
    <t>RePeC, EBSCO, DOAJ, Index Copernicus, Ulrich`s Periodicals Directory, Cabell's Directory</t>
  </si>
  <si>
    <t xml:space="preserve">http://eccsf.ulbsibiu.ro/articole/vol102/10212savescu.pdf </t>
  </si>
  <si>
    <t>Streamlining Energy Management in Romanian Schools by Implementing Photovoltaic and Solar Thermal Energy</t>
  </si>
  <si>
    <t>Fleischer Wiegand Helmut</t>
  </si>
  <si>
    <t>Economic Review (Revista Economica)</t>
  </si>
  <si>
    <t>de la 7 pana la 14</t>
  </si>
  <si>
    <t>RePeC Research Papers in Economics, Ulrich's Periodical Directory, DOAJ - Directory of Open Access Journals, EBSCO - Business Source Complete Plus</t>
  </si>
  <si>
    <t>http://economice.ulbsibiu.ro/revista.economica/archive/67101fleischer.pdf</t>
  </si>
  <si>
    <t>Benchmarking for a sustainable development</t>
  </si>
  <si>
    <t>Moraru Gina-Maria,  Fleischer Wiegand Helmut</t>
  </si>
  <si>
    <t>Supplement</t>
  </si>
  <si>
    <t>de la 87 pana la 94</t>
  </si>
  <si>
    <t>http://economice.ulbsibiu.ro/revista.economica/archive/suplimente/67S08moraru&amp;fleischer.pdf</t>
  </si>
  <si>
    <t>The Influence of the Romanian-German Economic Relations on a Specific Market in Romania</t>
  </si>
  <si>
    <t>de la 95 pana la 101</t>
  </si>
  <si>
    <t xml:space="preserve">http://economice.ulbsibiu.ro/revista.economica/archive/suplimente/67S09moraru&amp;fleischer.pdf </t>
  </si>
  <si>
    <t>Considerations on Retaining University Teachers</t>
  </si>
  <si>
    <t>Mihaila-Lica Gabriala, Fleischer Wiegand Helmut, Palea L.</t>
  </si>
  <si>
    <t>„Nicolae Bălcescu” Land Forces Academy Publishing House</t>
  </si>
  <si>
    <t>1843-6722</t>
  </si>
  <si>
    <t>10.1515/kbo-2015-0103</t>
  </si>
  <si>
    <t>de la 328 pana la 332</t>
  </si>
  <si>
    <t>http://www.degruyter.com/view/j/kbo.2015.21.issue-2/kbo-2015-0103/kbo-2015-0103.xml</t>
  </si>
  <si>
    <t>Characteristics of the Romanian FOB Exports during the Period 01.01.-31.12.2014</t>
  </si>
  <si>
    <t>Review of Management and Economic Engineering, Todesco Publishing House</t>
  </si>
  <si>
    <t>3 (57)</t>
  </si>
  <si>
    <t>1583-624X</t>
  </si>
  <si>
    <t>de la 549 la 553</t>
  </si>
  <si>
    <t>Ulrich's Periodicals Directory, Ebsco Publishing, Index Copernicus International</t>
  </si>
  <si>
    <t>http://www.rmee.org/abstracturi/57/12_stud_Articol_276_%20Fleischer_Wiegandt_MSE_2015_Cluj_paper2.pdf</t>
  </si>
  <si>
    <t>Characteristics of the Romanian CIF Imports during the Period 01.01.-31.12.2014</t>
  </si>
  <si>
    <t>4 (58)</t>
  </si>
  <si>
    <t xml:space="preserve">de la 756 la 760 </t>
  </si>
  <si>
    <t>http://www.rmee.org/abstracturi/58/11_stud_Articol_277_%20Fleischer_Wiegandt_MSE_2015_Cluj_paper1.pdf</t>
  </si>
  <si>
    <t>Assessment of the explosion risk in a natural gas regulating and metering station and usage of a modern software for indicating areas with explosion hazard</t>
  </si>
  <si>
    <t>A.M.Gligor</t>
  </si>
  <si>
    <t>Buletinul Universitatii Petrol-Gaze din Ploiesti</t>
  </si>
  <si>
    <t xml:space="preserve">LXVII </t>
  </si>
  <si>
    <t>ISSN – L 1224-8495; ISSN (Online) 2247-8574</t>
  </si>
  <si>
    <t>www.indexcopernicus.com, www.ebscohost.com</t>
  </si>
  <si>
    <t>Biodegradable Solid Foaming Product for the Evacuation
of Water from Natural Gas Wells</t>
  </si>
  <si>
    <t>M. Florea, A.M.Gligor</t>
  </si>
  <si>
    <t>9-14</t>
  </si>
  <si>
    <t>BENCHMARKING FOR A SUSTAINABLE DEVELOPMENT</t>
  </si>
  <si>
    <t>MORARU Gina-Maria, FLEISCHER Wiegand Helmut</t>
  </si>
  <si>
    <t>2015, Volume 67, Issue Supplement</t>
  </si>
  <si>
    <t>87-94</t>
  </si>
  <si>
    <t>DOAJ; RePEc</t>
  </si>
  <si>
    <t>https://doaj.org/search?source={%22query%22%3A{%22query_string%22%3A{%22query%22%3A%221582\\-6260%22%2C%22default_operator%22%3A%22AND%22}}%2C%22from%22%3A0%2C%22size%22%3A10}; https://ideas.repec.org/a/blg/reveco/v67y2015isupplementp87-94.html</t>
  </si>
  <si>
    <t>THE INFLUENCE OF THE ROMANIAN-GERMAN ECONOMIC RELATIONS ON A SPECIFIC MARKET IN ROMANIA</t>
  </si>
  <si>
    <t>http://economice.ulbsibiu.ro/revista.economica/archive/suplimente/67S09moraru&amp;fleischer.pdf</t>
  </si>
  <si>
    <t>95-101</t>
  </si>
  <si>
    <t>https://doaj.org/search?source={%22query%22%3A{%22query_string%22%3A{%22query%22%3A%221582\\-6260%22%2C%22default_operator%22%3A%22AND%22}}%2C%22from%22%3A0%2C%22size%22%3A10}; https://ideas.repec.org/a/blg/reveco/v67y2015isupplementp95-101.html</t>
  </si>
  <si>
    <t>Designing Strategies in the Industry of Cutting Tools</t>
  </si>
  <si>
    <t xml:space="preserve">MORARU G.M., Budau, G., Zerbes M.V. </t>
  </si>
  <si>
    <t>http://www.utgjiu.ro/revista/ing/pdf/2015-3/29_Gina%20Maria%20MORARU.pdf</t>
  </si>
  <si>
    <t>166-169</t>
  </si>
  <si>
    <t>2nd SGEM International Multidisciplinary Scientific Conferences on SOCIAL SCIENCES and ARTS Proceedings, 26 Aug - 01 Sept 2015, Albena, Bulgaria</t>
  </si>
  <si>
    <t xml:space="preserve">Volume I, Book 1 </t>
  </si>
  <si>
    <t>Volume I, Book 1, 2015</t>
  </si>
  <si>
    <t>CiteUlike; Mendeley; SGEM@Lib</t>
  </si>
  <si>
    <t>http://www.citeulike.org/group/19359; https://www.mendeley.com/catalog/study-nutritional-counseling-personalized-unique-product/; http://sgemsocial.org/ssgemlib/spip.php?article1336</t>
  </si>
  <si>
    <t xml:space="preserve">Volume II, Book 1 </t>
  </si>
  <si>
    <t>Volume II, Book 1, 2015</t>
  </si>
  <si>
    <t>89-96</t>
  </si>
  <si>
    <t>Mendeley; SGEM@Lib</t>
  </si>
  <si>
    <t>https://www.mendeley.com/catalog/benchmarking-opportunity-management-education/; http://sgemsocial.org/ssgemlib/spip.php?article1371</t>
  </si>
  <si>
    <t>121-128</t>
  </si>
  <si>
    <t>Mendeley;SGEM@Lib</t>
  </si>
  <si>
    <t>https://www.mendeley.com/catalog/case-study-regarding-absenteeism-students/; http://sgemsocial.org/ssgemlib/spip.php?article1375</t>
  </si>
  <si>
    <t>653-660</t>
  </si>
  <si>
    <t>https://www.mendeley.com/catalog/modeling-improving-process-education-quality-preschools-romania/; http://sgemsocial.org/ssgemlib/spip.php?article1440</t>
  </si>
  <si>
    <t>Methodological Levels in Creativity Management</t>
  </si>
  <si>
    <t xml:space="preserve">Moraru G.M. </t>
  </si>
  <si>
    <t>International Technology, Education and Development Conference, Proceedings of INTED 2015, IATED Academy, Madrid, Spain</t>
  </si>
  <si>
    <t>Depόsito Legal V - 362 - 2015</t>
  </si>
  <si>
    <t>https://library.iated.org/view/MORARU2015MET</t>
  </si>
  <si>
    <t>IATED Digital Library; Crossref</t>
  </si>
  <si>
    <t>Creativity in Romanian Education System</t>
  </si>
  <si>
    <t>https://library.iated.org/view/MORARU2015CRE</t>
  </si>
  <si>
    <t>4359 – 4365</t>
  </si>
  <si>
    <t>Creativity and Benchmarking in Romanian Management</t>
  </si>
  <si>
    <t>Proceedings of 7th International Conference on Education and New Learning Technologies, EDULEARN15 Conference, Barcelona, Spain</t>
  </si>
  <si>
    <t>ISBN: 978-84-606-8243-1, ISSN 2340-1117</t>
  </si>
  <si>
    <t>https://library.iated.org/view/MORARU2015CRE2</t>
  </si>
  <si>
    <t>3996-4002</t>
  </si>
  <si>
    <t>https://library.iated.org/publications/EDULEARN15</t>
  </si>
  <si>
    <t>A New Training System for PhD Students in Engineering</t>
  </si>
  <si>
    <t>Proceeding of ICERI 2015 Conference, 8th International Conference of Education, Research and Innovation
Seville, Spain. 18-20 November, 2015</t>
  </si>
  <si>
    <t>ISBN: 978-84-608-2657-6, ISSN: 2340-1095</t>
  </si>
  <si>
    <t>https://library.iated.org/view/MORARU2015ANE</t>
  </si>
  <si>
    <t>3693-3698</t>
  </si>
  <si>
    <t>https://library.iated.org/publications/ICERI2015</t>
  </si>
  <si>
    <t>Methods and Techniques Recommended in Creativity Management</t>
  </si>
  <si>
    <t>https://library.iated.org/view/MORARU2015MET2</t>
  </si>
  <si>
    <t>3699-3706</t>
  </si>
  <si>
    <t>Moraru G.M., Grecu V.</t>
  </si>
  <si>
    <t>Proceedings of the Annual Session of Scientific Papers IMT Oradea, Romania</t>
  </si>
  <si>
    <t>Vol. XIV (XXIV)</t>
  </si>
  <si>
    <t>ISSN 2285-3278, ISBN 978-606-10-1537-5</t>
  </si>
  <si>
    <t>http://imtuoradea.ro/conf/Proceedings_2015.pdf#page=3&amp;zoom=auto,-82,307</t>
  </si>
  <si>
    <t>Index Copernicus (ICV 2014: 81.65; Standardized Value: 7.72)</t>
  </si>
  <si>
    <t>Creativity Management in Forecasting and Organizing</t>
  </si>
  <si>
    <t>261-265</t>
  </si>
  <si>
    <t xml:space="preserve">THE KNOWLEDGE OF CONCEPT OF PROJECT MANAGEMENT IN SMALL AND MEDIUM ENTREPRISES, </t>
  </si>
  <si>
    <t>Popa Daniela</t>
  </si>
  <si>
    <t>Supliment la Revista Economică</t>
  </si>
  <si>
    <t xml:space="preserve"> ISSN: 1582-6260 </t>
  </si>
  <si>
    <t>351 – 362</t>
  </si>
  <si>
    <t>EBSCOHOST, RePEc, DOAJ; ULRICHSWEB )</t>
  </si>
  <si>
    <t>http://economice.ulbsibiu.ro/revista.economica/archive/suplimente/67S32popa.pdf</t>
  </si>
  <si>
    <t>Capturing knowledge in order to optimize the cutting process for polyetylene pipes using knowledge models</t>
  </si>
  <si>
    <t>Rotaru Ionela Magdalena</t>
  </si>
  <si>
    <t>Fing3</t>
  </si>
  <si>
    <t>10.1515/aucts-2015-0069</t>
  </si>
  <si>
    <t>86-89</t>
  </si>
  <si>
    <t>De GRUYTER OPEN</t>
  </si>
  <si>
    <t>http://www.degruyteropen.com/</t>
  </si>
  <si>
    <t>Knowledge management - a necessity for the training of future specialists of the sustainable entreprises</t>
  </si>
  <si>
    <t>10.1515/aucts-2015-0070</t>
  </si>
  <si>
    <t>90-93</t>
  </si>
  <si>
    <t>The ise of factor analysis in evaluating the performance of a business model</t>
  </si>
  <si>
    <t>Mihaela Rotaru</t>
  </si>
  <si>
    <t>Revista de management si inginerie economica</t>
  </si>
  <si>
    <t>1583-624x</t>
  </si>
  <si>
    <t>2360-2155</t>
  </si>
  <si>
    <t>825-843</t>
  </si>
  <si>
    <t>Ulrich's, Ebsco, Index Copernicus, Cabell;s Directors, PBN</t>
  </si>
  <si>
    <t>http://rmee.org/abstracturi/58/19_met_Articol_271_%20Rotaru_Mihaela_MSE_2015_paper1.pdf</t>
  </si>
  <si>
    <t>Sustainability evolving role in business management</t>
  </si>
  <si>
    <t>600-608</t>
  </si>
  <si>
    <t>http://rmee.org/abstracturi/57/18_met_Articol_272_%20Rotaru_Mihaela_MSE_2015_paper2.pdf</t>
  </si>
  <si>
    <t>CAP Policy Dimensions : A catalyst for collaboration and sustainable changes</t>
  </si>
  <si>
    <t>145-154</t>
  </si>
  <si>
    <t>RePec, Ebsco, DOAJ, Ulrich;s Directory</t>
  </si>
  <si>
    <t>http://economice.ulbsibiu.ro/revista.economica/archive/suplimente/67S14rotaru.pdf</t>
  </si>
  <si>
    <t>Price – Strategic Instrument of EU Market Intervention. Case Study SEUROP System</t>
  </si>
  <si>
    <t>Acta Universitas Cibiniensis Series E: Food Technology</t>
  </si>
  <si>
    <t>2344-150X</t>
  </si>
  <si>
    <t>27-35</t>
  </si>
  <si>
    <t>CNPIEC, DOAJ, EBSCO Discovery Service, Google Scholar, J-Gate, Ulrich's Periodicals Directory/ulrichsweb, WorldCat (OCLC)</t>
  </si>
  <si>
    <t>http://saiapm.ulbsibiu.ro/rom/cercetare/ACTA_E/AUCFT2015_19%281%29_27-34.pdf</t>
  </si>
  <si>
    <t>THE METHOD FOR REMOTE CONTROL OF A MECHATRONIC SYSTEM, BASED ON A BLUETOOTH MODULE</t>
  </si>
  <si>
    <t>Constantin Paul Roman, Ionel Staretu, Laurean Bogdan</t>
  </si>
  <si>
    <t>THE ANNALS OF "DUNAREA DE JOS" UNIVERSITY OF GALATI FASCICLE XIV MECHANICHAL ENGINEERING,</t>
  </si>
  <si>
    <t>ISSN 1224-5615</t>
  </si>
  <si>
    <t>35-40</t>
  </si>
  <si>
    <t>EBSCO Index</t>
  </si>
  <si>
    <t>http://www.ann.ugal.ro/im/</t>
  </si>
  <si>
    <t>TORQUE AND SPEED IN THE ACTUATING OF MECHATRONIC SYSTEMS, A CASE STUDY</t>
  </si>
  <si>
    <t>International Journal, Robotica &amp; Management</t>
  </si>
  <si>
    <t>Vol. 20</t>
  </si>
  <si>
    <t>ISSN-L: 1453-2069</t>
  </si>
  <si>
    <t>http://www.robotica-management.uem.ro/index.php?id=662</t>
  </si>
  <si>
    <t>http://www.robotica-management.uem.ro/index.php?id=64</t>
  </si>
  <si>
    <t>Using Serial Industrial Robots in CNC Milling Procesess</t>
  </si>
  <si>
    <t>O. Bologa, R.E. Breaz, A.L. Chicea, S.G. Racz</t>
  </si>
  <si>
    <t>Buletinul Insitutului Politehnic din Iași, Secția Construcții de Mașini</t>
  </si>
  <si>
    <t>Tomul LXI (LXV)</t>
  </si>
  <si>
    <t>Fasc. 3</t>
  </si>
  <si>
    <t>ISSN 1011-2855</t>
  </si>
  <si>
    <t xml:space="preserve"> pp. 21-28</t>
  </si>
  <si>
    <t>Index Copernicus, Ulrichs Web, Google Scholar</t>
  </si>
  <si>
    <t>http://journals.indexcopernicus.com/masterlist.php?q=1011-2855+</t>
  </si>
  <si>
    <t>Simulating the Technological Movements of the Equipment Used for Manufacturing Prosthetic Devices Using 3D Models</t>
  </si>
  <si>
    <t>A.L. Chicea</t>
  </si>
  <si>
    <t>Acta Universitatis CIBINIENSIS-Technical Series</t>
  </si>
  <si>
    <t xml:space="preserve">583-7149 </t>
  </si>
  <si>
    <t>10.1515/aucts-2015-0074</t>
  </si>
  <si>
    <t>degruyter</t>
  </si>
  <si>
    <t>http://www.degruyter.com/view/j/aucts.2015.67.issue-1/aucts-2015-0074/aucts-2015-0074.xml</t>
  </si>
  <si>
    <t>Influence of geometrical parameters, wall angle and part shape on thickness reduction of single point incremental forming</t>
  </si>
  <si>
    <t>AVRIGEAN, E., PASCU, A., OLEKSIK, V.</t>
  </si>
  <si>
    <t>Procedia Engineering</t>
  </si>
  <si>
    <t>100</t>
  </si>
  <si>
    <t>1877-7058</t>
  </si>
  <si>
    <t>10.1016/j.proeng.2015.01.396</t>
  </si>
  <si>
    <t>419-504</t>
  </si>
  <si>
    <t>Sciencedirect</t>
  </si>
  <si>
    <t>www.sciencedirect.com</t>
  </si>
  <si>
    <t>Study of the cardan cross using the experimental an analytical method</t>
  </si>
  <si>
    <t>Eugen Avrigean, Adrian Pascu, Valentin Oleksik</t>
  </si>
  <si>
    <t>MEI (FING4)</t>
  </si>
  <si>
    <t>ISSN 1877-7058</t>
  </si>
  <si>
    <t>499-504</t>
  </si>
  <si>
    <t>http://ac.els-cdn.com/S1877705815004233/1-s2.0-S1877705815004233-main.pdf?_tid=1ff53dfa-e15d-11e5-9559-00000aacb35e&amp;acdnat=1457022758_eac54e09d7de08915208a4fc9ca39029</t>
  </si>
  <si>
    <t>Flexible Robotic Cell For Optimization Of Grinding Process For 40c130 Metallized Coating</t>
  </si>
  <si>
    <t xml:space="preserve">Iliescu M.,
Spîrleanu Cr.,
Bercan N.,
Vlădăreanu L.
</t>
  </si>
  <si>
    <t>Academic Journal Of Manufacturing Engineering, Vol. 13, Issue 2/2015,  Universitatea Tehnica din Cluj Napoca, 2015</t>
  </si>
  <si>
    <t>30-35</t>
  </si>
  <si>
    <t>http://www.auif.utcluj.ro/images/AJME_13_2_2015/AJME_vol13_nr2_2015_L5_Page30-35</t>
  </si>
  <si>
    <t>Moving Gears With Variable Transmission Report</t>
  </si>
  <si>
    <t>Matran C.
Manolea D.
Bercan. N</t>
  </si>
  <si>
    <t xml:space="preserve">Journal of Engineering Studies and ResearchConferinţă internaţională
</t>
  </si>
  <si>
    <t>2068-7559</t>
  </si>
  <si>
    <t>http://jml2012.indexcopernicus.com/Journal+of+Engineering+Studies+and+Research,p527,3.html</t>
  </si>
  <si>
    <t>incurs de publicare</t>
  </si>
  <si>
    <t xml:space="preserve">Determination of the Fracture-Risk Areas on the Electrofusion Elbow Made of High Density Polyethylene </t>
  </si>
  <si>
    <t>International Journal of Science and Research (IJSR)</t>
  </si>
  <si>
    <t>12</t>
  </si>
  <si>
    <t>ISSN: 2319-7064; No: 2249 – 555X</t>
  </si>
  <si>
    <t xml:space="preserve">december </t>
  </si>
  <si>
    <t>www.ijsr.net</t>
  </si>
  <si>
    <t>Method of Analyzing the Forces Acting upon Butt Welded Polyethylene Pipes</t>
  </si>
  <si>
    <t>Avrigean Eugen</t>
  </si>
  <si>
    <t>The 3 rd Virtual Multidisciplinary Conference. 7-11 decembrie 2015, Quaesti 2015, Zilina Slovakia</t>
  </si>
  <si>
    <t>ISBN 978-80-554-1170-5.</t>
  </si>
  <si>
    <t xml:space="preserve">www.quaesti.com </t>
  </si>
  <si>
    <t>Research on the optimization model of the cardanic transmission hub fork based on stress and Strains</t>
  </si>
  <si>
    <t>Avrigean, E. Bondrea, I</t>
  </si>
  <si>
    <t>The 4 th Advanced Research in Scientific Areas. 9-13 noiembrie 2015, ARSA 2015, Zilina Slovakia</t>
  </si>
  <si>
    <t>ISBN 978-80-554-1126-2</t>
  </si>
  <si>
    <t>www.arsa-conf.com</t>
  </si>
  <si>
    <t>Conferinta Post-doctorala din 5-6 iunie 2015, Universitatea Lucian Blaga din Sibiu</t>
  </si>
  <si>
    <t>Technical Series</t>
  </si>
  <si>
    <t>ISSN 1583 – 7149</t>
  </si>
  <si>
    <t>Numerical Simulation By Means Of Finite Element Method Of Plastic Deformation Processes Of Lightweight Metallic Materials</t>
  </si>
  <si>
    <t>Girjob Claudia</t>
  </si>
  <si>
    <t>111-114</t>
  </si>
  <si>
    <t>Researces on Improving the Manufacturing Accuracy of CNC Cutting Machines</t>
  </si>
  <si>
    <t>C. Biriş, O. Bologa, C. Gîrjob</t>
  </si>
  <si>
    <t>Supliment 2/2015</t>
  </si>
  <si>
    <t>ISSN-L 1224-7928</t>
  </si>
  <si>
    <t>http://agir.ro/buletine/2271.pdf</t>
  </si>
  <si>
    <t>pp. 52-56</t>
  </si>
  <si>
    <t>Index Copernicus, Academic Keys, getCITED</t>
  </si>
  <si>
    <t>http://www.journals.indexcopernicus.com/Buletinul+AGIR,p5168,3.html</t>
  </si>
  <si>
    <t>New Research on Composite Material at the Metal Forming Research Centre</t>
  </si>
  <si>
    <t>C. Gîrjob, O. Bologa, G. Racz, C.  Biriş</t>
  </si>
  <si>
    <t>http://agir.ro/buletine/2272.pdf</t>
  </si>
  <si>
    <t>pp. 57-63</t>
  </si>
  <si>
    <t>Researches on Improving the Manufacturing Accuracy of CNC Cutting Machines</t>
  </si>
  <si>
    <t xml:space="preserve">Biris, C., Bologa O., Girjob C., </t>
  </si>
  <si>
    <t>S2</t>
  </si>
  <si>
    <t>ISSN - L 1224-7928</t>
  </si>
  <si>
    <t>52-56</t>
  </si>
  <si>
    <t>B+ CNCSIS</t>
  </si>
  <si>
    <t>New Research on Composite Materials at the Metal Forming Research Centre</t>
  </si>
  <si>
    <t>Girjob C.,  Bologa O., Racz G., Biris, C.,</t>
  </si>
  <si>
    <t>57-62</t>
  </si>
  <si>
    <t>Study of a Forming Equipment by Means of Termoforming of Plastic Parts</t>
  </si>
  <si>
    <t>Biris, C.,</t>
  </si>
  <si>
    <t>S3</t>
  </si>
  <si>
    <t>152-154</t>
  </si>
  <si>
    <t xml:space="preserve">Study on a CNC Cutting Machines to Improve the Accuracy </t>
  </si>
  <si>
    <t>155-158</t>
  </si>
  <si>
    <t>State of the Art for Multipoint Forming Technology</t>
  </si>
  <si>
    <t>D.M. Mihaiu, O. Bologa</t>
  </si>
  <si>
    <t xml:space="preserve"> pp. 59-68</t>
  </si>
  <si>
    <t>Sustainaable Development Through Photovoltaic Energy</t>
  </si>
  <si>
    <t>M. Crenganiş, O. Bologa</t>
  </si>
  <si>
    <t>Supliment 1/2015</t>
  </si>
  <si>
    <t>http://agir.ro/buletine/2229.pdf</t>
  </si>
  <si>
    <t>pp. 93-100</t>
  </si>
  <si>
    <t>Implementing PID Controller for A Mobile Platform</t>
  </si>
  <si>
    <t>http://agir.ro/buletine/2223.pdf</t>
  </si>
  <si>
    <t>pp. 143-148</t>
  </si>
  <si>
    <t>Theoretical Researchesn on the Stress State at Vibro-Drawing</t>
  </si>
  <si>
    <t>O. Bologa</t>
  </si>
  <si>
    <t>http://agir.ro/buletine/2233.pdf</t>
  </si>
  <si>
    <t>pp. 175-182</t>
  </si>
  <si>
    <t>Efficient Method for Redundancy Resolution of a 7 DOOF Manipulator</t>
  </si>
  <si>
    <t>http://agir.ro/buletine/2240.pdf</t>
  </si>
  <si>
    <t>pp. 222-229</t>
  </si>
  <si>
    <t>Developing a Mobile Platform for EUROBOT 2015</t>
  </si>
  <si>
    <t>http://agir.ro/buletine/2241.pdf</t>
  </si>
  <si>
    <t>pp. 230-235</t>
  </si>
  <si>
    <t>Experimental Investigation on Tensile Strength of Jacquard Knitted Fabrics</t>
  </si>
  <si>
    <t>Brad Raluca, Dinu Milena</t>
  </si>
  <si>
    <t>Annals of the University of Oradea, Fascicle of Textiles, Leatherwork</t>
  </si>
  <si>
    <t>XVI</t>
  </si>
  <si>
    <t>ISSN 1843 – 813X</t>
  </si>
  <si>
    <t>21 - 26</t>
  </si>
  <si>
    <t xml:space="preserve"> EBSCO</t>
  </si>
  <si>
    <t>http://connection.ebscohost.com/c/articles/103008120/experimental-investigation-tensile-strength-jacquard-knitted-fabrics</t>
  </si>
  <si>
    <t>Textile Industry Application of the 5S Method</t>
  </si>
  <si>
    <t>Brad Raluca</t>
  </si>
  <si>
    <t>EBSCO, DOAJ</t>
  </si>
  <si>
    <t>https://doaj.org/article/9e2a2be4466c408192133899d6231824</t>
  </si>
  <si>
    <t>Study regarding the use of new sustainable textile materials</t>
  </si>
  <si>
    <t>Vlad, D., Coldea, A., Coman, D</t>
  </si>
  <si>
    <t>MEI,  MEI,MEI</t>
  </si>
  <si>
    <t>supliment 2/2015</t>
  </si>
  <si>
    <t>ISSN-L 1224-7928, ISSN (online) 2247-3548</t>
  </si>
  <si>
    <t>http://www.agir.ro/buletine/2279.pdf</t>
  </si>
  <si>
    <t>115-124</t>
  </si>
  <si>
    <t>B+</t>
  </si>
  <si>
    <t>Study regarding yarn tension during knitting on circular machine with small diameter</t>
  </si>
  <si>
    <t>Vlad ,D., Coldea, A.</t>
  </si>
  <si>
    <t>MEI,  MEI</t>
  </si>
  <si>
    <t>Annals Of The University Of Oradea. Fascicle Of Textiles, Leatherwork</t>
  </si>
  <si>
    <t xml:space="preserve"> ISSN 1843 – 813X</t>
  </si>
  <si>
    <t>http://textile.webhost.uoradea.ro/Annals/Vol%20XVI-Nr.%201-2015/Art.nr.88-pag.93-98.pdf</t>
  </si>
  <si>
    <t>93-98</t>
  </si>
  <si>
    <t xml:space="preserve">EBSCO; 
DOAJ
Ulrich's Update - Periodicals Directory
InnoSpace - SJIF Scientific Journal Impact Factor 
Google Scholar 
SCIPIO
</t>
  </si>
  <si>
    <t>http://textile.webhost.uoradea.ro/Conferinta/2015/index.html</t>
  </si>
  <si>
    <t>Health-improved textiles obtained by heat surface ecodyeing treatments</t>
  </si>
  <si>
    <t>Coman Diana, Vrînceanu Narcisa, Cipăian Remus Călin</t>
  </si>
  <si>
    <t xml:space="preserve"> FING4</t>
  </si>
  <si>
    <t xml:space="preserve">Advanced Materials Research/ Trans Tech Publications Ltd., Switzerland </t>
  </si>
  <si>
    <t>Vol. 1128</t>
  </si>
  <si>
    <t>ISSN 1662-8985</t>
  </si>
  <si>
    <t>doi:10.4028/www.scientific.net/AMR.1128.322</t>
  </si>
  <si>
    <t>322-331</t>
  </si>
  <si>
    <t>Index Copernicus Journals Master List, Google Scholar,Cambridge Scientific Abstracts (CSA, Proquest), Chemical Abstracts (CAS), EBSCO, Worldcat</t>
  </si>
  <si>
    <t>http://journals.indexcopernicus.com/ADVANCED+MATERIALS+RESEARCH,p24782364,3.html/ http://www.scientific.net/AMR.1128.322 http://www.ttp.net/978-3-03835-637-0/5.html</t>
  </si>
  <si>
    <t>Comparative sustainable antibacterial technologies for textile applications</t>
  </si>
  <si>
    <t>Coman Diana, Vrînceanu Narcisa, Oancea Simona, Neagu Ioan</t>
  </si>
  <si>
    <t xml:space="preserve">Buletinul AGIR, Dezvoltarea durabilă favorabilă incluziunii (II) </t>
  </si>
  <si>
    <t xml:space="preserve">  Anul XX</t>
  </si>
  <si>
    <t>ISSN-L 1224-7928/ISSN 2247-3548</t>
  </si>
  <si>
    <t xml:space="preserve"> ianuarie</t>
  </si>
  <si>
    <t>Index Copernicus International, Academic Keys, getCITED</t>
  </si>
  <si>
    <t>http://www.buletinulagir.agir.ro/articol.php?id=2280</t>
  </si>
  <si>
    <t xml:space="preserve">Study regarding the use of new sustainable textile materials </t>
  </si>
  <si>
    <t>Vlad Dorin, Coldea Alina, Coman Diana</t>
  </si>
  <si>
    <t xml:space="preserve">Buletinul AGIR, Dezvoltarea durabilă favorabilă incluziunii (II)  </t>
  </si>
  <si>
    <t xml:space="preserve"> Anul XX</t>
  </si>
  <si>
    <t xml:space="preserve">ISSN-L 1224-7928/ ISSN 2247-3548 </t>
  </si>
  <si>
    <t>http://www.buletinulagir.agir.ro/articol.php?id=2279</t>
  </si>
  <si>
    <t>Postolache Paraschiva, Dumitrașcu Dănuț Dumitru,  Coman Diana,  Vrînceanu Narcisa</t>
  </si>
  <si>
    <t>E-Health and Bioengineering Conference (EHB),2015</t>
  </si>
  <si>
    <t>IEEE</t>
  </si>
  <si>
    <t>ISBN 978-1-4673-7544-3</t>
  </si>
  <si>
    <t>doi: 10.1109/EHB.2015.7391528</t>
  </si>
  <si>
    <t xml:space="preserve">de la 1 la 4 </t>
  </si>
  <si>
    <t>IEEE Xplore Google Scholar</t>
  </si>
  <si>
    <t>http://ieeexplore.ieee.org/xpl/freeabs_all.jsp?arnumber=7391528&amp;abstractAccess=no&amp;userType=inst                                                                                             https://scholar.google.ro/citations?view_op=view_citation&amp;hl=ro&amp;user=psIrfpkAAAAJ&amp;citation_for_view=psIrfpkAAAAJ:mVmsd5A6BfQC</t>
  </si>
  <si>
    <t>PID CONTROLLER FOR A DIFFERENTIAL STEERING MOBILE PLATFORM</t>
  </si>
  <si>
    <t>http://www.agir.ro/buletine/2601.pdf</t>
  </si>
  <si>
    <t>pp. 158-163</t>
  </si>
  <si>
    <t>Determinarea deformaţiilor la o structură în arc de cerc</t>
  </si>
  <si>
    <t>Frăţilă  Marcu</t>
  </si>
  <si>
    <t>Ştiinţă şi inginerie</t>
  </si>
  <si>
    <t>2067-7138</t>
  </si>
  <si>
    <t>Index Copernicus,      Google Academic,         CABI Abstracts/CABI Health</t>
  </si>
  <si>
    <t>http://stiintasiinginerie.ro/</t>
  </si>
  <si>
    <t>Aspecte privind calitatea serviciului de transport în comun în municipiul Sibiu</t>
  </si>
  <si>
    <t>49-54</t>
  </si>
  <si>
    <t>Moving Gears with Variable Transmission Report</t>
  </si>
  <si>
    <t>Matran Cristian, Manolea Daniel, Bercan Nicolae</t>
  </si>
  <si>
    <t>Journal of Engineering Studies and Research</t>
  </si>
  <si>
    <t>Scalable Flexibility of Manufacturing used CORBA (ID:72201-220)</t>
  </si>
  <si>
    <t>4. Popp Ilie Octavian</t>
  </si>
  <si>
    <t xml:space="preserve">PROCEEDINGS of 9th International Conference on Computer Engineering and Applications (CEA '15) Advances in Information Science and Computer Engineering Published by WSEAS Press </t>
  </si>
  <si>
    <t>ISSN: 1790-5109
ISBN: 978-1-61804-276-7</t>
  </si>
  <si>
    <t>february</t>
  </si>
  <si>
    <t>376-383</t>
  </si>
  <si>
    <t>ACM - Association for Computing Machinery
Zentralblatt MATH
British Library
EBSCO
SWETS
EMBASE
CAS - American Chemical Society
DoPP
GEOBASE
Biobase
TIB|UB - German National Library of Science and Technology
American Mathematical Society (AMS)
Inspec - The IET
Ulrich's International Periodicals Directory
CABI</t>
  </si>
  <si>
    <t>www.wseas.org</t>
  </si>
  <si>
    <t>Consideration the Work Cell Conceptual Model for increasing the Flexibility of Manufacturing (ID: 2014-162)</t>
  </si>
  <si>
    <t>Popp Ilie Octavian</t>
  </si>
  <si>
    <t>International Journal of Systems Applications, Engineering &amp; Development</t>
  </si>
  <si>
    <t>Volume 9</t>
  </si>
  <si>
    <t>ISSN: 2074-1308</t>
  </si>
  <si>
    <t>68-76</t>
  </si>
  <si>
    <t>SCOPUS/EI Compendex Journals of NAUN.org</t>
  </si>
  <si>
    <t>www.naun.org /cms.action?id=10211</t>
  </si>
  <si>
    <t>Environmental Aspects Regarding the Incremental Forming Process</t>
  </si>
  <si>
    <t>pp. 57-60.</t>
  </si>
  <si>
    <t>Study Regarding Yarn Tension during Knitting on Circular Machine with Small Diameter</t>
  </si>
  <si>
    <t>Dorin VLAD, Alina Mihaela COLDEA</t>
  </si>
  <si>
    <t xml:space="preserve">ANNALS OF THE UNIVERSITY OF ORADEA. FASCICLE OF TEXTILES, LEATHERWORK, http://textile.webhost.uoradea.ro/Annals/Vol%20XVI-Nr.%201-2015/Art.nr.88-pag.93-98.pdf, </t>
  </si>
  <si>
    <t>Volume XVI</t>
  </si>
  <si>
    <t>ISSN 1843 – 813X, (CD-ROM) =2068 – 1070, ISSN-L = 1843 – 813X</t>
  </si>
  <si>
    <t>DOAJ, GoogleScholar</t>
  </si>
  <si>
    <t xml:space="preserve">DOAJ: https://doaj.org/article/cd6fb784c3234da5a4f57f15ddba42f6; GoogleScholar: https://scholar.google.ro/scholar?hl=ro&amp;q=Study+Regarding+Yarn+Tension+during+Knitting+on+Circular+Machine+with+Small+Diameter&amp;btnG= </t>
  </si>
  <si>
    <t>Dorin VLAD, Alina Mihaela COLDEA, Diana COMAN</t>
  </si>
  <si>
    <t xml:space="preserve">Buletinul AGIR, http://www.agir.ro/buletine/2279.pdf, 
http://www.buletinulagir.agir.ro/articol.php?id=2279
</t>
  </si>
  <si>
    <t>2 / 2015</t>
  </si>
  <si>
    <t>ISSN - L 1224-7928, ISSN online 2247-3548</t>
  </si>
  <si>
    <t>115-123</t>
  </si>
  <si>
    <t>BDI: INDEX COPERNICUS INTERNATIONAL, ACADEMIC KEYS, getCITED</t>
  </si>
  <si>
    <t xml:space="preserve">http://www.buletinulagir.agir.ro/articol.php?id=2279
</t>
  </si>
  <si>
    <t>The hypothesis regarding the regenerative action of silver nanoparticles,</t>
  </si>
  <si>
    <t>B. A. Hagiu, P. Postolache, N. Vrinceanu</t>
  </si>
  <si>
    <t xml:space="preserve">E-Health and Bioengineering Conference (EHB), </t>
  </si>
  <si>
    <t xml:space="preserve">978-1-4673-7544-3, </t>
  </si>
  <si>
    <t>10.1109/EHB.2015.7391524</t>
  </si>
  <si>
    <t>IEEE Explore, Google Scholar</t>
  </si>
  <si>
    <t>http://ieeexplore.ieee.org/Xplore/defdeny.jsp?url=http%3A%2F%2Fieeexplore.ieee.org%2Fstamp%2Fstamp.jsp%3Ftp%3D%26arnumber%3D7391524&amp;denyReason=-134&amp;arnumber=7391524&amp;productsMatched=null&amp;userType=inst</t>
  </si>
  <si>
    <t>P. Postolache ; D. D. Dumitrascu ; D. Coman ; N. Vrinceanu</t>
  </si>
  <si>
    <t>978-1-4673-7544-3</t>
  </si>
  <si>
    <t>10.1109/EHB.2015.7391528</t>
  </si>
  <si>
    <t xml:space="preserve">http://ieeexplore.ieee.org/Xplore/defdeny.jsp?url=http%3A%2F%2Fieeexplore.ieee.org%2Fstamp%2Fstamp.jsp%3Ftp%3D%26arnumber%3D7391524&amp;denyReason=-134&amp;arnumber=7391524&amp;productsMatched=null&amp;userType=inst  </t>
  </si>
  <si>
    <t xml:space="preserve"> Health-improved Textiles Obtained by Heat Surface Ecodyeing Treatments</t>
  </si>
  <si>
    <t>COMAN Diana, VRÎNCEANU Narcisa and CIPAIAN Remus Calin</t>
  </si>
  <si>
    <t>Advanced Materials Research, Trans Tech Publications, Switzerland</t>
  </si>
  <si>
    <t>vol 1128</t>
  </si>
  <si>
    <t>1022-6680; e-ISSN 1662-8985</t>
  </si>
  <si>
    <t xml:space="preserve">    Cambridge Scientific Abstracts (CSA, Proquest), Chemical Abstracts (CAS), EBSCO, Google Scholar, IC Journals Master List, Worldcat</t>
  </si>
  <si>
    <t>http://journals.indexcopernicus.com/ADVANCED+MATERIALS+RESEARCH,p24782364,3.html/ http://www.scientific.net/AMR.1128.322</t>
  </si>
  <si>
    <t>Testing the Performance of a Single-Phase Autotransformer on MATLAB/Simulink</t>
  </si>
  <si>
    <t>Panu Mihai Gheorghe, Viorel Alina Cristina</t>
  </si>
  <si>
    <t>10.1515/aucts
-2015-0041</t>
  </si>
  <si>
    <t>131-136</t>
  </si>
  <si>
    <t>degruyter.com</t>
  </si>
  <si>
    <t>http://www.degruyter.com/view/j/aucts</t>
  </si>
  <si>
    <t>Virtual Instrument for the Study of the Signals Generating</t>
  </si>
  <si>
    <t>Bogdan Mihai</t>
  </si>
  <si>
    <t>The 10th International Conference on Virtual Learning, Timisoara, Octombrie, 31</t>
  </si>
  <si>
    <t>1844-8933</t>
  </si>
  <si>
    <t>350-353</t>
  </si>
  <si>
    <t>Google scholar</t>
  </si>
  <si>
    <t>https://scholar.google.ro/citations?view_op=view_citation&amp;hl=ro&amp;user=fJHOlVAAAAAJ&amp;citation_for_view=fJHOlVAAAAAJ:LkGwnXOMwfcC</t>
  </si>
  <si>
    <t>Virtual Instrument for the Study of the Signals Sampling</t>
  </si>
  <si>
    <t>354-358</t>
  </si>
  <si>
    <t>https://scholar.google.ro/citations?view_op=view_citation&amp;hl=ro&amp;user=fJHOlVAAAAAJ&amp;citation_for_view=fJHOlVAAAAAJ:roLk4NBRz8UC</t>
  </si>
  <si>
    <t>Aplicaţii pentru dispozitivele mobile cu ecran tactil destinate persoanelor cu deficienţe de vedere</t>
  </si>
  <si>
    <t>Butean A., Troancă B, Bălan O., Moldoveanu F., Moldoveanu A</t>
  </si>
  <si>
    <t>Revista Română de
Interacţiune Om - Calculator</t>
  </si>
  <si>
    <t>ISSN 1843-4460</t>
  </si>
  <si>
    <t>121-138</t>
  </si>
  <si>
    <t>Index Copernicus, EBSCO, ProQuest, ERIH PLUS</t>
  </si>
  <si>
    <t>http://rochi.utcluj.ro/rrioc/</t>
  </si>
  <si>
    <t>Spatial Sound Based System For Improving Orientation And Mobility Skills In The Absence Of Sight</t>
  </si>
  <si>
    <t>U.P.B. Sci. Bull</t>
  </si>
  <si>
    <t>ISSN 2286-3540</t>
  </si>
  <si>
    <t>43-54</t>
  </si>
  <si>
    <t>Index Copernicus, EBSCO, Elsevier, etc</t>
  </si>
  <si>
    <t>http://www.scientificbulletin.upb.ro/SeriaC_-_Inginerie_Electrica_si_Stiinta_Calculatoarelor.php</t>
  </si>
  <si>
    <t>Applied Mechanics &amp; Materials</t>
  </si>
  <si>
    <t>Innovative Manufacturing Engineering 2015</t>
  </si>
  <si>
    <t>809/810</t>
  </si>
  <si>
    <t>Scientific:NET, EBSCO, Crossref</t>
  </si>
  <si>
    <t>Modern Technologies in Manufacturing</t>
  </si>
  <si>
    <t>DOCUMENT MANAGEMENT USING CLUSTERING ALGORITHMS</t>
  </si>
  <si>
    <t>Cretulescu Radu George, Pitic Antoniu Gabriel,  MORARIU Daniel</t>
  </si>
  <si>
    <t>188-202</t>
  </si>
  <si>
    <t>http://economice.ulbsibiu.ro/revista.economica/archive/67413cretulescu&amp;pitic&amp;morariu.pdf</t>
  </si>
  <si>
    <t>Computing Systems Multi-Objective Optimization using Domain-Knowledge, Buletinul AGIR (Supliment), an XX, vol. 2, pp. 74-79, ISSN-L 1224-7928, Online: ISSN 2247-3548, Editura AGIR, Bucuresti, 2015; indexat BDI: INDEX COPERNICUS INTERNATIONAL, ACADEMIC KEYS, getCITED, CNCSIS B+ (cod 415), v. http://www.agir.ro/buletine/2274.pdf</t>
  </si>
  <si>
    <t xml:space="preserve">L. N. VINŢAN </t>
  </si>
  <si>
    <t xml:space="preserve">Buletinul AGIR </t>
  </si>
  <si>
    <t>1224-7928</t>
  </si>
  <si>
    <t>74-79</t>
  </si>
  <si>
    <t>INDEX COPERNICUS INTERNATIONAL, ACADEMIC KEYS, getCITED, CNCSIS B+ (cod 415), v. http://www.agir.ro/buletine/2274.pdf</t>
  </si>
  <si>
    <t>http://www.agir.ro/buletine/2274.pdf</t>
  </si>
  <si>
    <t>Educația universitară în ingineria calculatoarelor: spre o abordare cultural-științifică (Academic Education in Computer Engineering: Towards a Cultural-Scientific Approach), Revista de politica stiintei si scientometrie – serie noua, ISSN-L 1582-1218, Vol. 4, No. 3, pg. 204-208, septembrie 2015; (cotata CNCSIS B+ cf. http://uefiscdi.gov.ro/UserFiles/File/Indicatorul%20IC6%20-%20Prezentare/Reviste%20B_B+.pdf; Indexata in BDI SCIPIO – Scientific Publishing and Information Online, v. http://www.scipio.ro/web/revista-de-politica-a-stiintei-si-scientometrie); disponibil online la http://rpss.inoe.ro/articles/educatia-universitara-in-ingineria-calculatoarelor-spre-o-abordare-cultural-stiintifica</t>
  </si>
  <si>
    <t>Revista de politica stiintei si scientometrie – serie noua</t>
  </si>
  <si>
    <t>1582-1218</t>
  </si>
  <si>
    <t>CNCSIS B+ cf. http://uefiscdi.gov.ro/UserFiles/File/Indicatorul%20IC6%20-%20Prezentare/Reviste%20B_B+.pdf; Indexata in BDI SCIPIO – Scientific Publishing and Information Online, v. http://www.scipio.ro/web/revista-de-politica-a-stiintei-si-scientometrie</t>
  </si>
  <si>
    <t>http://www.scipio.ro/web/revista-de-politica-a-stiintei-si-scientometrie</t>
  </si>
  <si>
    <t>Multimedia Technologies for Live Working Training</t>
  </si>
  <si>
    <t>M. N. OLTEAN, T. FAGARASAN, I. SEVASTRE, M. VINTAN, N. SOCOLESCU, I.RODEAN</t>
  </si>
  <si>
    <t>Proceedings of International Conference on Condition Monitoring, Diagnosis and Maintenance</t>
  </si>
  <si>
    <t>ISSN 2344-245X</t>
  </si>
  <si>
    <t>324-331</t>
  </si>
  <si>
    <t>CIGRE - The Council on Large Electric Systems (Consiliul International al Marilor Retele Electrice, Paris), v. http://www.cigre.org/ si Gscholar</t>
  </si>
  <si>
    <t xml:space="preserve"> http://www.cigre.org/ si Gscholar</t>
  </si>
  <si>
    <t>Interaction Mechanism of Humans in a Cyber-Physical Environment</t>
  </si>
  <si>
    <t>Marco Franke , Bogdan-Constantin Pirvu, Dennis Lappe, Bala-Constantin Zamfirescu, Marius Veigt, Konstantin Klein, Karl Hribernik, Klaus-Dieter Thoben, Matthias Loskyll</t>
  </si>
  <si>
    <t>CIE</t>
  </si>
  <si>
    <t>Lecture Notes in Logistics (Springer)</t>
  </si>
  <si>
    <t>2194-8917</t>
  </si>
  <si>
    <t>10.1007/978-3-319-23512-7_35</t>
  </si>
  <si>
    <t>365-374</t>
  </si>
  <si>
    <t>Springer/Google etc</t>
  </si>
  <si>
    <t xml:space="preserve">http://link.springer.com/chapter/10.1007/978-3-319-23512-7_35 </t>
  </si>
  <si>
    <t>Augmented Reality System to Help Train New Skilled Workers for PCB Inspection</t>
  </si>
  <si>
    <t>Syed Usama Bukhari, Ioan Bondrea, Remus Brad</t>
  </si>
  <si>
    <t xml:space="preserve"> Industrial Engineering Letters</t>
  </si>
  <si>
    <t>Vol. 5</t>
  </si>
  <si>
    <t>ISSN 2224-6096 (Paper) ISSN 2225-0581 (online)</t>
  </si>
  <si>
    <t>pp. 1-4</t>
  </si>
  <si>
    <t>https://scholar.google.ro/citations?view_op=view_citation&amp;hl=en&amp;user=641pjk4AAAAJ&amp;sortby=pubdate&amp;citation_for_view=641pjk4AAAAJ:Dip1O2bNi0gC</t>
  </si>
  <si>
    <t>CREȚULESCU Radu George, PITIC Antoniu Gabriel, MORARIU Daniel</t>
  </si>
  <si>
    <t>CNCSIS reference: B+, Code 478
EBSCO database</t>
  </si>
  <si>
    <t>http://economice.ulbsibiu.ro/revista.economica/artarchive.php#id674</t>
  </si>
  <si>
    <t>Modelling of manufacturing processes with membranes</t>
  </si>
  <si>
    <t>1. Daniel Crăciunean, 2.Vasile Crăciunean</t>
  </si>
  <si>
    <t>Calculatoare şi Inginerie Electrică</t>
  </si>
  <si>
    <t xml:space="preserve">ACTA Universitatis Cibiniensis. </t>
  </si>
  <si>
    <t>Issue 1</t>
  </si>
  <si>
    <t>Online electronic</t>
  </si>
  <si>
    <t>10.1515/aucts-2015-0023</t>
  </si>
  <si>
    <t>35–40</t>
  </si>
  <si>
    <t>http://www.degruyter.com</t>
  </si>
  <si>
    <t>Micro-Stepping Command of Hybrid Stepper Motors used for Electrode Tool Displacement of Sinking EDM-Machines</t>
  </si>
  <si>
    <t xml:space="preserve">Emanoil Toma, Carmen Simion </t>
  </si>
  <si>
    <t>Volume XIX</t>
  </si>
  <si>
    <t>no.2</t>
  </si>
  <si>
    <t>ISSN 2359 – 8646</t>
  </si>
  <si>
    <t>IUN</t>
  </si>
  <si>
    <t>Index COPERNICUS,  ProQuest</t>
  </si>
  <si>
    <t>http://www.revtn.ro/pdf3-2014/21_Toma%20Emanoil.pdf</t>
  </si>
  <si>
    <t>Ciudin Rodica</t>
  </si>
  <si>
    <t>december</t>
  </si>
  <si>
    <t>GRECU Valentin</t>
  </si>
  <si>
    <t>Miricescu Dan</t>
  </si>
  <si>
    <t>Editura Universităţii "Lucian Blaga" din Sbiu</t>
  </si>
  <si>
    <t>.-----</t>
  </si>
  <si>
    <t>Chicea Anca Lucia</t>
  </si>
  <si>
    <t>Crenganis Mihai</t>
  </si>
  <si>
    <t>Neagu Ioan</t>
  </si>
  <si>
    <t>Universitatii "L Blaga" din Sibiu</t>
  </si>
  <si>
    <t>Tera Melania</t>
  </si>
  <si>
    <t>Vlad Dorin</t>
  </si>
  <si>
    <t>Anuarul ştiinţific al lucrărilor de management din România 1990 - 2013</t>
  </si>
  <si>
    <t>Nicolescu Ovidiu, Oprean Constantin, Ogrean Claudia, Dumitraşcu Dan, Ştefănescu Camelia, Miricescu Dan</t>
  </si>
  <si>
    <t>Pro Universitaria Bucureşti, http://www.prouniversitaria.ro/carte/anuarul-stiintific-al-lucarilor-de-management-din-romania-1990-2013</t>
  </si>
  <si>
    <t>ISSN 2392-8816,        ISBN: 978-606-26-0127-0</t>
  </si>
  <si>
    <t>Aspecte privind produsele din domeniul auto</t>
  </si>
  <si>
    <t>Popescu L.G., 
Brîndaşu P.D.</t>
  </si>
  <si>
    <t>978-606-12-1164-7</t>
  </si>
  <si>
    <t>Tendinte si Progrese în Medicina Sibiana. Vol. IV – capitolul Noţiuni radioimagistice utile în reabilitarea implanto-protetică</t>
  </si>
  <si>
    <t>Andreea Angela Ştetiu, Laura Ştef, Mircea Ştetiu, Florin Ardelean</t>
  </si>
  <si>
    <t>978-606-12-1217-0</t>
  </si>
  <si>
    <t>Progrese în medicina dentară vol XII – capitolul Premii si distinctii din domeniul stiintelor biomedicale obtinute sub egida Universitatii Rockfeller (Partea a III-a)</t>
  </si>
  <si>
    <t>Mihai Burlibasa, Liliana Burlibasa, Viorel Stefan Perieanu, Madalina Violeta Perieanu, Radu Costea, Mircea Stetiu</t>
  </si>
  <si>
    <t>ARS DOCENDI</t>
  </si>
  <si>
    <t>978-973-558-887-8</t>
  </si>
  <si>
    <t>Progrese în medicina dentară vol XII – capitolul Premii si distinctii din domeniul stiintelor biomedicale obtinute sub egida Universitatii Rockfeller (Partea a IV-a)</t>
  </si>
  <si>
    <t>Probleme in medicina si biologie. Vol. 6. - capitolul Modele fizico-matematice în practica dentara: medicina si tehnica dentara</t>
  </si>
  <si>
    <t>Dragos Marinescu, Mihai Burlibasa, Gabriela Tanase, Mircea STETIU</t>
  </si>
  <si>
    <t>978-973-558-840-3</t>
  </si>
  <si>
    <t>Studiul riscurilor profesionale în activitatea de clasificare a carcaselor în abatoare / Capitolul 1</t>
  </si>
  <si>
    <t>SAVESCU, R., ROTARU, M., BARB, C.</t>
  </si>
  <si>
    <t>ISBN 978-606-12-1057-2</t>
  </si>
  <si>
    <t>.----</t>
  </si>
  <si>
    <t>Studiul riscurilor profesionale în activitatea de clasificare a carcaselor în abatoare</t>
  </si>
  <si>
    <t>Roxana Florenta Savescu, Mihaela Rotaru, Carmen Sorina Barb</t>
  </si>
  <si>
    <t>978-606-12-1057-2</t>
  </si>
  <si>
    <t>1 capitol, 36 pagini</t>
  </si>
  <si>
    <t xml:space="preserve">Vibrațiile mașinilor și utilajelor.
Îndrumar de laborator.
</t>
  </si>
  <si>
    <t xml:space="preserve">OLEKSIK  V. 
BERCAN N.
GHEORGHE I.
</t>
  </si>
  <si>
    <t xml:space="preserve"> ISBN 978-606-12-1007-7</t>
  </si>
  <si>
    <t>Principii de proiectare. Cap.2, Cap.3</t>
  </si>
  <si>
    <t>Florea Radu, Florea Adriana</t>
  </si>
  <si>
    <t>978-606-12-1052-7</t>
  </si>
  <si>
    <t>19, 16</t>
  </si>
  <si>
    <t>Principii de proiectare, Cap.9</t>
  </si>
  <si>
    <t>Lubrifianti si aditivi.Capitolul lubrifianti</t>
  </si>
  <si>
    <t>Serban Remus Ioan</t>
  </si>
  <si>
    <t>978-606-12-1183-8</t>
  </si>
  <si>
    <t>Lubrifianti si aditivi.Capitolul aditivi</t>
  </si>
  <si>
    <t>Proceedings of the 7th International Conference on Manufacturing Science and Education - MSE 2015</t>
  </si>
  <si>
    <t>Rosca,L., Brindasu,P.D.,Beju,L.</t>
  </si>
  <si>
    <t>Editura Universitatii Lucian Blaga din Sibiu.</t>
  </si>
  <si>
    <t>ISSN 1843 - 2522</t>
  </si>
  <si>
    <t>Of the 7th International Conference on Manufacturing Science and Education - MSE 2015</t>
  </si>
  <si>
    <t xml:space="preserve">Academic Journal of Manufacturing Engineering -Volume 13  2/2015      (Lucrari selectate MSE si Imbunatatite) </t>
  </si>
  <si>
    <t>Brindasu,P.D.editor in charge</t>
  </si>
  <si>
    <t>Editura Politehnica      http://journals.indexcopernicus.com/masterlist.php?q=1583-7904  http://www.auif.utcluj.ro/en/</t>
  </si>
  <si>
    <t xml:space="preserve">Kifor Vasile Claudiu, Arun Patil (Deakin University) </t>
  </si>
  <si>
    <t>Editura ULBS / Deakin University, Australia</t>
  </si>
  <si>
    <t>ISSN: 1843-6730, ISSN on-line 2391-8160, ISBN: 978-0-646-94781-5 (Australia)</t>
  </si>
  <si>
    <t>Proceedings of the 19-th Joint International Conference on System Theory, Control and Computing – ICSTCC 2015, Cheile Gradistei - Fundata Resort, Romania (Romania), IEEE, October 14 - 16, 2015 - https://controls.papercept.net/conferences/scripts/userspace.pl?105&amp;84IE4w6dU9</t>
  </si>
  <si>
    <t>L. Vintan</t>
  </si>
  <si>
    <t xml:space="preserve"> Livia Dana Beju – Paul Dan Brindasu – Silvia Vulc</t>
  </si>
  <si>
    <t xml:space="preserve"> GRINDING TUNGSTEN CARBIDE USED FOR MANUFACTURING GUN DRILLS, Strojniški vestnik - Journal of Mechanical Engineering 61(2015)10, 571-582, 
 DOI:10.5545/sv-jme.2015.2594
</t>
  </si>
  <si>
    <t>Investigation of Grinding Wheel Wear Using a White Chromatic Sensor by Andrew McDonald,Dalhousie University
Halifax, Nova Scotia
December 2015.</t>
  </si>
  <si>
    <t>https://scholar.google.ro/citations?user=Zg263uEAAAAJ&amp;hl=ro</t>
  </si>
  <si>
    <t>An architecture for Smart Learning, Training, Innovation and Discovery for Earth Observation  eLearning &amp; Software for Education . 2014, Issue 2, p243-251. 9p.</t>
  </si>
  <si>
    <t>PREPARING FOR GEOINFORMATION SOCIETY.
Source: eLearning &amp; Software for Education . 2015, Issue 1, p327-334. 8p.
Author(s): IONIŢĂ, Angela; NICULESCU, Cristina; VIŞAN, Maria</t>
  </si>
  <si>
    <t>https://scholar.google.com/scholar?oi=bibs&amp;hl=en&amp;cites=13092689281321374270</t>
  </si>
  <si>
    <t xml:space="preserve">An architecture for Smart Learning, Training, Innovation and Discovery for Earth Observation  eLearning &amp; Software for Education . 2014, Issue 2, p243-251. 9p.
</t>
  </si>
  <si>
    <t xml:space="preserve">THE INTERNET AS A SOURCE
FOR DOCUMENTING ACADEMIC PAPERS
Mirela IONIłǍ, Doina ASAN    The 11th International Scientific Conference
eLearning and Software for Education
Bucharest, April 23-24, 2015
10.12753/2066-026X-15-115
</t>
  </si>
  <si>
    <t>PREPARING FOR GEOINFORMATION SOCIETY.  Source: eLearning &amp; Software for Education . 2015, Issue 1, p327-334. 8p. Author(s): IONIŢĂ, Angela; NICULESCU, Cristina; VIŞAN, Maria</t>
  </si>
  <si>
    <t>Petrescu V., Borza S., (2013), Research on noise pollution in densely populated urban areas, Environmental Engineering and Management Journal, 12, 409-415</t>
  </si>
  <si>
    <t> Method for inventorying CO emmisions from road traffic in urban areas trough transport modeling G Mitran, S Ilie - Environmental Engineering and Management</t>
  </si>
  <si>
    <t>https://scholar.google.com/scholar?oi=bibs&amp;hl=en&amp;cites=9838756188655928715</t>
  </si>
  <si>
    <t>GEOSTATISTICAL ANALYSIS OF THE CAUSES OF ENVIRONMENTAL NOISE IN SPAIN María-Dolores Huete-Morales, José-Manuel Quesada-Rubio , Esteban Navarrete-Álvarez, María-Jesús Rosales-Moreno, María-José Del-Moral-Ávila</t>
  </si>
  <si>
    <t xml:space="preserve">METHOD FOR THE DETERMINATION OF ELECTRIC PERMITTIVITY OF AIR POLUTANTS EFFECTIVE IN HEAT TRANSPORT Milan Pavlović  , Ioana Ionel , Mirjana Ševaljević , Nicolae Stelian Lontis , Aleksandar Đurić </t>
  </si>
  <si>
    <t>EVALUATION AND ABATEMENT OF ENVIRONMENTAL NOISE. A CASE STUDY FOR DISTRICT HEATING PLANT PLACED IN A RESIDENTIAL AREA OF BRASOV -- ROMANIA Source: Environmental Engineering &amp; Management Journal (EEMJ) . Jan2015, Vol. 14 Issue 1, p195-203. 9p.
Author(s): Marcu, Mihail-Tudor; Sandu, Veneţia</t>
  </si>
  <si>
    <t>FROM GIS DATABASE TO SPATIAL DATA WAREHOUSE. Source: Academic Journal of Manufacturing Engineering . 2015, Vol. 13 Issue 2, p136-141. 6p. Author(s): BORZA, Sorin</t>
  </si>
  <si>
    <t>ИНФОРМАЦИОННОЕ ОБЕСПЕЧЕНИЕ ЗАДАЧИ ПЛАНИРОВАНИЯ И УЧЕТА РАБОЧЕГО ВРЕМЕНИ Source: In the World of Scientific Discoveries / V Mire Nauchnykh Otkrytiy . 2015, Vol. 69 Issue 10.2, p965-979. 15p. Author(s): Шаякбаров, Н. Ф.; Борисов, Е. С.; Полевщиков, И. С.</t>
  </si>
  <si>
    <t>https://scholar.google.com/scholar?oi=bibs&amp;hl=en&amp;cites=324132843530284371</t>
  </si>
  <si>
    <t>A Broad Analysis of Marketing Strategies for their Incorporation as Activities in a User Centred Process Sorin Ioan Borza, Iunia Cristina Borza Procedia Economics and Finance
Volume 16, 2014, Pages 239–250</t>
  </si>
  <si>
    <t>TOWARDS SUSTAINABLE MARKETING: STRATEGY IN SLOVAK COMPANIES Cheben, Juraj; Lancaric, Drahoslav; Savov, Radovan; Tóth, Marián; Tluchor, Jan. Amfiteatru Economic 17.4 (Aug 2015): 855-871.</t>
  </si>
  <si>
    <t>https://scholar.google.com/scholar?oi=bibs&amp;hl=en&amp;cites=17613166702139270636&amp;as_sdt=5&amp;as_ylo=2015&amp;as_yhi=2015</t>
  </si>
  <si>
    <t>Conception And Fabrication In Automotive Industry Using Knowledge Management Principles Ionela Magdalena Rotaru, Sorin Borza Balkan Region Conference on Engineering and Business Education. Volume 1, Issue 1, Pages 359–364, ISSN (Online) 1843-6730, DOI: 10.2478/cplbu-2014-0054, August 2014</t>
  </si>
  <si>
    <t>Capturing Knowledge In Order To Optimize The Cutting Process For Polyethylene Pipes Using Knowledge Models ACTA Universitatis Cibiniensis. Volume 67, Issue 1, Pages 86–89, ISSN (Online) 1583-7149, DOI: 10.1515/aucts-2015-0069, September 2015</t>
  </si>
  <si>
    <t>https://scholar.google.com/scholar?oi=bibs&amp;hl=en&amp;cites=5047514781320496034&amp;as_sdt=5&amp;as_ylo=2015&amp;as_yhi=2015</t>
  </si>
  <si>
    <t>A New Key Battleground for the Economy in the Electronic World, Razvan Serbu, Bogdan Marza, Sorin Borza, revista economica nr 49, 73-84, 2010</t>
  </si>
  <si>
    <t>Impact of information and communication technology on bank performance: a study of selected commercial banks in Nigeria (2001–2011) A Muhammad - 2015</t>
  </si>
  <si>
    <t>https://scholar.google.com/citations?view_op=view_citation&amp;hl=en&amp;user=PdmQ_1wAAAAJ&amp;citation_for_view=PdmQ_1wAAAAJ:hC7cP41nSMkC</t>
  </si>
  <si>
    <t>Research on noise pollution in densely populated urban areas Environmental engineering and management journal Vol. 12(2):409-415 · February 2013
Impact Factor: 1.07 · Petrescu, Borza</t>
  </si>
  <si>
    <t>A GIS-based modelling of environmental pollutants using AHP-multicriteria decision analysis in the degirmendere valley of Trabzon Province, Turkey Fresenius Environmental Bulletin 24(4):1446-1455 · January 2015</t>
  </si>
  <si>
    <t>https://www.researchgate.net/publication/261471413_Research_on_noise_pollution_in_densely_populated_urban_areas</t>
  </si>
  <si>
    <t>PREVENTING AND REDUCING THE RISK OF OCCUPATIONAL DEAFNESS IN WORKING ENVIRONMENT WITH EXPLOSIVE POTENTIAL October 2015
DOI: 10.13140/RG.2.1.3013.7049 
Conference: International Symposiumk on Safety and Health SESAM 2015, At Poiana Brasov, Romania</t>
  </si>
  <si>
    <t>Lucian Ionel Cioca, Larisa Ivascu,  Elena Cristina Rada, Vincenzo Torretta, Gabriela Ionescu</t>
  </si>
  <si>
    <t>Sustainable Development and Technological Impact on CO2 Reducing Conditions in Romania. Sustainability 2015, 7, 1637-1650.</t>
  </si>
  <si>
    <t xml:space="preserve"> Larisa Ivascu , Marian Mocan,  Anca Draghici, Attila Turi, Simona Rus,
Modeling the Green Supply Chain in the Context of Sustainable Development,
Procedia Economics and Finance, The 4th World Conference on Business, Economics and Management, Vol. 26, 2015, pp.702-708
</t>
  </si>
  <si>
    <t xml:space="preserve"> http://www.sciencedirect.com/science/article/pii/S2212567115008199</t>
  </si>
  <si>
    <t>Sustainable Development and Technological Impact on CO2 Reducing Conditions in Romania, Sustainability 2015, 7, 1637-1650.</t>
  </si>
  <si>
    <t xml:space="preserve">. Monica Izvercian, Larisa Ivascu, 
Waste Management in the Context of Sustainable Development: Case Study in Romania 
Procedia Economics and Finance, The 4th  World Conference on Business, Economics and Management, Vol. 26, 2015, pp.717-721
</t>
  </si>
  <si>
    <t>http://www.sciencedirect.com/science/article/pii/S2212567115008254</t>
  </si>
  <si>
    <t>Roland Iosif Moraru, Gabriel Bujor Băbuț, Lucian Ionel Cioca</t>
  </si>
  <si>
    <t>Rationale and criteria development for risk assessment tool selection in work environments, Environmental Engineering &amp; Management Journal (EEMJ). Jun2014, Vol. 13 Issue 6, p1371-1376. 6p.</t>
  </si>
  <si>
    <t xml:space="preserve">Muscalu Constantin, Maria Gheorghe, 
Critical variety under parametric uncertainty in an industrial reactor for benyene catalztic oxidation,
Environmental Engineering &amp; Management Journal (EEMJ) 2015, Vol. 14, pp. 2605-2615. 
</t>
  </si>
  <si>
    <t>https://www.researchgate.net/profile/Gheorghe_Maria/publication/270876333_Critical_variety_under_parametric_uncertainty_in_an_industrial_reactor_for_benzene_catalytic_oxidation/links/569a2d2008ae748dfb03ca02.pdf</t>
  </si>
  <si>
    <t xml:space="preserve">Salman Khwayyir, Hasan Hadi; Maria, Gheorghe; Dinculescu, Daniel,
Influence of fireball coupled with a toxic puff release accident condition on consequences and possible domino effect occurrence for two risky neighboring chemical plants,
Environmental Engineering &amp; Management Journal (EEMJ) 2015, Vol. 14, pp. 2555-2565
</t>
  </si>
  <si>
    <t>https://www.researchgate.net/profile/Gheorghe_Maria/publication/290589861_INFLUENCE_OF_FIREBALL_COUPLED_WITH_A_TOXIC_PUFF_RELEASE_ACCIDENT_CONDITION_ON_CONSEQUENCES_AND_POSSIBLE_DOMINO_EFFECT_OCCURRENCE_FOR_TWO_RISKY_NEIGHBORING_CHEMICAL_PLANTS/links/569a2ef608ae748dfb03e65e.pdf</t>
  </si>
  <si>
    <t xml:space="preserve">Mitra Ahmadi, Mohammad Shojafar, Ahmad Khademzadeh, Kambiz Badie, Reza Tavoli , A hybrid algorithm for preserving energy and delay routing in mobile ad-hoc networks,
Wireless Personal Communications Journal, 2015, Vol. 85, pp. 2485-2505
</t>
  </si>
  <si>
    <t>http://link.springer.com/article/10.1007/s11277-015-2916-y</t>
  </si>
  <si>
    <t xml:space="preserve">L. Ivascu, 
Lucian Ionel Cioca,
M. Izvercian
</t>
  </si>
  <si>
    <t>Investigating the relationship between risk management and sustainable development management within the organizations, 11th International Conference on Innovation and Management, 2014,  ISBN 978-7-5629-4724-0, 1353-1361, Finlanda.</t>
  </si>
  <si>
    <t xml:space="preserve">Monica Izvercian, Larisa Ivascu, 
Waste Management in the Context of Sustainable Development: Case Study in Romania 
Procedia Economics and Finance, The 4th  World Conference on Business, Economics and Management, 2015, Vol. 26, pp. 717–721
</t>
  </si>
  <si>
    <t xml:space="preserve">Larisa Ivascu , Marian Mocan,  Anca Draghici, Attila Turi, Simona Rus,
Modeling the Green Supply Chain in the Context of Sustainable Development,
Procedia Economics and Finance, The 4th World Conference on Business, Economics and Management 2015, Vol. 26, pp. 702–708
</t>
  </si>
  <si>
    <t xml:space="preserve">Sabina Irimie, 
Roland Iosif Moraru, Lucian Ionel Cioca, 
M.E. Boatca
</t>
  </si>
  <si>
    <t>Aspects of the gender inequality issue in knowledge society careers, Polish J. of Manage. Studies, 9, 43-53 (2014).</t>
  </si>
  <si>
    <t xml:space="preserve">Beata Ślusarczyk,  Aneta Broniszewska,
Evidence from Poland on women in engineering education, Global Journal of Engineering Education 2015, Vol. 17, Number 1, pp. 14-21
</t>
  </si>
  <si>
    <t xml:space="preserve">
http://www.wiete.com.au/journals/GJEE/Publish/vol17no1/02-Slusarczyk-G.pdf
</t>
  </si>
  <si>
    <t>Marius Cioca, Andrada Iulia Ghete, Lucian Ionel Cioca, Daniela Gîfu</t>
  </si>
  <si>
    <t>Machine Learning and Creative Methods Used to Classify Customers in a CRM Systems, DesPerrieres, O.D, Mazuru, S., Slatineanu, L. (eds.) Innovative Manufacturing Engineering. Applied Mechanics and Materials, vol. 371, pp. 769–773 (2013)</t>
  </si>
  <si>
    <t xml:space="preserve">Marius Cioca, Cosmin Cioranu, Radu Adrian Ciora,
Extracting Features from Social Media Networks Using Semantics,
Linguistic Linked Open Data, 2015 – Springer, Vol. 588 of the series Communications in Computer and Information Science, pp. 127-136
</t>
  </si>
  <si>
    <t xml:space="preserve">http://link.springer.com/chapter/10.1007/978-3-319-32942-0_9
</t>
  </si>
  <si>
    <t xml:space="preserve"> Cosmin Cioranu, Marius Cioca, Carmen Novac,
Database Versioning 2.0, a Transparent SQL Approach Used in Quantitative Management and Decision Making,
Procedia Computer Science, The 3rd International Conference on Information Technology and Quantitative Management- ITQM 2015, Vol. 55, pp. 523–528
</t>
  </si>
  <si>
    <t xml:space="preserve">http://www.sciencedirect.com/science/article/pii/S1877050915015057
</t>
  </si>
  <si>
    <t xml:space="preserve">Monica Leba, Andreea Cristina Ionica, Remus Dobra, Rightpollex: From Patent To Startup,
ACTA Universitatis Cibiniensis 2015, Vol. 66, Issue 1, pp. 90-93
</t>
  </si>
  <si>
    <t xml:space="preserve">http://www.degruyter.com/view/j/aucts.2015.66.issue-1/aucts-2015-0033/aucts-2015-0033.xml
</t>
  </si>
  <si>
    <t xml:space="preserve">Gabriel Bujor Băbuț, 
Roland Iosif Moraru, 
Lucian Ionel Cioca
</t>
  </si>
  <si>
    <t>„Kinney methods”: useful or harmful tools in risk assessment and management process, , Proceedings
of the 5th International Conference on Manufacturing Science and Educations - MSE 2011, vol. II, pp. 315-318, Sibiu, Romania, 02-
05.06.2011.</t>
  </si>
  <si>
    <t xml:space="preserve">D. Sanz, J. Valente, J. del Cerro, J. Colorado, A. Barrientos,
Safe operation of mini UAVs: a review of regulation and best practices,
Advanced Robotics  2015, Vol. 29, Issue 19, 
pp. 1221-1233
</t>
  </si>
  <si>
    <t xml:space="preserve">http://www.tandfonline.com/doi/abs/10.1080/01691864.2015.1051111
</t>
  </si>
  <si>
    <t>Roland Iosif Moraru, Gabriel Bujor Băbuț, Lucian-Ionel Cioca</t>
  </si>
  <si>
    <t>Adressing the human error assessment and management</t>
  </si>
  <si>
    <t xml:space="preserve">Monica Izvercian, Larisa Ivascu, 
Waste Management in the Context of Sustainable Development: Case Study in Romania 
Procedia Economics and Finance, The 4th  World Conference on Business, Economics and Management 2015, Vol. 26, pp. 717-721
</t>
  </si>
  <si>
    <t xml:space="preserve">Journal Archives of Mining Sciences, Vol. 55, Issue 4, 
pp. 873-878, Krakow, Poland (2010)
</t>
  </si>
  <si>
    <t>Adressing the human error assessment and management, Archives of Mining Sciences, Polish Academy of Sciences 
Committee of Mining, Vol 55, No 4 (2010)</t>
  </si>
  <si>
    <t xml:space="preserve"> http://www.sciencedirect.com/science/article/pii/S2212567115008199
</t>
  </si>
  <si>
    <t xml:space="preserve">Lucian Ionel Cioca, 
Roland Iosif Moraru, Silviu Nicolae Platon,
</t>
  </si>
  <si>
    <t>Assessment and reduction of noise levels on Romanian oil drilling and production platforms operating in the Black Sea</t>
  </si>
  <si>
    <t xml:space="preserve">Leila Ibrahimi-Ghavam Abadi, Behzad Foualdi Dehaghi, Siamak Kavoosi ,
Noise Exposure of Workers on a Land Oil Rig Floor,
Jentashapir Journal of Health Research  2015 
</t>
  </si>
  <si>
    <t xml:space="preserve">http://jjhres.com/?page=article&amp;article_id=28538
</t>
  </si>
  <si>
    <t>Lucian Ionel Cioca, Roland Iosif Moraru, Gabriel Bujor Băbuț</t>
  </si>
  <si>
    <t>Occupational risk assessment: a framework for understanding and practical guiding the process in Romania, Proceedings of the International Conference on RISK MANAGEMENT, ASSESSMENT and MITIGATION ISSN: 1790-2769, ISBN: 978-960-474-182-3, pg 56-61</t>
  </si>
  <si>
    <t xml:space="preserve">Rotaru Mihaela,
Rolul sustenabilităţii în managementul afacerilor,
Review of Management &amp; Economic Engineering  2015, Vol. 14 Issue 3, pp. 600-608
</t>
  </si>
  <si>
    <t>http://web.a.ebscohost.com/abstract?direct=true&amp;profile=ehost&amp;scope=site&amp;authtype=crawler&amp;jrnl=1583624X&amp;AN=110359285&amp;h=2B9EsFrIhFkPryJLu6fHYWqRv6iqC2rDZlx9SqmZMvuI8bBT%2f6%2fd1qaumEdtHptq0hHjYnOq730d6xi%2fJsoWdQ%3d%3d&amp;crl=c&amp;resultNs=AdminWebAuth&amp;resultLocal=ErrCrlNotAuth&amp;crlhashurl=login.aspx%3fdirect%3dtrue%26profile%3dehost%26scope%3dsite%26authtype%3dcrawler%26jrnl%3d1583624X%26AN%3d110359285</t>
  </si>
  <si>
    <t>Considerations regarding global environmental risk taxonomy and assessment, Wiertnictwo, Nafta, Gaz,  2009 , T. 26, z. 3, pg 471-476</t>
  </si>
  <si>
    <t xml:space="preserve">Lianxiang Yang, Y. Wu,
A Survey and a Comparative Study of Natural Disaster Taxonomies of Current Practice,
Book  Lecture Notes in Computer Science, Vol. 9469, Digital Libraries: Providing Quality Information. The 17th International Conference on Asia-Pacific Digital Libraries, ICADL 2015, Seoul, Korea
</t>
  </si>
  <si>
    <t>http://link.springer.com/book/10.1007/978-3-319-27974-9#page=345</t>
  </si>
  <si>
    <t xml:space="preserve">Marius Cioca, 
Lucian Ionel Cioca,
S.C. Buraga
</t>
  </si>
  <si>
    <t>SMS Disaster Alert System Programming, 2008 2nd IEEE International Conference on Digital Ecosystems and Technologies &gt; 260 - 264</t>
  </si>
  <si>
    <t xml:space="preserve"> Pallavi T. Dhotre,
A Literature Survey on “Disaster Monitoring &amp; Alarming System for Mountain Foothills”,
International Journal of Science and Research (IJSR) 2015, Vol. 4 Issue 12, 
pp. 1017 – 1074
</t>
  </si>
  <si>
    <t xml:space="preserve">https://www.ijsr.net/archive/v4i12/NOV152146.pdf
</t>
  </si>
  <si>
    <t>SMS Disaster Alert System Programming</t>
  </si>
  <si>
    <t xml:space="preserve">Kodaka Akira, Kawasaki Akiyuki,
Comparison between Different Means in Disaster Information Dissemination:– Demonstration Experiment in Loei Province, Thailand,
</t>
  </si>
  <si>
    <t>http://ci.nii.ac.jp/naid/130005090048/</t>
  </si>
  <si>
    <t xml:space="preserve">Devanjan Bhattacharya, Senol Hakan Kutoglu, Nikos Mastorakis
WebGeoinformatics for Creating Schema &amp; Interface for Mapping With Distributed GIS: Geomatics For Sustainable Societie,
Advances in Software Engineering and Systems Journal Elsevier, pp. 30-41
</t>
  </si>
  <si>
    <t xml:space="preserve">Marius Cioca, 
Lucian Ionel Cioca, 
Adrian Cioca
</t>
  </si>
  <si>
    <t>Disaster Management Spatial Information System</t>
  </si>
  <si>
    <t xml:space="preserve">Ouzaid, Ilyes
Stabilisation des Pentes par Inclusions Rigid,
University of Biskra Repository, Faculté des Sciences et de la technologie (FST), Mémoire de Master 2éme année, Option : Conception et Calcul des structures, 2015 
</t>
  </si>
  <si>
    <t>http://dspace.univ-biskra.dz:8080/jspui/handle/123456789/6685</t>
  </si>
  <si>
    <t>Lucian Ionel Cioca, Laurean Bogdan, Adrian Cioca</t>
  </si>
  <si>
    <t>Production flexibility and adapting to market changes</t>
  </si>
  <si>
    <t xml:space="preserve"> Maria Magdalena Turek Rahoveanu, Ignacio de los Ríos-Carmenadosb, Adrian Turek Rahoveanuc, Ana Afonso Gallegosdb
Approaches regarding the competition in Romanian sugar market
Procedia Economics and Finance,2015,  Vol. 22, pp. 313-322, The 2nd International Conference 'Economic Scientific Research - Theoretical, Empirical and Practical Approaches', ESPERA 2014
</t>
  </si>
  <si>
    <t>http://www.sciencedirect.com/science/article/pii/S2212567115002932</t>
  </si>
  <si>
    <t xml:space="preserve">Marius Cioca, 
Lucian Ionel Cioca, 
S.C. Buraga
</t>
  </si>
  <si>
    <t>Spatial [Elements] Decision Support System Used in Disaster Management</t>
  </si>
  <si>
    <t xml:space="preserve">Ravi K. Sharma, Bhola R. Gurjar, Akshay V. Singhal, Satish R. Wate, Santosh P. Ghuge, Rajat Agrawal,
Automation of emergency response for petroleum oil storage terminals
Journal Safety Science 2015, Vol. 72, pp. 262–273
</t>
  </si>
  <si>
    <t>http://www.sciencedirect.com/science/article/pii/S092575351400229X</t>
  </si>
  <si>
    <t>Corina Michaela Rădulescu, Habilitation Thesis,  Research on economic competitiveness of industrial firms from Romania in European context 2015</t>
  </si>
  <si>
    <t xml:space="preserve">Lucian Ionel Cioca, 
Marius Cioca
</t>
  </si>
  <si>
    <t>Using distributed programming in production system management</t>
  </si>
  <si>
    <t xml:space="preserve">Cosmin Cioranu, Marius Cioca, Carmen Novac
Database Versioning 2.0, a Transparent SQL Approach Used in Quantitative Management and Decision Making,
Procedia Computer Science, Vol. 55, pp. 523–528, The 3rd International Conference on Information Technology and Quantitative Management, ITQM 2015
</t>
  </si>
  <si>
    <t>http://www.sciencedirect.com/science/article/pii/S1877050915015057</t>
  </si>
  <si>
    <t>Marius Cioca,  Lucian Ionel Cioca,  S.C. Buraga</t>
  </si>
  <si>
    <t>Using semantic web technologies to improve the design process in the context of virtual production systems</t>
  </si>
  <si>
    <t xml:space="preserve"> Marius Cioca, Cosmin Cioranu, Radu Adrian Ciora,
Extracting Features from Social Media Networks Using Semantics,
Linguistic Linked Open Data, Vol. 588 of the series Communications in Computer and Information Science, pp. 127-136
</t>
  </si>
  <si>
    <t>http://link.springer.com/chapter/10.1007/978-3-319-32942-0_9</t>
  </si>
  <si>
    <t>Radian G. Belu, Cosmin Oancea, Alexandru Belu, Lucian Ionel Cioca</t>
  </si>
  <si>
    <t>A 2-d indoor radio propagation modeling by using MATLAB for classroom instruction, The 33rd ASEE/IEEE, Proceedings - Frontiers in Education Conference, Session: T4E, pp. T4E29, November 5-8, 2003, Boulder, Colorado, USA</t>
  </si>
  <si>
    <t xml:space="preserve">Nobaene Elizabeth Sehloho,
An indoor positioning system using multiple methods and tools,
Thesis degree, Master of Technology: Information Technology in the Faculty of Informatics and Design at the Cape Peninsula University of Technology, 2015 
</t>
  </si>
  <si>
    <t>http://digitalknowledge.cput.ac.za/xmlui/handle/11189/3598</t>
  </si>
  <si>
    <t xml:space="preserve">Cioca, L. I., Ivascu, L., Rada, E. C., Torretta, V., Ionescu, G., 
</t>
  </si>
  <si>
    <t>Sustainable Development and Technological Impact on CO2 Reducing Conditions in Romania,
Sustainability, Volume 7, Issue 2, pp. 1637-1650, FEB 2015</t>
  </si>
  <si>
    <t>Larisa Ivascu , Marian Mocan,  Anca Draghici, Attila Turi, Simona Rus, Modeling the Green Supply Chain in the Context of Sustainable Development, Procedia Economics and Finance Journal, DOI:10.1016/S2212-5671(15)00819-9 (2015)</t>
  </si>
  <si>
    <t>http://www.sciencedirect.com/science/article/pii/S2212567115008199</t>
  </si>
  <si>
    <t>Monica Izvercian, Larisa Ivascu, Waste Management in the Context of Sustainable Development: Case Study in Romania , Procedia Economics and Finance Journal , DOI: 10.1016/S2212-5671(15)00825-4 (2015)</t>
  </si>
  <si>
    <t>Moraru, R. I., Băbuţ, G. B., Cioca, L. I.,</t>
  </si>
  <si>
    <t xml:space="preserve">Rationale and criteria development for risk assessment tool selection in work environments,
Environmental Engineering and Management Journal, Volume 13, Issue 6, pp. 1371-1376, JUN 2014
</t>
  </si>
  <si>
    <t>Mitra Ahmadi, Mohammad Shojafar, Ahmad Khademzadeh, Kambiz Badie, Reza Tavoli, Wireless Personal Communications  Journal, DOI: 10.1007/s11277-015-2916-y (2015)</t>
  </si>
  <si>
    <t xml:space="preserve">Adressing the human error assessment and management so archives of mining sciences,
Archives of Mining Sciences, Volume 55, Issue 4, pp. 873-878, 2010
</t>
  </si>
  <si>
    <t>Cioca, M.; Buraga, SC.</t>
  </si>
  <si>
    <t>Cioca, M.; Cioca, LI.; Buraga, SC.</t>
  </si>
  <si>
    <t>Cioca, M.; Ghete, A.; Cioca, LI.; Gifu, D.</t>
  </si>
  <si>
    <t>Cioca, M.; Cioca, LI.; Cioranu, C.</t>
  </si>
  <si>
    <t>Cioca, M.; Cioca, LI.</t>
  </si>
  <si>
    <t>Cioca, M.; Cioca, LI.; Mihaesscu, L.</t>
  </si>
  <si>
    <t>Suduc, A.; Bizoi, M.; Cioca, M.; Filip, FG.</t>
  </si>
  <si>
    <t>Cioca, M.; Buraga, S.C., Cioranu, C.</t>
  </si>
  <si>
    <t>Gifu, D.; Cioca, M.</t>
  </si>
  <si>
    <t>Buraga, SC.; Cioca, M.</t>
  </si>
  <si>
    <t xml:space="preserve">Arenales Rivera J., Perez Lopez V., Ramos Casado R., Sanchez Hervas J.M., Waste Management, 2015 - Elsevier - Thermal degradation of paper industry wastes from a recovered paper mill using TGA. Characterization and gasification test </t>
  </si>
  <si>
    <t>Petrescu V, Ciudin R, Isarie C, Nederita V.</t>
  </si>
  <si>
    <t>MS Ali Taleshi,  F Nejadkoorki,  HR Azimzadeh,  MT Ghaneian,  SM Namayandeh, Strategic Management of Hospital Wastes Using SWOT Method: Case Study of Yazd Educational Hospitals” Journal of Health 2015, volume 6, nr.3</t>
  </si>
  <si>
    <t>Petrescu V., Ciudin R, Isarie C, Nederita V.</t>
  </si>
  <si>
    <t>Ionescu R., Rada E.C., Cioca L.I., Municipal solid waste and treatment schemes for the maximization of material and energy recovery in a latest EU member, Environmental Engineering and Management Journal November 2015, Vol.14, No. 11, 2537-2544</t>
  </si>
  <si>
    <t>COFARU NICOLAE FLORIN</t>
  </si>
  <si>
    <t>1999. Contribuţii privind modelarea procesului de uzare abrazivă. Teză de doctorat, Universitatea Tehnica Cluj-Napoca.</t>
  </si>
  <si>
    <t>Ungureanu, N.  Ungureanu, M.  Cotetiu, R.  Grozav, S.  Risteiu, M. Contributions regarding, the mining drilling tribo-system, Baza danych zawartosci polskich czasopism technicznych, 2015</t>
  </si>
  <si>
    <t>http://yadda.icm.edu.pl/baztech/element/bwmeta1.element.baztech-article-BPZ5-0021-0038</t>
  </si>
  <si>
    <t>V Anca, DD Dumitru Dumitrascu</t>
  </si>
  <si>
    <t>LEADERSHIP-A KEY FACTOR TO A SUCCESFUL ORGANIZATION-part I.</t>
  </si>
  <si>
    <t>schollar.google.ro</t>
  </si>
  <si>
    <t>B Mihai, D Alexandra, D Danut Dumitru</t>
  </si>
  <si>
    <t>Integrated Systems For Planning And Resources Management In Companies - THE ANNALS OF THE UNIVERSITY OF ORADEA, 2014</t>
  </si>
  <si>
    <t xml:space="preserve">WONGJINDA, Chawiang; USSAHAWANITICHAKIT, Phaprukbaramee; JANJARASJIT, Suparak. INVESTIGATING THE RELATIONSHIP BETWEEN MANAGERIAL ACCOUNTING CONTROL ORIENTATION AND ORGANIZATIONAL OUTCOMES: A CONCEPTUAL FRAMEWORK. In: Allied Academies International Conference. Academy of Accounting and Financial Studies. Proceedings. Jordan Whitney Enterprises, Inc, 2015. p. 205. </t>
  </si>
  <si>
    <t>T Elida-Tomița, R Diana-Elena, DD Dumitru Dumitrascu</t>
  </si>
  <si>
    <t>“E”–Lifelong Learning: Online Managerial Communication Strategy Adopted By Sibiu Stock Exchange, 2013</t>
  </si>
  <si>
    <t xml:space="preserve">BELL, Reginald L.; ROEBUCK, Deborah. An Increasing Usefulness for Managerial Communication Research on the Main Topics of Management.Journal of Management Policy and Practice, 2015, 16.2: 71. (indexat ProQuest) </t>
  </si>
  <si>
    <t>P Alexandra-Mihaela, DD Danut Dumitru</t>
  </si>
  <si>
    <t>The measurement and evaluation of the internal communication process in project management - Annals of the University of Oradea, Economic Science …, 2013</t>
  </si>
  <si>
    <t>HALL, IJM van. We will wear the pants; you will wear the skirts'. Perspectives on women and conflict in a Malian context. Doctoral thesis, 2015.</t>
  </si>
  <si>
    <t>RD Elena, T Elida-Tomița, D Dănut Dumitru- REVISTA ECONOMICĂ, 2</t>
  </si>
  <si>
    <t>Case Study on the State of Projects Accessed by Public Institutions in Centre Region</t>
  </si>
  <si>
    <t>RANF, Diana Elena; TODĂRIŢĂ, Elida Tomiţa. ASPECTS THAT CAN INFLUENCE PERFORMANCE GROWTH IN EUROPEAN PROJECTS.Communication,  Context and Interdisciplinarity, vol. 3, 2014</t>
  </si>
  <si>
    <t xml:space="preserve">RD Elena, D Dănuţ </t>
  </si>
  <si>
    <t>Study on the Problems in the Stages of Filling Out the Application Form and Technical-Financial Reporting Encountered by the Public Institutions in the Centre Region in Accessing European Funds - Annals of Faculty of Economics, 2012</t>
  </si>
  <si>
    <t xml:space="preserve">M Ţuţurea, D Dumitraşcu, S Mărginean, L Florea </t>
  </si>
  <si>
    <t>Management: elemente fundamentale, Ed.UlB Sibiu, 2002</t>
  </si>
  <si>
    <t>NOVAC, Carmen. Contribuţii la dezvoltarea managementului financiar universitar din perspectiva identificării, dezvoltării și diversificării surselor de venit prin activităţi terţiar. TEZĂ DE DOCTORAT, Universitatea “Lucian Blaga” din Sibiu, 2014.</t>
  </si>
  <si>
    <t>NEGREA, Gabriel Octavian. Contribuții la susținerea educației inginerești prin dezvoltarea guvernanței școlare TEZĂ DE DOCTORAT, Universitatea “Lucian Blaga” din Sibiu, 2014.</t>
  </si>
  <si>
    <t>LEADERSHIP-A KEY FACTOR TO A SUCCESFUL ORGANIZATION-part I., Studies in Business &amp; Economics, 2012</t>
  </si>
  <si>
    <t xml:space="preserve">D Dumitraşcu, D Miricescu </t>
  </si>
  <si>
    <t>Management: culegere de probleme si studii de caz, Ed. ULB Sibiu, 2002</t>
  </si>
  <si>
    <t xml:space="preserve">C Novac, D Dumitrascu </t>
  </si>
  <si>
    <t>Third Stream Funding–A Source Of Continuous Funding For Romanian Universities, International Conference Modern Approaches in …, 2011</t>
  </si>
  <si>
    <t>P Alexandra-Mihaela, DD Danut Dumitrascu</t>
  </si>
  <si>
    <t>Rodica Ciudin (U. Trento), Claudiu Isarie, Lucian Cioca,Valentin Petrescu, Victor Nederita, Ezio Ranieri (Polytechnic University of Bari, Bari, Italy)</t>
  </si>
  <si>
    <t>V. Petrescu, R. Ciudin (U. Trento), C. Isarie &amp; V. Nederita</t>
  </si>
  <si>
    <t>Petrescu V., Ciudin R. (U. Trento), Isarie C., Nederita V.</t>
  </si>
  <si>
    <t>Negulescu, Sorin C.; Kifor, Claudiu V.; Oprean, Constantin</t>
  </si>
  <si>
    <t xml:space="preserve">
Ant Colony Solving Multiple Constraints Problem: Vehicle Route Allocation, INTERNATIONAL JOURNAL OF COMPUTERS COMMUNICATIONS &amp; CONTROL  Volume:  3    Issue:  4    Pages:  366-373. 2010</t>
  </si>
  <si>
    <t xml:space="preserve">Castillo, Oscar; Lizarraga, Evelia; Soria, Jose; et al., New approach using ant colony optimization with ant set partition for fuzzy control design applied to the ball and beam system, INFORMATION SCIENCES ISSN: 0020-0255  Volume:  294    Pages:  203-215    Published:  FEB 10 2015 </t>
  </si>
  <si>
    <t>http://apps.webofknowledge.com.am.enformation.ro/CitingArticles.do?product=UA&amp;SID=Y2aPcYkJGxX5h43dHeP&amp;search_mode=CitingArticles&amp;parentProduct=UA&amp;parentQid=5&amp;parentDoc=1&amp;REFID=93098349&amp;betterCount=7&amp;excludeEventConfig=ExcludeIfFromNonInterProduct</t>
  </si>
  <si>
    <t>Negulescu, Sorin C.; Oprean, Constantin; Kifor, Claudiu V</t>
  </si>
  <si>
    <t xml:space="preserve">
Elitist Ant System for Route Allocation Problem, 8th WSEAS International Conference on APPLIED INFORMATICS AND COMMUNICATIONS (AIC’08)
 Rhodes, Greece, August 20-22, 2008</t>
  </si>
  <si>
    <t xml:space="preserve">Jin, Hai; Ran, Longbo. CANADIAN JOURNAL OF ELECTRICAL AND COMPUTER ENGINEERING-REVUE CANADIENNE DE GENIE ELECTRIQUE ET INFORMATIQUE  Volume:  38    Issue:  4    Pages:  338-345    Published:  FAL 2015 </t>
  </si>
  <si>
    <t>http://apps.webofknowledge.com.am.enformation.ro/CitingArticles.do?product=UA&amp;SID=4AyA7vpOpchPlVTqmcL&amp;search_mode=CitingArticles&amp;parentProduct=UA&amp;parentQid=5&amp;parentDoc=2&amp;REFID=265880380&amp;betterCount=3&amp;excludeEventConfig=ExcludeIfFromNonInterProduct</t>
  </si>
  <si>
    <t xml:space="preserve">Anandkumar Prakasam, Nickolas Savarimuthu, Metaheuristic Algorithms and Polynomial Turing Reductions: A Case Study Based on Ant Colony Optimization, Procedia Computer Science 46 · December 2015
DOI: 10.1016/j.procs.2015.02.035 
</t>
  </si>
  <si>
    <t>https://www.researchgate.net/publication/275366784_Metaheuristic_Algorithms_and_Polynomial_Turing_Reductions_A_Case_Study_Based_on_Ant_Colony_Optimization</t>
  </si>
  <si>
    <t xml:space="preserve">Kifor, C.V., Tudor, N. (Continental, Germania) Baral, L.M. </t>
  </si>
  <si>
    <t>Quality system for production software (QSPS): An innovative approach to improve the quality of production software.  Journal of Software Engineering and Knowledge Engineering 
23 (8), pp. 1061-1083, 2013.</t>
  </si>
  <si>
    <t>Pang, J. Early warning system for complex products quality improvement using data mining and neural network . 
Metallurgical and Mining Industry 
Volume 7, Issue 8, 2015, Pages 377-385</t>
  </si>
  <si>
    <t>https://www-scopus-com.am.enformation.ro/record/display.uri?eid=2-s2.0-84947288368&amp;origin=resultslist&amp;sort=plf-f&amp;cite=2-s2.0-84894130708&amp;src=s&amp;imp=t&amp;sid=C5CA00FA61D564A522CB679C13526873.aXczxbyuHHiXgaIW6Ho7g%3a800&amp;sot=cite&amp;sdt=a&amp;sl=0&amp;relpos=0&amp;citeCnt=0&amp;searchTerm=</t>
  </si>
  <si>
    <t xml:space="preserve">
Elitist Ant System for Route Allocation Problem, 8th WSEAS International Conference on APPLIED INFORMATICS AND COMMUNICATIONS (AIC’08)
 Rhodes, Greece, August 20-22, 2008</t>
  </si>
  <si>
    <t xml:space="preserve">A Prakasam, N Savarimuthu. Metaheuristic Algorithms and Polynomial Turing Reductions: A Case Study Based on Ant Colony Optimization. Procedia Computer Science, 2015 - Elsevier. </t>
  </si>
  <si>
    <t>https://scholar.google.ro/scholar?as_ylo=2015&amp;hl=ro&amp;as_sdt=0,5&amp;sciodt=0,5&amp;cites=9281840411067837449&amp;scipsc=</t>
  </si>
  <si>
    <t xml:space="preserve">
Elitist Ant System for Route Allocation Problem, 8th WSEAS International Conference on APPLIED INFORMATICS AND COMMUNICATIONS (AIC’08)
 Rhodes, Greece, August 20-22, 2008</t>
  </si>
  <si>
    <t>Hai Jin, A Fair-Rank Ant Colony Algorithm in Distributed Mass Storage System, Canadian Journal of Electrical and Computer Engineering  (Volume:38 ,  Issue: 4 ), 2015</t>
  </si>
  <si>
    <t>http://ieeexplore.ieee.org/xpl/login.jsp?tp=&amp;arnumber=7389479&amp;url=http%3A%2F%2Fieeexplore.ieee.org%2Fxpls%2Fabs_all.jsp%3Farnumber%3D7389479</t>
  </si>
  <si>
    <t>Constantin Oprean, Claudiu V. Kifor, Sorin C. Negulescu , Boldur E. Bărbat</t>
  </si>
  <si>
    <t>Procedia - Social and Behavioral Sciences, Volume 2, Issue 2, 2010, Pages 3580–3585</t>
  </si>
  <si>
    <t>GM Bubou, IT Offor, AS Bappa Why research-informed teaching in engineering education? A review of the evidence. - European Journal of Engineering Education, 2016 - Taylor &amp; Francis</t>
  </si>
  <si>
    <t>https://scholar.google.ro/scholar?as_ylo=2015&amp;hl=ro&amp;as_sdt=0,5&amp;sciodt=0,5&amp;cites=14559888166010882394&amp;scipsc=</t>
  </si>
  <si>
    <t>Oprean, C., Kifor, C.</t>
  </si>
  <si>
    <t xml:space="preserve"> Managementul calităţii, Ed.Univ.”Lucian Blaga”, Sibiu, 2002</t>
  </si>
  <si>
    <t>M Emanoil, HI Alexandra, F Viorica, MANAGEMENT ANALYSIS REGARDING THE EMPLOYEES'ENGAGEMENT FACTORS AS MOTIVATIONAL TOOLS FOR INCREASING JOB SATISFACTION. Annals of the „Constantin Brâncuşi” University of Târgu Jiu, Economy Series, Issue 1, volume II/2015</t>
  </si>
  <si>
    <t>https://scholar.google.ro/scholar?as_ylo=2015&amp;hl=ro&amp;as_sdt=0,5&amp;sciodt=0,5&amp;cites=4410910071146099486&amp;scipsc=</t>
  </si>
  <si>
    <t xml:space="preserve">HI ALEXANDRA, M Emanoil, F Viorica., THE IMPLEMENTATION OF QUALITY MANAGEMENT IN THE ROMANIAN
JUDICIAL SYSTEM BY REDEFINING THE ROLE AND STATUS OF PERSONNEL AND
ITS INVOLVEMENT IN THE ACHIEVEMENT OF JUSTICE, Annals of the „Constantin Brâncuşi” University of Târgu Jiu, Economy Series, Issue 3/2015 </t>
  </si>
  <si>
    <t>Quality management, Callidus, 2008</t>
  </si>
  <si>
    <t>Oprean, C., Bucur, A., Modeling the quality entropy of key programs of study. Quality &amp; Quantity March 2015, Volume 49, Issue 2, pp 631-636</t>
  </si>
  <si>
    <t>https://scholar.google.ro/scholar?oi=bibs&amp;hl=ro&amp;cites=2601220005368910480</t>
  </si>
  <si>
    <t>Paradigm shift in engineering education More time is needed. Procedia - Social and Behavioral Sciences. Volume 2, Issue 2, 2010, Pages 3580–3585</t>
  </si>
  <si>
    <t>Ramona Maria Iancu / Mihaela Adriana Tiţa / Hakan Çalap, Performance Assessment of Food Safety Training Programme: Use of Tools, Management of Sustainable Development. Volume 7, Issue 1, Pages 19–21, ISSN (Online) 2247-0220</t>
  </si>
  <si>
    <t>CV Kifor, C Oprean</t>
  </si>
  <si>
    <t>Ingineria calităţii: îmbunătăţirea 6 sigma. Editura Universităţii" Lucian Blaga", 2006</t>
  </si>
  <si>
    <t xml:space="preserve">Bucur, A., Buletin Stiintific. 2015, Vol. 20 Issue 2, p137-142. 6p. 1 </t>
  </si>
  <si>
    <t>http://eds.b.ebscohost.com/eds/detail/detail?sid=6e903330-ebf7-4293-9345-d6a6e825d1c6%40sessionmgr104&amp;vid=0&amp;hid=120&amp;bdata=Jmxhbmc9cm8mc2l0ZT1lZHMtbGl2ZQ%3d%3d&amp;preview=false#db=a9h&amp;AN=112011963</t>
  </si>
  <si>
    <t>Ingineria calităţii, Editura ULBSibiu, 2002</t>
  </si>
  <si>
    <t>ION DURBACĂ1*, ELENA-FLORENTINA RADU1, ADRIAN-COSTIN DURBACĂ1 . A NEW ALTERNATIVE OF IMPROVING WATER QUALITY CONSUMPTION INDICATORS USING CURRENT
STATISTICAL APPROACH SIX SIGMA (6σ). Journal of Engineering Studies and Research21.2 (2015): 34-40.</t>
  </si>
  <si>
    <t>http://search.proquest.com/openview/91a42ecbe48c14487713555770d89733/1?pq-origsite=gscholar&amp;cbl=716380</t>
  </si>
  <si>
    <t>Constantin Oprean, Claudiu V Kifor, Sorin C Negulescu, Boldur E Bărbat</t>
  </si>
  <si>
    <t>Innovating Engineering Education, to Face the Knowledge Society. Proc. of the Balkan Region Conference on Engineering and Business Education &amp; Int. Conf. on Engineering and Business Education, Sibiu</t>
  </si>
  <si>
    <t>llie Octavian, POPP. Consideration Regarding the Modeling of Knowledge of Kanban System by Implementing in Technical Academic Institutions. Applied Mechanics &amp; Materials . 2016, Vol. 841, p379-386. 8p.</t>
  </si>
  <si>
    <t>Applied Mechanics &amp; Materials . 2016, Vol. 841, p379-386. 8p.</t>
  </si>
  <si>
    <t>C Oprean, CV Kifor, O Suciu, C Alexe</t>
  </si>
  <si>
    <t>Managementul integrat al calitatii. Editura academieie romane, 2012</t>
  </si>
  <si>
    <t>PĂUN, Oana. Management of Procurement and Material Resources -- Management of Procurement and Material Resources -- A Guarantee for Quality. Quality - Access to Success . Feb2015, Vol. 16 Issue 144, p54-57. 4p.</t>
  </si>
  <si>
    <t>http://eds.a.ebscohost.com/abstract?site=eds&amp;scope=site&amp;jrnl=15822559&amp;AN=100755684&amp;h=wEgczoBav4hHvqdOD7gdOYw6i8GV2KPhf1wuIb9quL67MMhuvNE1UCX4RqSpEWBEkWCGmlXn6CBBXipzWiHVNA%3d%3d&amp;crl=c&amp;resultLocal=ErrCrlNoResults&amp;resultNs=Ehost&amp;crlhashurl=login.aspx%3fdirect%3dtrue%26profile%3dehost%26scope%3dsite%26authtype%3dcrawler%26jrnl%3d15822559%26AN%3d100755684</t>
  </si>
  <si>
    <t>Managementul integrat al calitatii. Editura Academiei Romane, 2012</t>
  </si>
  <si>
    <t>Paun, Oana, Managementul asigurarii si gestiunii resurselor materiale - Garantia calitatii: V. Directii de îmbunatatire a procesului de asigurare si gestiune a resurselor materiale, Calitatea16.144 (Feb 2015): 17-21,54-57.</t>
  </si>
  <si>
    <t>http://search.proquest.com/openview/7cc9a36c81a3f9d425b01fb2f02be8b4/1?pq-origsite=gscholar</t>
  </si>
  <si>
    <t>PDSO PĂUN, PDSS PĂUN, THE ROLE OF PRICE SUBSTANTIANTION IN PROCUREMENT AND MANAGEMENT OF MATERIAL RESOURCES, conferinta.academiacomerciala.ro</t>
  </si>
  <si>
    <t>https://scholar.google.ro/scholar?oi=bibs&amp;hl=ro&amp;cites=8053731232093318077&amp;as_sdt=5&amp;as_ylo=2015&amp;as_yhi=2015</t>
  </si>
  <si>
    <t>C Oprean, RO Miclea, CV Kifor, I Les, V Grecu, C Denes, C Oprean</t>
  </si>
  <si>
    <t xml:space="preserve">
The sustainable development in Romanian higher education. Revista Congreso Universidad 1 (1)</t>
  </si>
  <si>
    <t>O Camelia, S Stan - Вісник Киiвського нацiонального унiверситету …, 2015</t>
  </si>
  <si>
    <t>https://scholar.google.ro/scholar?as_ylo=2015&amp;hl=ro&amp;as_sdt=0,5&amp;sciodt=0,5&amp;cites=901460152254073427&amp;scipsc=</t>
  </si>
  <si>
    <t>МЗИ ВОСТОКОМ, У ДОРОГ - Bulletin of Taras Shevchenko …, 2015 - visnyk.socionet.ru</t>
  </si>
  <si>
    <t>C Oprean, CV Kifor, LI Cioca</t>
  </si>
  <si>
    <t>Quality improvement in higher education institutions. Proceedings of the IETEC 11, 288-296</t>
  </si>
  <si>
    <t>De Regt, E.F.G.. Increasing the effectiveness of information distribution in data-driven organizations: Going back to the source: looking for improvement potential in the existing information related structuring at HEINEKEN Brewery Zoeterwoude</t>
  </si>
  <si>
    <t>https://scholar.google.ro/scholar?oi=bibs&amp;hl=ro&amp;cites=8816225115654801544</t>
  </si>
  <si>
    <t>Vacar Anca, Miricescu Dan</t>
  </si>
  <si>
    <t>Leadership – a Key Factor to a Succesful Organization – Part II, ScienceDirect – Procedia Economics and Finance 6 (2013)</t>
  </si>
  <si>
    <t xml:space="preserve">THE USE OF PROJECTS IN GENERATING CHANGE IN ORGANIZATIONS, A. Văcar, Bulletin of Taras Shevchenko National University of Kyiv. Economics, 2015; 9 (174): 72-76, ISSN 1728-3817, DOI: http://dx.doi.org/10.17721/1728-2667.2015/174-9/12 
</t>
  </si>
  <si>
    <t>http://visnyk.socionet.ru/files/174_72-76.pdf</t>
  </si>
  <si>
    <t>Influence And Leadership, Anca Văcar,Studies in Business and Economics. Volume 10, Issue 2, Pages 196–201, ISSN (Online) 2344-5416, DOI: 10.1515/sbe-2015-0030, September 2015</t>
  </si>
  <si>
    <t>http://www.degruyter.com/view/j/sbe.2015.10.issue-2/sbe-2015-0030/sbe-2015-0030.xml</t>
  </si>
  <si>
    <t>Mihail Aurel Titu, Constantin Oprean, Daniel Grecu</t>
  </si>
  <si>
    <t>Applying the Kaizen Method and the 5S Technique in the Activity of Post-Sale Services in the Knowledge-Based Organization, In: Proceedings of the International MultiConference of Engineers and Computer Scientists 2010, IAENG International Conference on Industrial Engineering (ICINDE'10), Hong Kong, registration number IMECS 2010_1256061548, ICINDE_142, pag.1863-1867, ISBN: 978-988-17012-8-2, 2010, ISI.</t>
  </si>
  <si>
    <t xml:space="preserve">Filip, F.C., Marascu-Klein, V. The 5S lean method as a tool of industrial management performances, Modern Technologies in Industrial Engineering (ModTech2015), Series: Materials Science and Engineering 95 (2015) 012127 doi:10.1088/1757-899X/95/1/012127, 2015. </t>
  </si>
  <si>
    <t>https://www.researchgate.net/publication/283699186_The_5S_lean_method_as_a_tool_of_industrial_management_performances</t>
  </si>
  <si>
    <t xml:space="preserve">Grecu, V., Chiliban, B.M., Kifor, V., Oprean, C., Țîțu, M. </t>
  </si>
  <si>
    <t>An ICT System for decisional support in university management, In: PROCEEDINGS of the 6th International Conference on Engineering and Business Education 07–10 October 2013, Namibia, http://www.icebe.net/index.php?id=2, pag. 15-22, Octombrie 2014, Namibia, 2013.</t>
  </si>
  <si>
    <t>George Sebastian Naghiua, Ioan Giurcaa, Ioan Aşchileanb, Gheorghe Badeaa, Multicriterial Analysis on Selecting Solar Radiation Concentration Ration for Photovoltaic Panels Using Electre-boldur Method, Procedia Technology
Volume 22, 2016, Pages 773–780, 9th International Conference Interdisciplinarity in Engineering, INTER-ENG 2015, 8-9 October 2015, Tirgu Mures, Romania, 2015.</t>
  </si>
  <si>
    <t>http://www.sciencedirect.com/science/article/pii/S2212017316000499</t>
  </si>
  <si>
    <t xml:space="preserve"> Țîțu, M., Oprean, C., Boroiu, Al. </t>
  </si>
  <si>
    <t>Cercetarea experimentală aplicată în creșterea calității produselor și serviciilor, Colecţia Prelucrarea Datelor Experimentale, Editura AGIR, ISBN 978-973-720-362-5, 684 pagini, București, 2011.</t>
  </si>
  <si>
    <t>Simona-Ioana Marinescu, Research on Application of Neural Networks in Organizational Management, ACTA Universitatis Cibiniensis. Volume 65, Issue 1, Pages 64–68, ISSN (Online) 1583-7149, DOI: 10.1515/aucts-2015-0011, March 2015.</t>
  </si>
  <si>
    <t>http://www.degruyter.com/view/j/aucts.2014.65.issue-1/aucts-2015-0011/aucts-2015-0011.xml</t>
  </si>
  <si>
    <t>Mihail Aurel Titu, Constantin Oprean and Daniel Grecu</t>
  </si>
  <si>
    <t>Frenzel Avecilla, Set-up time reduction at Stamping Station 1 of Tri-R Allied Industries Incorporated, Mapua Inst. of Technol. at Laguna, Malayan Colleges Laguna, Cabuyao City, Philippines, 2015.</t>
  </si>
  <si>
    <t>https://scholar.google.ro/scholar?oi=bibs&amp;hl=ro&amp;authuser=2&amp;cites=11401719350732536008</t>
  </si>
  <si>
    <t>Ramezani, AP Razmeh, Kaizen and Kaizen Costing, Academic Journal of Research in Business &amp; Accounting, Vol. 2, No. 8, August 2014, 43-52, 2015.</t>
  </si>
  <si>
    <t xml:space="preserve"> Diogo Filipe Dias dos Santos, EFICIÊNCIA DO PICKING, DISSERTAÇÃO DE MESTRADO APRESENTADA
À FACULDADE DE ENGENHARIA DA UNIVERSIDADE DO PORTO EMENGENHARIA INDUSTRIAL E GESTÃO, 2015.</t>
  </si>
  <si>
    <t>Jurica Bojić, Postupci i metode planiranja logističkih procesa, https://urn.nsk.hr/urn:nbn:hr:119:004588, 2015.</t>
  </si>
  <si>
    <t>https://scholar.google.ro/scholar?start=10&amp;hl=ro&amp;as_sdt=0,5&amp;sciodt=0,5&amp;cites=11401719350732536008&amp;scipsc=&amp;authuser=2</t>
  </si>
  <si>
    <t xml:space="preserve">
Hari Narain Singh (Babu Banarsi Das Institute of Technology)
D.K. Singh (NIESBUD), Reviving the brassware industry in Moradabad, India, DOI: http://dx.doi.org/10.1108/EEMCS-10-2014-0262, 2015.</t>
  </si>
  <si>
    <t>https://scholar.google.ro/scholar?start=10&amp;hl=ro&amp;as_sdt=0,5&amp;sciodt=0,5&amp;cites=11401719350732536008&amp;scipsc=&amp;authuser=3</t>
  </si>
  <si>
    <t xml:space="preserve">Manoj Bhalwankar, Sachin Mastud, Improvements in Production Processes Through
Kaizen, IJSART - Volume 1 Issue 6 –JUNE 2015, ISSN [ONLINE]: 2395-1052, 2015. 
</t>
  </si>
  <si>
    <t>https://scholar.google.ro/scholar?start=10&amp;hl=ro&amp;as_sdt=0,5&amp;sciodt=0,5&amp;cites=11401719350732536008&amp;scipsc=&amp;authuser=4</t>
  </si>
  <si>
    <t xml:space="preserve">Oprean, C., Ţîţu, M. </t>
  </si>
  <si>
    <t>Managementul calităţii în economia şi organizaţia bazate pe cunoştinţe, Editura AGIR, ISBN 978-973-720-167-6, 409 pagini, București, 2008.</t>
  </si>
  <si>
    <t>https://scholar.google.ro/scholar?oi=bibs&amp;hl=ro&amp;authuser=2&amp;cites=1397616419989282046,9848895219684919418&amp;as_sdt=5&amp;as_ylo=2015&amp;as_yhi=2015</t>
  </si>
  <si>
    <t xml:space="preserve">OPREAN, C.; DOBROTĂ, G. </t>
  </si>
  <si>
    <t>NEGOIȚĂ, O. I.; PURCĂREA, A. A.; NEGOIȚĂ, O. D. Aspects of organizational reputation management in metallurgical industry from Romania and EU. Metalurgija, 2016, 55.1: 131-134.</t>
  </si>
  <si>
    <t>https://scholar.google.ro/scholar?oi=bibs&amp;hl=ro&amp;authuser=1&amp;cites=14059941099019960721</t>
  </si>
  <si>
    <t xml:space="preserve">OPREAN, Constantin; BUCUR, Amelia. </t>
  </si>
  <si>
    <t>Modeling the quality entropy of key programs of study. Quality &amp; Quantity, 2015, 49.2: 631-636.</t>
  </si>
  <si>
    <t>BUCUR, Amelia. MODELLING OF THE QUALITY MANAGEMENT OF THE HUMAN RESOURCE TRAINING. Buletin Stiintific, 2015, 20.2.</t>
  </si>
  <si>
    <t>https://scholar.google.ro/scholar?oi=bibs&amp;hl=ro&amp;authuser=1&amp;cites=17232227810809408836</t>
  </si>
  <si>
    <t>BUCUR, Amelia. ENTROPY AND CONDITIONED NEGENTROPY–MATHEMATICAL MODELS FOR THE ANALISYS OF QUALITY. data processing, 1865, 14: 15.</t>
  </si>
  <si>
    <t>https://scholar.google.ro/scholar?oi=bibs&amp;hl=ro&amp;authuser=1&amp;cites=9635309627866720932</t>
  </si>
  <si>
    <t>The I-P-C-V Model For Improving The Quality Management And Its Applications, Balkan Region Conference on Engineering and Business Education. Volume 1, Issue 1, Pages 437–442, ISSN (Online) 1843-6730, DOI: 10.2478/cplbu-2014-0072, August 2014.</t>
  </si>
  <si>
    <t>BUCUR, Amelia. ENTROPY AND CONDITIONED NEGENTROPY–MATHEMATICAL MODELS FOR THE ANALISYS OF QUALITY. data processing, 1865, REVISTA ACADEMIEI FORĥELOR TERESTRE NR. 2 (78), 2015.</t>
  </si>
  <si>
    <t>https://scholar.google.ro/scholar?oi=bibs&amp;hl=ro&amp;authuser=1&amp;cites=7936076039944675524&amp;as_sdt=5</t>
  </si>
  <si>
    <t xml:space="preserve">Baral, L. M., Kifor, C. V., Bondrea, I., &amp; Oprean, C. </t>
  </si>
  <si>
    <t>Introducing Problem Based Learning (PBL) in Textile Engineering Education and Assessing its Influence on Six Sigma Project Implementation. International Journal of Quality Assurance in Engineering and Technology Education (IJQAETE), 2(4), 38-48, 2012.</t>
  </si>
  <si>
    <t>Baral, L. M., Lobonţ, L., Chiliban, B., &amp; Dorin, V. (2015, November). Preparing Smart Students Through Performing Problem Based Learning Activities Within University-Industry Collaborative Knowledge Sharing Platform. In Balkan Region Conference on Engineering and Business Education (Vol. 1, No. 1).</t>
  </si>
  <si>
    <t>https://scholar.google.ro/scholar?oi=bibs&amp;hl=ro&amp;authuser=1&amp;cites=7979624822564895460</t>
  </si>
  <si>
    <t xml:space="preserve">Oprean, C., Kifor, C. V., Suciu, O., &amp; Alexe, C. </t>
  </si>
  <si>
    <t>Quality Integrated Management, 2012.</t>
  </si>
  <si>
    <t>https://scholar.google.ro/scholar?oi=bibs&amp;hl=ro&amp;authuser=1&amp;cites=8053731232093318077</t>
  </si>
  <si>
    <t>Paun, O. (2015). Managementul asigurarii si gestiunii resurselor materiale-Garantia calitatii: V. Directii de îmbunatatire a procesului de asigurare si gestiune a resurselor materiale. Calitatea, 16(144), 17.</t>
  </si>
  <si>
    <t xml:space="preserve">Oprean, C., Fabian, R. D., Brumar, C. I., &amp; Bărbat, B. E. </t>
  </si>
  <si>
    <t xml:space="preserve"> Bounded Rationality for “Just In Time” Education. Procedia-Social and Behavioral Sciences, 30, 983-987, 2011.</t>
  </si>
  <si>
    <t>https://scholar.google.ro/scholar?oi=bibs&amp;hl=ro&amp;authuser=1&amp;cites=16170968217064289105</t>
  </si>
  <si>
    <t xml:space="preserve">Oprean, C., Brumar, C. I., Canţer, M., &amp; Bărbat, B. E. </t>
  </si>
  <si>
    <t>Sustainable development: e-teaching (now) for lifelong e-Learning. Procedia-Social and Behavioral Sciences, 30, 988-992, 2012.</t>
  </si>
  <si>
    <t>https://scholar.google.ro/scholar?oi=bibs&amp;hl=ro&amp;authuser=1&amp;cites=4626012552747268837</t>
  </si>
  <si>
    <t xml:space="preserve">Oprean, Constantin, Claudiu Vasile Kifor, and Lucian Ionel Cioca. </t>
  </si>
  <si>
    <t>"Quality improvement in higher education institutions." Proceedings of the IETEC 11 (2011): 288-296.</t>
  </si>
  <si>
    <t>https://scholar.google.ro/scholar?oi=bibs&amp;hl=ro&amp;authuser=1&amp;cites=8816225115654801544</t>
  </si>
  <si>
    <t xml:space="preserve">Oprean, C., Miclea, R. O., Kifor, C. V., Les, I., Grecu, V., Denes, C., &amp; Oprean, C. </t>
  </si>
  <si>
    <t>The sustainable development in Romanian higher education. In Revista Congreso Universidad (Vol. 1, No. 1), 2011,</t>
  </si>
  <si>
    <t>Camelia, Oprean, and Sebastian Stan. "THE IMPORTANCE OF INVESTING IN EDUCATION FOR SUSTAINABLE HUMAN DEVELOPMENT. THE CASE OF ROMANIA." Вісник Киiвського нацiонального унiверситету iм. Тараса Шевченка. Серiя: Економiка 9 (174) (2015).</t>
  </si>
  <si>
    <t>https://scholar.google.ro/scholar?oi=bibs&amp;hl=ro&amp;authuser=1&amp;cites=901460152254073427</t>
  </si>
  <si>
    <t xml:space="preserve">Oprean, C., Kifor, C. V., Negulescu, S. C., &amp; Bărbat, B. E. </t>
  </si>
  <si>
    <t>Paradigm shift in engineering education More time is needed. Procedia-Social and Behavioral Sciences, 2(2), 3580-3585, 2010.</t>
  </si>
  <si>
    <t>https://scholar.google.ro/scholar?oi=bibs&amp;hl=ro&amp;authuser=1&amp;cites=14559888166010882394</t>
  </si>
  <si>
    <t xml:space="preserve">OPREAN, Constantin; BURDUSEL, Eva Nicoleta; OPREAN, Camelia. </t>
  </si>
  <si>
    <t>A Change Management-Based Approach to the Dynamics of Higher Education Institutions. REVISTA ECONOMICĂ, 2010, 217.</t>
  </si>
  <si>
    <t>https://scholar.google.ro/scholar?oi=bibs&amp;hl=ro&amp;authuser=1&amp;cites=7757752659137780740</t>
  </si>
  <si>
    <t xml:space="preserve">NEGULESCU, Sorin C.; KIFOR, Claudiu V.; OPREAN, Constantin. </t>
  </si>
  <si>
    <t>Ant Colony Solving Multiple Constraints Problem: Vehicle Route Allocation. International Journal of Computers, Communications and Control, 2008, 3.4: 366-373.</t>
  </si>
  <si>
    <t>https://scholar.google.ro/scholar?oi=bibs&amp;hl=ro&amp;authuser=1&amp;cites=8047325429549753142</t>
  </si>
  <si>
    <t xml:space="preserve">Negulescu, S. C., Oprean, C., Kifor, C. V., &amp; Carabulea, I. </t>
  </si>
  <si>
    <t>Elitist ant system for route allocation problem. In Proceedings of the 8th Conference on Applied Informatics and Communications, pp. 62-67, 2008.</t>
  </si>
  <si>
    <t>https://scholar.google.ro/scholar?oi=bibs&amp;hl=ro&amp;authuser=1&amp;cites=9281840411067837449</t>
  </si>
  <si>
    <t>Kifor, Claudiu Vasile, and Constantin Oprean.</t>
  </si>
  <si>
    <t xml:space="preserve"> Ingineria calităţii: îmbunătăţirea 6 sigma. Editura Universităţii" Lucian Blaga", 2006.</t>
  </si>
  <si>
    <t>https://scholar.google.ro/scholar?oi=bibs&amp;hl=ro&amp;authuser=1&amp;cites=12733565602386731333</t>
  </si>
  <si>
    <t>Oprean, Constantin.</t>
  </si>
  <si>
    <t xml:space="preserve"> "Metode şi tehnici ale cunoaşterii ştiinţifice." Editura Universităţii „Lucian Blaga”, Sibiu (2006).</t>
  </si>
  <si>
    <t>https://scholar.google.ro/scholar?start=10&amp;hl=ro&amp;as_sdt=0,5&amp;sciodt=0,5&amp;cites=10800152680473503268&amp;scipsc=&amp;authuser=1</t>
  </si>
  <si>
    <t>Kifor, Claudiu Vasile, and Constantin Oprean. </t>
  </si>
  <si>
    <t>https://scholar.google.ro/scholar?oi=bibs&amp;hl=ro&amp;authuser=1&amp;cites=2207554868949680859</t>
  </si>
  <si>
    <t>Oprean, Constantin, and C. Kifor.</t>
  </si>
  <si>
    <t xml:space="preserve"> "Managementul calităţii." Universitatea “Lucian Blaga” Publishing, Sibiu, in Romanian (2002).</t>
  </si>
  <si>
    <t>https://scholar.google.ro/scholar?start=10&amp;hl=ro&amp;as_sdt=0,5&amp;sciodt=0,5&amp;cites=4410910071146099486&amp;scipsc=&amp;authuser=1</t>
  </si>
  <si>
    <t>V. Petrescu, R. Ciudin (U. Trento), C. Isarie, V. Nederita</t>
  </si>
  <si>
    <t>Simion Carmen Mihaela</t>
  </si>
  <si>
    <t>The study of a measurement system precision, Proceedings of the 13th International Scientific Conference on Achievements in mechanical and materials engineering, Gliwice-Wisla, Poland, 16th-19th May 2005, pag.585-588</t>
  </si>
  <si>
    <t>Babu, K Prakash; A Chandini Priyanka; Sahithi, K; Kavyasri, K., A Study of Gauge Repeatability and Reproducibility Characteristics on Critical Parameters of A Cylinder Liner, i-Manager’s Journal on Instrumentation &amp; Control Engineering, Vol. 3, No. 4, August - October 2015, pag. 36-50</t>
  </si>
  <si>
    <t>http://search.proquest.com/openview/4fc9bce03e67e179769888319ea74c8a/1?pq-origsite=gscholar&amp;cbl=2037362</t>
  </si>
  <si>
    <t>Voinia Claudiu Sorin, Tuşa Ana, Simion Carmen</t>
  </si>
  <si>
    <t>Quality Assurance Systems in Education and Training in Europe, ACTA Universitatis Cibiniensis. Volume 64, Issue 1, Pages 94–97, ISSN (Online) 1583-7149, DOI: 10.2478/aucts-2014-0017, December 2014</t>
  </si>
  <si>
    <t>Bucur Amelia, Aspects Of Multicriterial Mathematical Modeling And Of The Fuzzy Formalism For The Hierarchization Of Study Programs Based On Several Quality Characteristics, ACTA Universitatis Cibiniensis. Volume 67, Issue 1, Pages 1–6, ISSN (Online) 1583-7149, DOI: 10.1515/aucts-2015-0055, September 2015</t>
  </si>
  <si>
    <t>http://www.degruyter.com/view/j/aucts.2015.67.issue-1/aucts-2015-0055/aucts-2015-0055.xml</t>
  </si>
  <si>
    <t>Mihail Aurel Titu, Banu Ilie, Banu Mihaela Ioana</t>
  </si>
  <si>
    <t>Demographic and Economic Dependency Ratios – Present and Perspectives, In: International Journal of Economics and Finance, Published by Canadian Center of Science and Education, Vol. 4, No. 12, pag. 214-223, ISSN 1916-971X, E-ISSN 1916-9728, 2012.</t>
  </si>
  <si>
    <t>Angerstorfer, Franziska, Demographic Change and Human Resource Management : Case Finland,  2015.</t>
  </si>
  <si>
    <t>https://scholar.google.ro/scholar?oi=bibs&amp;hl=ro&amp;cites=17517324774379115747&amp;as_sdt=5,</t>
  </si>
  <si>
    <t>Mihail Aurel Titu, Bucur Amelia</t>
  </si>
  <si>
    <t xml:space="preserve">Models for quality analysis of services in the local public administration, Quality &amp; Quantity International Journal of Methodology, Publisher Springer Netherlands, Volumul 50, Numărul 2, pag. 921-936, ISSN Print: 0033-5177, ISSN Online: 1573-7845, DOI 10.1007/s11135-015-0183-3, Olanda, Factor de impact în anul 2014: 0,720, Scor Relativ de Influență în anul 2015: 0,911, publicat online la data de 27 februarie 2015, publicat print în Martie 2016, disponibil la: http://link.springer.com/article/10.1007/s11135-015-0183-3. </t>
  </si>
  <si>
    <t>Bucur Amelia, MODELLING OF THE QUALITY MANAGEMENT OF THE HUMAN RESOURCE TRAINING, Buletin Stiintific. 2015, Vol. 20 Issue 2, p137-142. 6p. 1 Diagram, ISSN: 1224-5178, 2015.</t>
  </si>
  <si>
    <t>http://eds.b.ebscohost.com/eds/detail/detail?sid=e7b7515a-589b-4e9f-82de-db32f905e501%40sessionmgr114&amp;vid=0&amp;hid=120&amp;bdata=Jmxhbmc9cm8mc2l0ZT1lZHMtbGl2ZQ%3d%3d#AN=112011963&amp;db=a9h</t>
  </si>
  <si>
    <t xml:space="preserve">Țîțu, M., Vlad Anca, </t>
  </si>
  <si>
    <t>Quality Indicators in Reference to the Evaluation of the Quality Management of Services in Local Public Administration, In: Procedia Economics and Finance, ELSEVIER, 21st International Economic Conference of Sibiu 2014, IECS 2014 Prospects of Economic Recovery in a Volatile International Context: Major Obstacles, Initiatives and Projects, Volume 16, Pages 1-712 (2014), ISSN: 2212-5671, disponibil la: http://www.sciencedirect.com/science/article/pii/S2212567114007849, Mai 2014.</t>
  </si>
  <si>
    <t>Jing ZHAO, Jia LIU and Xinghua DANG, Promoting Process Analysis of New Public Service on China Urban Agglomeration Coordinated Development, 3rd International Conference on Management, Education, Information and Control (MEICI 2015), 2015.</t>
  </si>
  <si>
    <t>https://scholar.google.ro/scholar?oi=bibs&amp;hl=ro&amp;authuser=2&amp;cites=1500031569992032530&amp;as_sdt=5&amp;as_ylo=2015&amp;as_yhi=2015</t>
  </si>
  <si>
    <t xml:space="preserve">Pîrnău, C., Marinescu, N., Țîțu, M. </t>
  </si>
  <si>
    <t>Analysis, Modeling and Simulation of Complex Regional Clusters Activities, using Arena Simulation Software, Engineering Solutions and Technologies in Manufacturing, IMANE 2014, 29-30 Mai 2014, Chișinău, Republica Moldova, Volum 657, ISSN Print 1660-9336; ISSN CD 1660-9336; ISSN 1662-7482, pag. 1041-1045, disponibil la: http://connection.ebscohost.com/c/articles/98787755/analysis-modeling-simulation-complex-regional-clusters-activities-using-arena-simulation-software, 2014.</t>
  </si>
  <si>
    <t>Claudiu Pîrnău, PhD Thesis: CONTRIBUTIONS ON INTEGRATION OF KNOWLEDGE
MANAGEMENT IN THE SUSTAINABLE DEVELOPMENT OF
SMALL AND MEDIUM - SIZED ENTERPRISES, 2015.</t>
  </si>
  <si>
    <t>https://scholar.google.ro/scholar?oi=bibs&amp;hl=ro&amp;authuser=2&amp;cites=5262623365232758285</t>
  </si>
  <si>
    <t xml:space="preserve">Nicolae, V., Ilie, S., Neagu, E., Racotă, R, Gligor, A., Țîțu, M. </t>
  </si>
  <si>
    <t xml:space="preserve">Considerations on building plastic fuel tanks and their attempt to fire test, In: Nonconventional Technology Review, Revista de Tehnologii Neconvenționale, Volume XVII, Proquest, Copernicus, B+, pag. 57-61, Tipărit și Electronic: ISSN 1454-3087, Iunie 2013.  </t>
  </si>
  <si>
    <t>О. В. Гондлях, А. О. Чемерис, В. Ю. Онопрієнко, ЧИСЕЛЬНИЙ
АНАЛІЗ МІЦНОСТІ КАНІСТР ЗА УМОВ СТАТИЧНОГО ТА ДИНАМІЧНОГО НАВАНТАЖЕННЯ, пр. Перемоги, 37, м. Київ, Україна, 03056, DOI: 10.15587/1729-4061.2015.44383, 2015.</t>
  </si>
  <si>
    <t>https://scholar.google.ro/scholar?oi=bibs&amp;hl=ro&amp;authuser=2&amp;cites=560433318818923792</t>
  </si>
  <si>
    <t>Purcar Carmen, Ţîţu Mihail Aurel</t>
  </si>
  <si>
    <t xml:space="preserve">THEORETICAL STUDIES ON ELECTRODISCHARGE MACHINING WITH ROTATING ELECTROD TOOL, Nonconventional Technologies Review, June, 2013 
</t>
  </si>
  <si>
    <t xml:space="preserve">G.Kumanan, D.Kanagarajan, R.Karthikeyan, Analysis on the effects of machining parameters on the
performance characteristics in the EDM process of Ti-6Al-4V, International Journal of Engineering Trends and Technology (IJETT) – Volume 26 Number 4- August, 2015. 
</t>
  </si>
  <si>
    <t>https://scholar.google.ro/scholar?oi=bibs&amp;hl=ro&amp;authuser=2&amp;cites=15915143213624624793</t>
  </si>
  <si>
    <t xml:space="preserve">Ngo Thi Thuy An, Food Loss in Belgian Food Processing Industry: Causes and Potential Interventions for Loss Reduction, Master dissertation, 
</t>
  </si>
  <si>
    <t>Bălan, G., Țîțu, M.</t>
  </si>
  <si>
    <t>Heimdahl, Sofie, Staging Systems thinking according to the Vanguard Method: influences, interpretations and individualeffects within a municipality, URN: urn:nbn:se:hkr:diva-14024, OAI: oai:DiVA.org:hkr-14024, DiVA: diva2:820396, 2015.</t>
  </si>
  <si>
    <t>https://scholar.google.ro/scholar?oi=bibs&amp;hl=ro&amp;authuser=2&amp;cites=4012051629238410266</t>
  </si>
  <si>
    <t xml:space="preserve">Ţîţu, M. </t>
  </si>
  <si>
    <t>BLEBEA, Ioan, and Cristina Gabriela SOPOIAN. "DETERMINATION OF RELIABILITY PARAMETERS IN COMPLEX TECHNICAL SYSTEMS." ACTA TECHNICA NAPOCENSIS-Series: APPLIED MATHEMATICS, MECHANICS, and ENGINEERING 58.2 (2015).</t>
  </si>
  <si>
    <t>https://scholar.google.ro/scholar?oi=bibs&amp;hl=ro&amp;authuser=2&amp;cites=16039038253675514718&amp;as_sdt=5&amp;as_ylo=2015&amp;as_yhi=2015</t>
  </si>
  <si>
    <t>SOPOIAN, Cristina Gabriela, and Ioan BLEBEA. "NUMERICAL RESEARCH IN THE FIELD OF PREVENTIVE MAINTENANCE OF TECHNICAL SYSTEMS." ACTA TECHNICA NAPOCENSIS-Series: APPLIED MATHEMATICS, MECHANICS, and ENGINEERING 58.2 (2015).</t>
  </si>
  <si>
    <t>https://scholar.google.ro/scholar?oi=bibs&amp;hl=ro&amp;authuser=2&amp;cites=16039038253675514718&amp;as_sdt=5&amp;as_ylo=2015&amp;as_yhi=2016</t>
  </si>
  <si>
    <t>Dumitru, Violeta Cristina, and Mirela Cherciu. "Application of the FMEA concept to medical robotic system." Advanced Engineering Forum. Vol. 13. 2015.</t>
  </si>
  <si>
    <t>https://scholar.google.ro/scholar?oi=bibs&amp;hl=ro&amp;authuser=2&amp;cites=16039038253675514718&amp;as_sdt=5&amp;as_ylo=2015&amp;as_yhi=2017</t>
  </si>
  <si>
    <t>Valentin Oleksik, Adrian Pascu, Cristian Deac, Radu Fleaca, Mihai Roman</t>
  </si>
  <si>
    <t>Experimental strain field distribution in ankle-foot orthosis (AFO), Proceedings of the 2nd WSEAS international conference on Biomedical electronics and biomedical informatics BEBI'09, ISBN: 978-960-474-110-6, p. 94-98, 2009</t>
  </si>
  <si>
    <t xml:space="preserve">Choi, Jung-Kyu, Cha, Eun-Jong, Kim, Kyung-Ah, Won, Yonggwan, Kim, Jung-Ja, Effects of custom-made insoles on idiopathic pes cavus foot during walking, in: Frontiers in Biomedical Engineering and Biotechnology – Proceedings of the 4th International Conference on Biomedical Engineering and Biotechnology, 18–21 August 2015, Shanghai, China (Bio-Medical Materials and Engineering vol. 26, no. s1), pp. S705-S715, ISSN 0959-2989, 2015 august (Impact Factor 2015: 1.091, SRI 2015: 1,547) </t>
  </si>
  <si>
    <t>Thomson Reuters ISI (http://apps.webofknowledge.com/full_record.do?product=UA&amp;search_mode=CitingArticles&amp;qid=5&amp;SID=Y1TK6JqXTe2IRsDK7KZ&amp;page=1&amp;doc=1)</t>
  </si>
  <si>
    <t>Valentin Oleksik, Adrian Pascu, Cristian Deac, Radu Fleaca, Mihai Roman, Octavian Bologa</t>
  </si>
  <si>
    <t xml:space="preserve">The Influence of Geometrical Parameters on the Incremental Forming Process for Knee Implants Analyzed by Numerical Simulation, NUMIFORM 2010, AIP Conference Proceedings, vol. 1252, ISBN:978-0-7354-0800-5, ISSN: 0094-243X, p. 1208-1215, 2010
</t>
  </si>
  <si>
    <t>I. Bagudanch, M.L. Garcia-Romeu, G. Centeno, A. Elías-Zúñiga, J. Ciurana, Forming force and temperature effects on single point incremental forming of polyvinylchloride, in:JOURNAL OF MATERIALS PROCESSING TECHNOLOGY, vol. 132, p. 267-273, ISSN: 0924-0136, 2015 mai (SRI 2015: 2,195)</t>
  </si>
  <si>
    <t>Thomson Reuters ISI  (http://apps.webofknowledge.com/full_record.do?product=UA&amp;search_mode=CitingArticles&amp;qid=11&amp;SID=Y1TK6JqXTe2IRsDK7KZ&amp;page=1&amp;doc=1)</t>
  </si>
  <si>
    <t xml:space="preserve">Nicolaescu, G., Kifor, C., Lobonț, L. </t>
  </si>
  <si>
    <t>Design for six sigma applied on software development projects from automotive industry, Academic Journal of Manufacturing Engineering 12(4):76-83 · January 2015</t>
  </si>
  <si>
    <t>Palade H., Nicolaescu, G., Kifor, C., Bondrea, I., Bălan, L.,  Managing Knowledge in Public - Private Partnerships for R&amp;D Centres</t>
  </si>
  <si>
    <t>http://www.degruyter.com/view/j/cplbu.2015.1.issue-1/cplbu-2015-0014/cplbu-2015-0014.xml</t>
  </si>
  <si>
    <t>Elements of Applied Statistics. Case Study: SEUROP Pig Classification System in Romania, 15th EBES Conference, January 8-10, Lisbon, Portugal.</t>
  </si>
  <si>
    <t>ROTARU, M., Price – Strategic Instrument of EU Market Intervention. Case Study Seurop System, Acta Universitatis Cibiniensis. Series E: Food Technology. Volume 19, Issue 1, Pages 27–34, ISSN (Online) 2344-150X, DOI: 10.1515/aucft-2015-0004, August 2015</t>
  </si>
  <si>
    <t>DOAJ, EBSCO (http://www.degruyter.com/view/j/aucft.2015.19.issue-1/aucft-2015-0004/aucft-2015-0004.xml)</t>
  </si>
  <si>
    <t>SAVESCU, R., PLOETZ, G.</t>
  </si>
  <si>
    <t>Animal Carcass Pricing Grid. Evidences from the Romanian Pig Market (paper in progress)</t>
  </si>
  <si>
    <t>ROTARU M., SAVESCU R.</t>
  </si>
  <si>
    <t>The European Pig Carcasses Grading System - A Strategic Instrument of Competition, Joint International Conference of Doctoral and Post-Doctoral Researchers, 12-13 September, 2014, University from Craiova, Romania, Conference Proceedings, Volume 2, pp. 383-394</t>
  </si>
  <si>
    <t>Recommandations regarding the institutionalization of marketing research activity in Romanian microcredit organizations, lucrare publicată în jurnalul The Annals of the University Of Oradea. Economic Sciences - Tom XXI, 2012, ISSN 1582-5450 (electronic format), ISSN 1222-569X (printed format), pp. 906-912</t>
  </si>
  <si>
    <t>POP, C., BUYS, P., Microfinance in Romania, Contemporary Legal and Economic Issues (2015): 307-341. [https://www.researchgate.net/publication/292604474_Microfinance_in_Romania]</t>
  </si>
  <si>
    <t>EBSCO, ProQuest (http://clei.pravos.hr/pages/data-basis.php)</t>
  </si>
  <si>
    <t>Chicea, A., Breaz, R.E., Gîrjob, C., Biris, C., Bologa, O.,</t>
  </si>
  <si>
    <t>Tera, M., The competences required for manufacturing engineers to manage the industrial implementation of the incremental forming process, 9th International Technology, Education and Development Conference, INTED2015, 2-4 martie, 2015, Madrid, Spania, pp. 5006-5013, ISBN: 978-84-606-5763-7, ISSN: 2340-1079</t>
  </si>
  <si>
    <t>http://thomsonreuters.com/en/search-results.html?q=Tera%2C+M.%2C+The+competences+required+for+manufacturing+engineers+to+manage+the+industrial+implementation+of+the+incremental+forming+process&amp;sp_cs=UTF-8&amp;sp_k=English-All&amp;site_id=thomsonreuters</t>
  </si>
  <si>
    <t>Biris Cristina, Breaz Radu, Girjob Claudia, Chicea Anca</t>
  </si>
  <si>
    <t>Researches Regarding Optimising the Contouring Precision of CNC Laser Cutting Machines.</t>
  </si>
  <si>
    <t>ISI Proceedings, Google Scholar, http://ieeexplore.ieee.org/xpl/abstractReferences.jsp?arnumber=7257296&amp;abstractAccess=no&amp;userType=inst</t>
  </si>
  <si>
    <t>Biris C., Breaz R., Girjob C., Chicea A.</t>
  </si>
  <si>
    <t xml:space="preserve">Researches regarding optimising the contouring precision of CNC laser cutting machines,Applied Mechanics and Materials,  vol. 555,  pp.580 -585 2014 </t>
  </si>
  <si>
    <t>http://ieeexplore.ieee.org/xpl/articleDetails.jsp?reload=true&amp;arnumber=7257296</t>
  </si>
  <si>
    <t xml:space="preserve">OLEKSIK, V., PASCU A. </t>
  </si>
  <si>
    <t>Proiectarea optimală a maşinilor şi utilajelor, Editura Universităţii „Lucian Blaga” din Sibiu, ISBN 978-973-739-431-6, 2007.</t>
  </si>
  <si>
    <t>AVRIGEAN, E., Static and Dynamic Comparative Study on the Cardanic Transmission, Published by Applied Mechanics and Materials, Trans Tech Publications Switzerland, Vol. 724, 2015, DOI: 10.4028/www.scientific.net/AMM.724.126, p. 126-130</t>
  </si>
  <si>
    <t>http://scholar.google.ro/scholar?q=Static+and+Dynamic+Comparative+Study+on+the+Cardanic+Transmission%2C+Published+by+Applied+Mechanics+and+Materials&amp;btnG=&amp;hl=ro&amp;as_sdt=0%2C5</t>
  </si>
  <si>
    <t>BLAGA, A., OLEKSIK, V.</t>
  </si>
  <si>
    <t>Study on the Influence of the Forming Strategy on the Main Strains, Thickness Reduction, and Forces in a Single Point Incremental Forming Process, Advances in materials science and engineering, Volume 2013, ISSN 1687-8434, Article ID 382635, p. 10, DOI: 10.1155/2013/382635</t>
  </si>
  <si>
    <t>GULATI, V., KATHURIA, S., KATYAL, P., A Paradigm to Produce Customized Ankle Support Using Incremental Sheet Forming, Journal of Engineering and Technology, Jan-Jun 2015, Vol. 5, Issue 1, p. 14-18</t>
  </si>
  <si>
    <t>http://scholar.google.ro/scholar?q=GULATI%2C+V.%2C+KATHURIA%2C+S.%2C+KATYAL%2C+P.%2C+A+Paradigm+to+Produce+Customized+Ankle+Support+Using+Incremental+Sheet+Forming%2C+Journal+of+Engineering+and+Technology%2C+Jan-Jun+2015%2C+Vol.+5%2C+Issue+1%2C+p.+14-18&amp;btnG=&amp;hl=ro&amp;as_sdt=0%2C5</t>
  </si>
  <si>
    <t xml:space="preserve">BLAGA, A., BOLOGA, O., OLEKSIK, V., BREAZ, R. </t>
  </si>
  <si>
    <t>Influence of tool path on main strains, thickness reduction and forces in single point incremental forming process, Journal Proceedings in Manufacturing Systems (ICMaS 2011), Vol. 6, Issue 4, 2011,  ISSN 2067-9238p. 191-196</t>
  </si>
  <si>
    <t xml:space="preserve">OLEKSIK, V., PASCU, A., DEAC, C., FLEACĂ, R., ROMAN, M. BOLOGA, O. </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</si>
  <si>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t>
  </si>
  <si>
    <t>BAGUDANCH, I., GARCIA-ROMEU, M.L., CENTENO, G., ELÍAS-ZÚNIGA, A.,  CIURANA, J., Forming force and temperature effects on single point incremental forming of polyvinylchloride, Journal of Materials Processing Technology, DOI: dx.doi.org/10.1016/j.jmatprotec.2014.12.004, Vol. 219 (2015), p. 221–229</t>
  </si>
  <si>
    <t>http://www.sciencedirect.com/science/article/pii/S0924013614004907</t>
  </si>
  <si>
    <t>BREAZ, R.,E.,  BOLOGA, O., BIRIS, CRISTINA, RACZ, G., GIRJOB, CLAUDIA, OLEKSIK, V.,</t>
  </si>
  <si>
    <t>Method for Improving the Contouring Accuracy for CNC Profiling Machines at the Shop Floor Level, The 7th IEEE International Conference on Industrial Informatics, INDIN 2009, 24-26 iunie 2009, Cardiff, Marea Britanie, ISBN 978-1-4244-3760-3, ISSN 1935-4576, IEEE Catalog Number: CFP09INI-CDR</t>
  </si>
  <si>
    <t xml:space="preserve">ROGELIO, J.P., BALDOVINO, R.G., A PC–Based Controller for the Computer Numerically-Controlled (CNC) LASER Machine, Proceedings of the International MultiConference of Engineers and Computer Scientists 2015 Vol I, IMECS 2015, March 18 - 20, 2015, Hong Kong, ISSN: 2078-0958 (Print); ISSN: 2078-0966 (Online) </t>
  </si>
  <si>
    <t>http://scholar.google.ro/scholar?q=ROGELIO%2C+J.P.%2C+BALDOVINO%2C+R.G.%2C+A+PC%E2%80%93Based+Controller+for+the+Computer+Numerically-Controlled+%28CNC%29+LASER+Machine&amp;btnG=&amp;hl=ro&amp;as_sdt=0%2C5</t>
  </si>
  <si>
    <t>OLEKSIK, V., PASCU A.</t>
  </si>
  <si>
    <t>AVRIGEAN, E., Model of a Constructive Functional Optimization of the Cardan Cross, Published by Applied Mechanics and Materials, Trans Tech Publications Switzerland, Vol. 741, 2015, Chapter 2: Mechanical Strength and Reliability,  DOI: 10.4028/www.scientific.net/AMM.741.147, p. 147-154</t>
  </si>
  <si>
    <t>http://scholar.google.ro/scholar?q=Model+of+a+Constructive+Functional+Optimization+of+the+Cardan+Cross%2C+Published+by+Applied+Mechanics+and+Materials&amp;btnG=&amp;hl=ro&amp;as_sdt=0%2C5</t>
  </si>
  <si>
    <t>BOITOR, C., FRĂȚILĂ, A., IONAȘ, M., PASCU, A., OLEKSIK, V., PÎRVU, B.</t>
  </si>
  <si>
    <t>Analiza prin metoda elementului finit a leziunilor de abfracție dentară. Revista Română de stomatologie, Vol. LV, Nr. 4, 2013, ISSN 1843-0805, p. 263-267</t>
  </si>
  <si>
    <t>NICULESCU, M.A., POPESCU, C., PĂUNESCU, D. 3-Dimensional analysis of the stress-strain relation during orthodontic anchorage on dental implants, Romanian Journal of Oral Rehabilitation, Vol. 7, No. 1, January - March 2015, p. 38-44</t>
  </si>
  <si>
    <t>http://scholar.google.ro/scholar?q=3-Dimensional+analysis+of+the+stress-strain+relation+during+orthodontic+anchorage+on+dental+implants&amp;btnG=&amp;hl=ro&amp;as_sdt=0%2C5</t>
  </si>
  <si>
    <t xml:space="preserve">OLEKSIK, V., PASCU, A., DEAC, C., FLEACĂ, R., BOLOGA, O., RACZ, G. </t>
  </si>
  <si>
    <t>Experimental study about the surface quality of the medical implants obtained by incremental forming. International Journal of Material Forming, Springer-Verlag France, Vol. 3, Suppl. 1, 2010, ISSN 1960-6206, DOI 10.1007/s12289-010-0922-x, p. 935-938.</t>
  </si>
  <si>
    <t>IBRAHIM, K., HAMDAN, W.K. Application of Adaptive Neuro-Fuzzy Inference System for Prediction of Surface Roughness in Incremental Sheet Metal Forming Process, Eng. &amp;Tech.Journal, Vol. 33, Part (A), No.2, 2015, p. 380-399</t>
  </si>
  <si>
    <t>http://uotechnology.edu.iq/tec_magaz/2015/volum332015/No.02.A.2015/(10)Text.pdf</t>
  </si>
  <si>
    <t>BREAZ, R.E., BOLOGA, O., OLEKSIK, V., RACZ G.</t>
  </si>
  <si>
    <t>Computer Simulation for the Study of CNC Feed Drives Dynamic Behavior and Accuracy, The IEEE Region 8 EUROCON 2007, International Conference on “Computer as a tool” Warsaw University of Technology, Warsaw, Poland, September 9-12, doi: 10.1109/EURCON.2007.4400575, pp. 2229-2233, 2007.</t>
  </si>
  <si>
    <t>TÎRNOVEAN, M.S. Researches Regarding The Circular Interpolation Algorithms At CNC Laser Cutting Machines, ACTA Universitatis Cibiniensis, Volume 67, Issue 1, Pages 127–132, ISSN (Online) 1583-7149, DOI: 10.1515/aucts-2015-0077, September 2015</t>
  </si>
  <si>
    <t>http://www.degruyter.com/view/j/aucts.2015.67.issue-1/aucts-2015-0077/aucts-2015-0077.xml</t>
  </si>
  <si>
    <t>OLEKSIK, V., PASCU, A., DEAC, C., FLEACĂ, R., ROMAN, M. BOLOGA, O.</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</si>
  <si>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1208-1215</t>
  </si>
  <si>
    <t>LÓPEZ MONTENEGRO, M. Aplicació de polímers biocompatibles en la tecnologia Incremental Sheet Forming (ISF), 2015, Teza de doctorat, indexată Scholar Google</t>
  </si>
  <si>
    <t>http://scholar.google.ro/scholar?q=Aplicaci%C3%B3+de+pol%C3%ADmers+biocompatibles+en+la+tecnologia+Incremental+Sheet+Forming&amp;btnG=&amp;hl=ro&amp;as_sdt=0%2C5</t>
  </si>
  <si>
    <t>Proiectarea optimală a maşinilor şi utilajelor, Editura Universităţii „Lucian Blaga” din Sibiu, ISBN 978-973-739-431-6, 2007</t>
  </si>
  <si>
    <t>AVRIGEAN, E., BONDREA, I. Research on the Optimization Model of the Cardanic Transmission Hub Fork based on Stresses and Strains, The 4th Advanced Research in Scientific Areas Conference, 2015, p. 267-272, doi: 10.18638/arsa.2015.4.1.788, eISSN: 2453-6962, cdISSN: 1338-9831</t>
  </si>
  <si>
    <t>http://scholar.google.ro/scholar?q=Research+on+the+Optimization+Model+of+the+Cardanic+Transmission+Hub+Fork+based+on+Stresses+and+Strains&amp;btnG=&amp;hl=ro&amp;as_sdt=0%2C5</t>
  </si>
  <si>
    <t>AVRIGEAN, E., OLEKSIK, M.E. Determination of the Fracture-Risk Areas on the Electrofusion Elbow Made of High Density Polyethylene, International Journal of Science and Research (IJSR), ISSN (Online): 2319-7064, Volume 4 Issue 11, November 2015, p. 1169-1174</t>
  </si>
  <si>
    <t>http://scholar.google.ro/scholar?q=Determination+of+the+Fracture-Risk+Areas+on+the+Electrofusion+Elbow+Made+of+High+Density+Polyethylene&amp;btnG=&amp;hl=ro&amp;as_sdt=0%2C5</t>
  </si>
  <si>
    <t>AVRIGEAN, E. Method of Analyzing the Forces Acting upon Butt Welded Polyethylene Pipes, The 3rd Virtual Multidisciplinary Conference, December 7-11 2015, p.328-333, doi: 10.18638/quaesti.2015.3.1.199, eISSN: 2453-7144, cdISSN: 1339-5572</t>
  </si>
  <si>
    <t>http://scholar.google.ro/scholar?q=Method+of+Analyzing+the+Forces+Acting+upon+Butt+Welded+Polyethylene+Pipes&amp;btnG=&amp;hl=ro&amp;as_sdt=0%2C5</t>
  </si>
  <si>
    <t xml:space="preserve">BREAZ, R.,E.,  BOLOGA, O., BIRIS, CRISTINA, RACZ, G., GIRJOB, CLAUDIA, OLEKSIK, V., </t>
  </si>
  <si>
    <t>Method for Improving the Contouring Accuracy for CNC Profiling Machines at the Shop Floor Level, The 7th IEEE International Conference on Industrial Informatics, INDIN 2009, 24-26 iunie 2009, Cardiff, Marea Britanie, ISBN 978-1-4244-3760-3, ISSN 1935-4576</t>
  </si>
  <si>
    <t>LIZA, F.P. YAO, C.B., LUCES, J.L., MANABAT, V.B.E., BALDOVINO, R.G.  Development of a Low-Cost Controller for the 3-Axis Computer Numerically-Controlled (CNC) Plasma Cutting Machine,  Proceedings of the World Congress on Engineering and Computer Science 2015 Vol I,  WCECS 2015, October 21-23, 2015, San Francisco, USA</t>
  </si>
  <si>
    <t>http://scholar.google.ro/scholar?q=Development+of+a+Low-Cost+Controller+for+the+3-Axis+Computer+Numerically-Controlled+%28CNC%29+Plasma+Cutting+Machine&amp;btnG=&amp;hl=ro&amp;as_sdt=0%2C5</t>
  </si>
  <si>
    <t xml:space="preserve">BREAZ, R., RACZ, G., BOLOGA, O., OLEKSIK, V., </t>
  </si>
  <si>
    <t>Motion Control of Medium Size CNC Machine-Tools - A Hands-on Approach, the 7th IEEE Conference on Industrial Electronics and Applications (ICIEA 2012), Singapore, July 18-20 2012, ISBN 978-1-4577-2118-2, pp. 2112 – 2117, 2012</t>
  </si>
  <si>
    <t>OLEKSIK, V.</t>
  </si>
  <si>
    <t>Influence of geometrical parameters, wall angle and part shape on thickness reduction of single point incremental forming, The 11th International Conference on Technology of Plasticity – 2014, Nagoya, Japan, October 19-24, Published by Procedia Engineering, Elsevier, Vol. 81 (2014), p. 2280-2285, 2014, doi: 10.1016/j.proeng.2014.10.321</t>
  </si>
  <si>
    <t>LUCCA, G.S. Análise de forças durante processo de estampagem incremental com o auxílio de extensometria, Teza de doctorat, 2015, indexată Scholar Google</t>
  </si>
  <si>
    <t>http://scholar.google.ro/scholar?q=An%C3%A1lise+de+for%C3%A7as+durante+processo+de+estampagem+incremental+com+o+aux%C3%ADlio+de+extensometria&amp;btnG=&amp;hl=ro&amp;as_sdt=0%2C5</t>
  </si>
  <si>
    <t>OLEKSIK, V., PASCU, M., DEAC, C., FLEACĂ, R., ROMAN, M.</t>
  </si>
  <si>
    <t>Experimental strain field distribution in ankle-foot orthosis (AFO). Proceedings of the 2nd WSEAS International Conference on Biomedical Electronics and Biomedical Informatics, Moscow, Rusia, 22-25 August 2009, ISSN: 1790-5125, ISBN: 978-960-474-110-6, p. 94-98</t>
  </si>
  <si>
    <t>CHOI, J.K., CHA, E.J., KIM, K.A., WON, Y. KIM, J.J. Effects of custom-made insoles on idiopathic pes cavus foot during walking, Frontiers in Biomedical Engineering and Biotechnology – Proceedings of the 4th International Conference on Biomedical Engineering and Biotechnology, 18–21 August 2015, Shanghai, China, Journal Bio-Medical Materials and Engineering, DOI: 10.3233/BME-151362, vol. 26, no. s1, pp. S705-S715, 2015</t>
  </si>
  <si>
    <t>http://scholar.google.ro/scholar?q=Effects+of+custom-made+insoles+on+idiopathic+pes+cavus+foot+during+walking%2C+Frontiers+in+Biomedical+Engineering+and+Biotechnology&amp;btnG=&amp;hl=ro&amp;as_sdt=0%2C5</t>
  </si>
  <si>
    <t>OLEKSIK, V., PASCU, A., GĂVRUŞ, A. (INSA Rennes), OLEKSIK, M.</t>
  </si>
  <si>
    <t>Experimental studies regarding the single point incremental forming process. Academic Journal of Manufacturing Engineering, Vol. 8, No. 2, 2010, ISSN 1583-7904, p. 51-56</t>
  </si>
  <si>
    <t>THAKUR, R., KUMAR, N. Optimization of Surface Roughness and Improving Profile Accuracy in SPIF (Single Point Incremental Forming) Process, International Journal of Current Engineering and Technology,  Vol.5, No.3 (June 2015), p. 2048-2052,  E-ISSN 2277 – 4106, P-ISSN 2347 – 5161</t>
  </si>
  <si>
    <t>http://inpressco.com/category/ijcet/vol-5-no-3-june-2015/</t>
  </si>
  <si>
    <t>BLAGA, A., OLEKSIK, V., BOLOGA, O., BREAZ, R</t>
  </si>
  <si>
    <t>Experimental Studies and FEM Analysis Regarding the Influence of Geometric Parameters on Strain, Thickness Reduction and Forces in Incremental Forming Process, Analele Universității “Eftimie Murgu” Reșița Anul XVIII, Nr. 3, 2011, ISSN 1453 – 7397, p. 43-54.</t>
  </si>
  <si>
    <t>GULATI, V., ARYAL, A., KATYAL, P., GOSWAMI, A. Process Parameters Optimization in Single Point Incremental Forming, J. Inst. Eng. India Ser. C, p. 1-9, 2015, doi: 10.1007/s40032-015-0203-z</t>
  </si>
  <si>
    <t>http://link.springer.com/article/10.1007/s40032-015-0203-z#/page-1</t>
  </si>
  <si>
    <t>Yibin Xue, Adrian Pascu, Mark Horstemeyer, Liang Wang, Paul Wang</t>
  </si>
  <si>
    <t>Microporosity effects on cyclic plasticity and fatigue of LENSTM -processed steel. Acta Materialia, vol. 58, Issue 11, 2010, pag. 4029-4038, ISSN 1359-6454 (factor de impact 3.781, scor relativ  de influenţă 10.827). DOI: 10.1016/j.actamat.2010.03.014</t>
  </si>
  <si>
    <t>DOI: 10.1007/978-3-662-46089-4_2</t>
  </si>
  <si>
    <t>DOI: 10.1007/s00466-015-1240-4</t>
  </si>
  <si>
    <t>Oleksik Valentin, Pascu Adrian, Deac Cristian, Fleacă Radu, Roman Mihai, Bologa Octavian</t>
  </si>
  <si>
    <t>Aplicació de polímers biocompatibles en la tecnologia Incremental Sheet Forming (ISF) M López Montenegro - 2015 - dugi-doc.udg.edu</t>
  </si>
  <si>
    <t>Forming force and temperature effects on single point incremental forming of polyvinylchloride I Bagudanch, ML Garcia-Romeu, G Centeno… - Journal of Materials …, 2015 - Elsevier</t>
  </si>
  <si>
    <t>Oleksik Valentin, Pascu Adrian</t>
  </si>
  <si>
    <t>Proiectarea optimală a maşinilor şi utilajelor, Editura Universităţii "Lucian Blaga" din Sibiu, ISBN 978-973-739-431-6, 296 pag</t>
  </si>
  <si>
    <t>Static and Dynamic Comparative Study on the Cardanic Transmission E Avrigean - Applied Mechanics and Materials, 2015 - Trans Tech Publ</t>
  </si>
  <si>
    <t>[PDF][PDF] Research on the Optimization Model of the Cardanic Transmission Hub Fork based on Stresses and Strains, A Eugen, I Bondrea - arsa-conf.com</t>
  </si>
  <si>
    <t>[PDF][PDF] Determination of the Fracture-Risk Areas on the Electrofusion Elbow Made of High Density Polyethylene E Avrigean, ME Oleksik - ijsr.net</t>
  </si>
  <si>
    <t>Model of a Constructive Functional Optimization of the Cardan Cross E Avrigean - Applied Mechanics and Materials, 2015 - Trans Tech Publ</t>
  </si>
  <si>
    <t xml:space="preserve">Method of Analyzing the Forces Acting upon Butt Welded Polyethylene Pipes A Eugen - QUAESTI-Virtual Multidisciplinary Conference, 2015 </t>
  </si>
  <si>
    <t>Oleksik Valentin, Pascu Adrian, Deac Cristian, Bologa Octavian, Racz Gabriel</t>
  </si>
  <si>
    <t>Experimental study about the surface quality of the medical implants obtained by incremental forming. International Journal of Material Forming, Springer-Verlag France, Vol. 3, Suppl. 1, 2010, pag. 935-938, ISSN 1960-6206, DOI: 10.1007/s12289-010-0922-x, (FI=0.509, SRI=0.865)</t>
  </si>
  <si>
    <t>[PDF][PDF] Application of Adaptive Neuro-Fuzzy Inference System for Prediction of Surface Roughness in Incremental Sheet Metal Forming Process AK Ibrahim, WK Hamdan - uotechnology.edu.iq</t>
  </si>
  <si>
    <t>Oleksik Valentin, Pascu Adrian, Deac Cristian, Fleacă Radu, Roman Mihai</t>
  </si>
  <si>
    <t>Experimental strain field distribution in ankle-foot orthosis (AFO). Proceedings of the 2nd WSEAS International Conference on Biomedical Electronics and Biomedical Informatics, Moscow, Rusia, 22-25 August 2009, ISSN: 1790-5125, ISBN: 978-960-474-110-6, pag. 94-98, http://www.wseas.us/e-library/conferences/2009/moscow/BEBI/BEBI15.pdf</t>
  </si>
  <si>
    <t>Effects of custom-made insoles on idiopathic pes cavus foot during walking JK Choi, EJ Cha, KA Kim, Y Won… - Bio-Medical Materials …, 2015 - content.iospress.com</t>
  </si>
  <si>
    <t xml:space="preserve">Pascu Adrian, Oleksik Valentin, Pîrvu Bogdan, Frăţilă Anca, Ionaş Mona, Boitor Cornel </t>
  </si>
  <si>
    <t>Analiza prin metoda elementului finit a leziunilor de abfracţie dentară. Revista Română de Stomatologie, vol. LV, Nr. 4/2009, ISSN 1843-0805, pag. 270-274, (B+, Ebsco, Cod CNCSIS: 756)</t>
  </si>
  <si>
    <t>3-DIMENSIONAL ANALYSIS OF THE STRESS-STRAIN RELATION DURING ORTHODONTIC ANCHORAGE ON DENTAL IMPLANTS - Mihai A. Niculescu, Cătălin Popescu, Dan Păunescu</t>
  </si>
  <si>
    <t>Experimental studies regarding the single point incremental forming processes.. 2/2010, Romania: academic journal of manufacturing engineering, 2010, Vol. 8</t>
  </si>
  <si>
    <t>Experimental Research of The Formability of Lightweight Metallic Materials Used in Automotive Industry, ICAMaT 2014 - 7th International Conference on Advanced Manufacturing Technologies, Bucuresti, 23-24 octombrie 2014</t>
  </si>
  <si>
    <t>Breaz, R.,E.,  Bologa, O., Biris, Cristina, Racz, G., Girjob, Claudia, Oleksik, V.</t>
  </si>
  <si>
    <t>Method for Improving the Contouring Accuracy for CNC Profiling Machines at the Shop Floor Level, The 7th IEEE International Conference on Industrial Informatics, INDIN 2009, 24-26 iunie 2009, Cardiff, Marea Britanie, pp. 813-818, ISBN 978-1-4244-3760-3, ISSN 1935-4576</t>
  </si>
  <si>
    <t xml:space="preserve">Fred P. Liza, Cameron B. Yao, Joein L. Luces, Vincent Boy E. Manabat, and Renann G. Baldovino , Development of a Low-Cost Controller for the 3-Axis Computer Numerically-Controlled (CNC) Plasma Cutting Machine, Proceedings of the World Congress on Engineering and Computer Science 2015 Vol I, WCECS 2015, October 21-23, 2015, San Francisco, USA </t>
  </si>
  <si>
    <t>ISI Proceedings, http://people.cst.cmich.edu/yelam1k/asee/proceedings/2014/Paper%20files/aseencs2014_submission_114.pdf</t>
  </si>
  <si>
    <t>Breaz, R.,E.,  Bologa, O., Biris, Cristina, Racz, G., Girjob, Claudia, Oleksik, V.,</t>
  </si>
  <si>
    <t xml:space="preserve"> Method for Improving the Contouring Accuracy for CNC Profiling Machines at the Shop Floor Level, The 7th IEEE International Conference on Industrial Informatics, INDIN 2009, 24-26 iunie 2009, Cardiff, Marea Britanie, pp. 813-818, ISBN 978-1-4244-3760-3, ISSN 1935-4576</t>
  </si>
  <si>
    <t>Jayson P. Rogelio and Renann G. Baldovino, A PC–Based Controller for the Computer Numerically-Controlled (CNC) LASER Machine, Proceedings of the International MultiConference of Engineers and Computer Scientists 2015 Vol I, IMECS 2015, March 18 - 20, 2015, Hong Kong, ISBN: 978-988-19253-2-9, ISSN: 2078-0958 (Print), ISSN: 2078-0966 (Online)</t>
  </si>
  <si>
    <t>ISI Proceedings, Google Scholar, http://www.iaeng.org/publication/IMECS2015/IMECS2015_pp242-247.pdf</t>
  </si>
  <si>
    <t>Girjob C</t>
  </si>
  <si>
    <t>Contribuţii privind deformarea unor materiale metalice cu plasticitate scăzută, teză de doctorat, Universitatea „Lucian Blaga” din Sibiu, 2009 </t>
  </si>
  <si>
    <t>Cercetări privind dezvoltarea unor tehnici de prelucrare prin deformare incrementală pe maşini cu comandă numerică în scopul implementării industriale, Tera, M., Editura Universităţii "Lucian Blaga" din Sibiu, ISBN 978-606-12-116-9, Sibiu, 2015, 227p</t>
  </si>
  <si>
    <t>http://biblioteca.ulbsibiu.ro:8080/liberty/opac/search.do?=tera&amp;queryTerm=tera&amp;mode=BASIC&amp;operator=ADJ1&amp;includeNonPhysicalItems=true&amp;title=Title%20...%20enter%20here&amp;publicationYear=Year%20From&amp;yearTo=Year%20To&amp;catalogAuthors=Author%20...%20enter%20here&amp;mainSubject=Subject%20...%20enter%20here&amp;publisher=Publisher%20...%20enter%20here&amp;series=Series%20...%20enter%20here&amp;limit=Toate&amp;branch=Toate&amp;resourceCollection=Toate&amp;modeRadio=KEYWORD&amp;activeMenuItem=false</t>
  </si>
  <si>
    <t>Tarnovean S., Breaz R.E., Biris C, Bologa O.</t>
  </si>
  <si>
    <t>Simulation tools for studying the behavior of CNC laser cutting machines in different working regimes,” 2012 16th International Conference on System Theory, Control and Computing (ICSTCC), pp. 1-6, October 12-14, 2012</t>
  </si>
  <si>
    <t xml:space="preserve">Rogelio, J.P., Baldovino, R.G., "A PC–Based Controller for the Computer
Numerically-Controlled (CNC) LASER
Machine" Proceedings of the International MultiConference of Engineers and Computer Scientists 2015 Vol I,
IMECS 2015, March 18 - 20, 2015, Hong Kong
</t>
  </si>
  <si>
    <t>http://www.iaeng.org/publication/IMECS2015/IMECS2015_pp242-247.pdf</t>
  </si>
  <si>
    <t>Tera, M., Racz, S.G., Tîrnovean, S., Biriş, C</t>
  </si>
  <si>
    <t>Training Specialists Able to Implement the Incremental Forming Process at Industry Level, ICERI Proceedings, ISBN 978-84-617-2484-0, ISSN 2340- 1095, pp. 494-503, (Articol publicat în volum de conferinţă indexată Thomson ISI (ISI Procedings);</t>
  </si>
  <si>
    <t>Tera, M., Cercetări privind dezvoltarea unor tehnici de prelucrare prin deformare incrementală pe maşini cu comandă numerică în scopul implementării industriale,Editura Universităţii "Lucian Blaga" din Sibiu, ISBN 978-606-12-116-9, Sibiu, 2015, 227p</t>
  </si>
  <si>
    <t>Tera, M., The competences required for manufacturing engineers to manage the industrial implementation of the incremental forming process, 9th International Technology, Education and Development Conference, INTED2015, 2-4 martie, 2015, Madrid, Spania, pp. 5006-5013, ISBN: 978-84-606-5763-7, ISSN: 2340-1079</t>
  </si>
  <si>
    <t>Girjob, C., Bologa, O., Racz,. G., Biris, C.,</t>
  </si>
  <si>
    <t>Breaz R. E. ,  Bologa O. C.,  Biris C., Racz G. , Girjob C.  and  Oleksik V.</t>
  </si>
  <si>
    <t xml:space="preserve">Rogelio, J.P., Baldovino, R.G., "A PC–Based Controller for the Computer
Numerically-Controlled (CNC) LASER
Machine" Proceedings of the International MultiConference of Engineers and Computer Scientists 2015 Vol I, IMECS 2015, March 18 - 20, 2015, Hong Kong, ISBN: 978-988-19253-2-9, ISSN: 2078-0958 (Print), ISSN: 2078-0966 (Online)
</t>
  </si>
  <si>
    <t xml:space="preserve">Researches Regarding Optimising the Contouring Precision of CNC Laser Cutting Machines, Applied Mechanics and Materials, Vol 555, p. 580-585, 2014, </t>
  </si>
  <si>
    <t xml:space="preserve">Yeh Syh-Shiuh, Lee Jien-I, Optimal tuning of control gains for rigid tapping processes using a learning automata methodology, Evolutionary Computation (CEC), 2015 IEEE Congress on, Sendai, Japan, May 2015, p. 3248-3255, 10.1109/CEC.2015.7257296 </t>
  </si>
  <si>
    <t>ISI Proceedings, Google Scholar, http://ieeexplore.ieee.org/xpl/abstractReferences.jsp?arnumber=7257296&amp;abstractAccess=no&amp;userType=insthttp://ieeexplore.ieee.org/xpl/articleDetails.jsp?tp=&amp;arnumber=7257296&amp;url=http%3A%2F%2Fieeexplore.ieee.org%2Fxpls%2Fabs_all.jsp%3Farnumber%3D7257296</t>
  </si>
  <si>
    <t>Girjob C.,Bologa O., Racz G., Biris C.</t>
  </si>
  <si>
    <t>Experimental Research of the Formability of Lightweight Metallic Materials Used in Automotive Industry, Applied Mechanics and Materials Vol 760 (2015) pp 391-396</t>
  </si>
  <si>
    <t>ACTA UNIVERSITATIS CIBINIENSIS – TECHNICAL SERIES, Girjob C., NUMERICAL SIMULATION BY MEANS OF FINITE ELEMENT METHOD OF PLASTIC
DEFORMATION PROCESSES OF LIGHTWEIGHT METALLIC MATERIALS, ACTA Universitatis Cibiniensis. Volume 67, Issue 1, Pages 111–114, ISSN (Online) 1583-7149, DOI: 10.1515/aucts-2015-0074, September 2015</t>
  </si>
  <si>
    <t>Crenganiş, M., Breaz, R., Racz, G., Bologa, O.</t>
  </si>
  <si>
    <t>The Inverse Kinematics Solutions of a 7 DOF Robotic Arm Using Fuzzy Logic, the 7th IEEE Conference on Industrial Electronics and Applications (ICIEA 2012), Singapore, July 18-20 2012, ISBN 978-1-4577-2118-2, pp. 518 – 523, 2012, (ISI Proceedings, ERA categoria A), DOI 10.1109/ICIEA.2012.6360783, http://www.ieeeiciea.org/2012/</t>
  </si>
  <si>
    <t>Rafael de Castro Aguiar, Myoelectric Prosthesis – Modelization and Control of a Bionic Arm, Faculdade de Engenharia, Universidade do Porto, Mestrado Integrado em Engenharia Eletrotécnica e de Computadores, April 2015</t>
  </si>
  <si>
    <t>Google Scholar, http://repositorio-aberto.up.pt/bitstream/10216/78708/2/114248.pdf</t>
  </si>
  <si>
    <t>Ivan V. Krechetov and Arkady A. Skvortsov, Approach to the Study of Kinematics and Modeling Grip of 22 DOF Anthropomorphic Gripping Manipulator, Indian Journal of Science and Technology, Vol 8(S10), December 2015, ISSN (Print): 0974-6846, ISSN (Online): 0974-5645</t>
  </si>
  <si>
    <t>DOI: 10.17485/ijst/2015/v8iS10/IPL0928, jurnal ISI Thompson Master Journals List</t>
  </si>
  <si>
    <t xml:space="preserve">Blaga, A., Bologa, O., Oleksik, V., Breaz, R., </t>
  </si>
  <si>
    <t>Influence of tool path on main strains, thickness reduction and forces in single point incremental forming process, Journal Proceedings in Manufacturing Systems (ICMaS 2011), Vol. 6, Issue 4, 2011,  ISSN 2067-9238, p. 191-196.</t>
  </si>
  <si>
    <t>Gulati, V., Kathuria, S., Katyal, P., A Paradigm to Produce Customized Ankle Support Using Incremental Sheet Forming, Journal of Engineering &amp; Technology, Jan-Jun 2015, Vol. 5, Issue 1, pp. 14-18</t>
  </si>
  <si>
    <t>DOI:10.4103/0976-8580.149474</t>
  </si>
  <si>
    <t xml:space="preserve">I. Chera, O. Bologa, S. G. Racz, R. E. Breaz, </t>
  </si>
  <si>
    <t>Robot-Forming - An Incremental Forming Process Using an Industrial Robot by Means of DELMIA Software Package, Applied Mechanics and Materials, Vol. 371, pp. 416-420, 10.4028/www.scientific.net/AMM.371.416, 2013</t>
  </si>
  <si>
    <t>Swagatika Mohanty, Srinivasa Prakash Regalla, Y. V. Daseswara Rao, Multi-stage and robot assisted incremental sheet metal forming: a review of the state of art and comparison of available technologies, Proceedings of the 2015 Conference on Advances In Robotics AIR 2015, ISBN 978-1-4503-3356-6 doi:10.1145/2783449.2783457</t>
  </si>
  <si>
    <t>ACM Digital Library, Google Scholar, http://dl.acm.org/citation.cfm?id=2783457</t>
  </si>
  <si>
    <t>José Ilídio Velosa de Sena, Advanced numerical framework to simulate Incremental Forming Processes, Thesis submitted to the University of Liège and University of Aveiro for the degree of ‘Docteur en Sciences de l’Ingénieur’ and ‘Doutor em Engenharia Mecânica’, July 2015</t>
  </si>
  <si>
    <t>Google Scholar, https://orbi.ulg.ac.be/bitstream/2268/184570/1/PhD_Thesis_Jos%C3%A9%20Velosa%20de%20Sena_s106835.pdf</t>
  </si>
  <si>
    <t>Breaz, R., Racz, G., Bologa, O., Oleksik, V.</t>
  </si>
  <si>
    <t>Motion Control of Medium Size CNC Machine-Tools - A Hands-on Approach, the 7th IEEE Conference on Industrial Electronics and Applications (ICIEA 2012), Singapore, July 18-20 2012, ISBN 978-1-4577-2118-2, pp. 2112 – 2117, 2012, DOI 10.1109/ICIEA.2012.6361079 , http://www.ieeeiciea.org/2012/</t>
  </si>
  <si>
    <t>Tîrnovean, S., Breaz, R.E., Biris, C., Bologa, O.C.,</t>
  </si>
  <si>
    <t>Simulation tools for studying the behavior of CNC laser cutting machines in different working regimes, 16th International Conference on System Theory, Control and Computing (ICSTCC 2012), Sinaia, Romania, October 12-14, 2012, Print ISBN: 978-1-4673-4534-7, pp. 1-6, 2012, http://www.aie.ugal.ro/icstcc2012</t>
  </si>
  <si>
    <t>Breaz, R.E., Bologa, O., Oleksik. V., Racz, G.</t>
  </si>
  <si>
    <t>Computer Simulation for the Study of CNC Feed Drives Dynamic Behavior and Accuracy, The IEEE Region 8 EUROCON 2007, International Conference on “Computer as a tool”, pp. 2094-2098, ISBN 1-4244-0813-X , IEEE Catalog No. 07EX1617C, Library of Congress: 2006937182, Warsaw University of Technology, Warsaw, Poland, September 9-12, 2007</t>
  </si>
  <si>
    <t>Tîrnovean Sorin, Researches Regarding the Circular Interpolation Algorithms at CNC Laser Cutting Machines, ACTA Universitatis Cibiniensis. Volume 67, Issue 1, Pages 127–132, ISSN (Online) 1583-7149, DOI:  10.1515/aucts-2015-0077, September 2015</t>
  </si>
  <si>
    <t>http://www.degruyter.com/dg/viewarticle.fullcontentlink:pdfeventlink/$002fj$002faucts.2015.67.issue-1$002faucts-2015-0077$002faucts-2015-0077.pdf?t:ac=j$002faucts.2015.67.issue-1$002faucts-2015-0077$002faucts-2015-0077.xml</t>
  </si>
  <si>
    <t xml:space="preserve">Mureşan, G., Morar, L., Breaz, R.E., </t>
  </si>
  <si>
    <t>Researches Regarding the Assessment of Manufacturing Accuracy of Numerically Controlled Machine-Tools, Academic Journal of Manufacturing Engineering, Vol 12, Issue 1/2014, ISSN 1583-7904, 2014 (Ulrich's Database, Index Copernicus), pp.14-19,  http://www.eng.upt.ro/auif/Lucrari_PDF_2014_1/2_AJME_Muresan_14-19.pdf,</t>
  </si>
  <si>
    <t>C. M. Biris, C. E. Girjob, O. Bologa, Researches Regarding Optimizing the Accuracy of CNC Laser Cutting Machines, Applied Mechanics and Materials, Vols. 809-810, ISSN 1662-7482, pp. 333-338, 2015</t>
  </si>
  <si>
    <t>ISI Proceedings, Google Scholar, 10.4028/www.scientific.net/AMM.809-810.333</t>
  </si>
  <si>
    <t>Researches Regarding the Assessment of Manufacturing Accuracy of Numerically Controlled Machine-Tools, Academic Journal of Manufacturing Engineering, Vol 12, Issue 1/2014, ISSN 1583-7904, 2014 (Ulrich's Database, Index Copernicus), pp.14-19,  http://www.eng.upt.ro/auif/Lucrari_PDF_2014_1/2_AJME_Muresan_14-19.pdf</t>
  </si>
  <si>
    <t>C. Biris, O. Bologa, C. Girjob, S. G. Racz, Considerations on Cutting Regime Influence of NC Laser Cutting Machine Tool on Processed Surface Quality, Applied Mechanics and Materials, Vols. 760, ISSN 1662-7482, pp. 475-481, 2015</t>
  </si>
  <si>
    <t>ISI Proceedings, Google Scholar, 10.4028/www.scientific.net/AMM.760.475 333</t>
  </si>
  <si>
    <t>Coman Diana, Oancea Simona, Vrînceanu Narcisa</t>
  </si>
  <si>
    <t xml:space="preserve">Biofunctionalization of textile materials by antimicrobial treatments: a critical overview, ROMANIAN BIOTECHNOLOGICAL LETTERS  vol. 15, nr. 1, p. 4913-4921, 2010  </t>
  </si>
  <si>
    <t xml:space="preserve">Chandrasekaran, K.; Anbumani, N.; Priyal, V. Vaidehi, Analysis of eco-friendly medicinal herb extracts and essential oil applications on textile products for healthcare applications, INDIAN JOURNAL OF TRADITIONAL KNOWLEDGE, vol. 14, nr. 3, ISSN 0972-5938,  p. 481-487, iulie 2015 
 </t>
  </si>
  <si>
    <t>http://apps.webofknowledge.com/summary.do?product=UA&amp;parentProduct=UA&amp;search_mode=GeneralSearch&amp;parentQid=&amp;qid=1&amp;SID=U2mssiWhl2EOXAEP2cb&amp;&amp;update_back2search_link_param=yes&amp;page=1 https://scholar.google.ro/scholar?oi=bibs&amp;hl=ro&amp;cites=16710270628665081766</t>
  </si>
  <si>
    <t>Lidija Fras-Zemljič , Ivan Kosalec, Marko Munda, Simona Strnad, Mitja Kolar, Matej Bračič, Olivera Šauperl, Antimicrobial efficiency evaluation by monitoring potassium efflux for cellulose fibres functionalised by chitosan, CELLULOSE, vol..22, .nr.3, ISSN: 0969-0239 , p.1-10, iunie 2015</t>
  </si>
  <si>
    <t>http://link.springer.com/article/10.1007/s10570-015-0605-3#/page-1 https://scholar.google.ro/scholar?oi=bibs&amp;hl=ro&amp;cites=16710270628665081766</t>
  </si>
  <si>
    <t>Mohammad khajeh mehrizi, Hasan Mashroteh, Nargess Nabizadeh Moghadam, IMPROVEMENT OF ANTIBACTERIAL, DEODORIZING AND MOISTURE PROPERTIES OF POLYESTER WOVEN FABRICS AS MEDICAL TEXTILES, Conference paper, Conference: International Conference on Medical Textiles and Healthcare Products MedTex, Lodz, Poland, p.66-71, mai 2015</t>
  </si>
  <si>
    <t>researchgate.net https://www.researchgate.net/publication/277486027</t>
  </si>
  <si>
    <t xml:space="preserve">Tanasă Diana., Vrînceanu Narcisa, Nistor Alexandra, Hristodor Claudia Mihaela, Popovici Eveline, Bistricianu Ionut Lucian, Brinza  Florin, Chicet Daniela, Coman Diana, Pui Aurel, Grigoriu Ana Maria, Broască Gianina </t>
  </si>
  <si>
    <t xml:space="preserve">Zinc oxide-linen fibrous composites: morphological, structural, chemical and humidity adsorptive attributes, TEXTILE RESEARCH JOURNAL,  vol. 82, nr.8 ,p. 832-844, 2012  </t>
  </si>
  <si>
    <t xml:space="preserve">Fiedot, Marta; Karbownik, Iwona; Maliszewska, Irena; et al., Deposition of one-dimensional zinc oxide structures on polypropylene fabrics and their antibacterial properties,TEXTILE RESEARCH JOURNAL, vol. 85 , nr. 13, p. 1340-1354,   ISSN 0040-5175, august 2015  </t>
  </si>
  <si>
    <t xml:space="preserve">http://apps.webofknowledge.com/CitingArticles.do?product=UA&amp;SID=U2mssiWhl2EOXAEP2cb&amp;search_mode=CitingArticles
https://scholar.google.ro/scholar?as_ylo=2015&amp;hl=ro&amp;as_sdt=0,5&amp;sciodt=0,5&amp;cites=8735766920048278551&amp;scipsc=
http://search.proquest.com/docview/1681976840?pq-origsite=gscholar
</t>
  </si>
  <si>
    <t xml:space="preserve">Vrînceanu Narcisa, Tanasa Diana, Hristodor Claudia, Brinza Florin, Popovici Eveline., Gherca Daniel, Pui Aurel, Coman  Diana, Carsmariu Andreea., Bistricianu Ionuț .Lucian, Broască Gianina </t>
  </si>
  <si>
    <t xml:space="preserve">Synthesis and characterization of zinc oxide nanoparticles, JOURNAL OF THERMAL ANALYSIS AND CALORIMETRY, vol. 111, nr. 2, p. 1107-1119, 2013  </t>
  </si>
  <si>
    <t xml:space="preserve">Zhu, Guangyong; Feng, Nienie; Xiao, Zuobing; et al., Production and pyrolysis characteristics of citral-monochlorotriazinyl-beta-cyclodextrin inclusion complex, JOURNAL OF THERMAL ANALYSIS AND CALORIMETRY, vol.120 ,  nr. 3,  ISSN 1388-6150,  p. 1811-1817 , iunie 2015 
</t>
  </si>
  <si>
    <t xml:space="preserve">http://apps.webofknowledge.comhttps://scholar.google.ro/scholar?as_ylo=2015&amp;hl=ro&amp;as_sdt=0,5&amp;sciodt=0,5&amp;cites=5274605432088815051&amp;scipsc=
 </t>
  </si>
  <si>
    <t>Vrinceanu Narcisa, Coman Diana, Grigoriu Aurelia, Sandu Ion</t>
  </si>
  <si>
    <t xml:space="preserve">Hydrophilic surface pattering of polyamide textile materials, using excimer UV laser treatment,  ITC&amp;DC: 4TH INTERNATIONAL TEXTILE CLOTHING &amp; DESIGN CONFERENCE, Dubrovnik, Croatia, BOOK OF PROCEEDINGS, editor Dragcevic, Z, p. 482-486,  2008 </t>
  </si>
  <si>
    <t xml:space="preserve">Nourbakhsh Shirin, Comparison between laser application and atmospheric air plasma treatment on nanocellulose coating of polyester and nylon 66 fabrics, JOURNAL OF LASER APPLICATIONS, vol. 27, nr. 1, ISSN 1042-346X,   Article Number: 012005,  februarie 2015 </t>
  </si>
  <si>
    <t>http://apps.webofknowledge.com http://apps.webofknowledge.com/summary.do?product=UA&amp;parentProduct=UA&amp;search_mode=GeneralSearch&amp;parentQid=&amp;qid=1&amp;SID=U2mssiWhl2EOXAEP2cb&amp;&amp;update_back2search_link_param=yes&amp;page=2</t>
  </si>
  <si>
    <t xml:space="preserve"> Vrinceanu Narcisa, Petre Alina Brindusa , Hristodor  Claudia Mihaela, Popovici Eveline,  Pui Aurel , Coman Diana, Tanasa  Diana </t>
  </si>
  <si>
    <t xml:space="preserve">Zinc oxide — Linen fibrous composites: Morphological, structural, chemical, humidity adsorptive and thermal barrier attributes, capitolul 2 în cartea MODERN SURFACE ENGINEERING TREATMENTS , editura InTech , editor Mahmood Aliofkhazraei, p. 21-44,  2013  </t>
  </si>
  <si>
    <t xml:space="preserve">R Aladpoosh, M Montazer, The role of cellulosic chains of cotton in biosynthesis of ZnO nanorods producing multifunctional properties: Mechanism, characterizations and features, CARBOHYDRATE POLYMERS, vol.126, nr. ISSN: 0144-8617,p.122-129, august 2015 </t>
  </si>
  <si>
    <t>https://scholar.google.ro/scholar?oi=bibs&amp;hl=ro&amp;cites=5289496714775190911</t>
  </si>
  <si>
    <t>Oancea Simona, Stoia Mihaela, Coman Diana</t>
  </si>
  <si>
    <t>Effects of extraction conditions on bioactive anthocyanin content of Vaccinium corymbosum, in the perspective of food applications, PROCEDIA ENGINEERING, vol.42, p.489-495, 2012</t>
  </si>
  <si>
    <t xml:space="preserve">NN Azwanida , A Review on the Extraction Methods Use in Medicinal Plants, Principle, Strength and Limitation, MEDICINAL &amp; AROMATIC PLANTS, vol.4:100196 , nr.3, ISSN: 2167-0412 MAP, p.1-6, iulie 2015,  </t>
  </si>
  <si>
    <t>https://scholar.google.co.in/scholar?hl=en&amp;q=A+Review+on+the+Extraction+Methods+Use+in+Medicinal+Plants%2C+Principle%2C+Strength+and+Limitation&amp;btnG=
http://www.omicsgroup.org/journals/a-review-on-the-extraction-methods-use-in-medicinal-plants-principle-strength-and-limitation-2167-0412-1000196.php?aid=58448
http://dx.doi.org/10.4172/2167-0412.1000196</t>
  </si>
  <si>
    <t>CAG Velásquez, CAC Álzate, Anthocyanin Production Evaluation Using Plant Cell Cultures. Growth and Viability Analysis at Different Process Conditions, INGINIERIA Y UNIVERSIDAD, vol.20, nr.1,ISSN  0123-2126, 2011-2769, p.7-20, 2015  revistas.javeriana.edu.co</t>
  </si>
  <si>
    <t>https://scholar.google.ro/scholar?as_ylo=2015&amp;hl=ro&amp;as_sdt=0,5&amp;sciodt=0,5&amp;cites=7550294629905227419&amp;scipsc=</t>
  </si>
  <si>
    <t>M. Florea, I. Neagu</t>
  </si>
  <si>
    <t>Index Copernicus (http://journals.indexcopernicus.com/masterlist.php?q=1843-813X}, DOAJ (https://doaj.org/search?source=%7B%22query%22%3A%7B%22query_string%22%3A%7B%22query%22%3A%22The%20use%20of%20CorelDraw%20program%20for%20the%20representation%20of%20weft%20knitted%20structure%22%2C%22default_operator%22%3A%22AND%22%7D%7D%2C%22from%22%3A0%2C%22size%22%3A10%7D#.VzF8W_mLTy0) și alte baze de date internationale</t>
  </si>
  <si>
    <t>Rimbu, Cristina; Vrinceanu, Narcisa; Broasca, Gianina; et al.,</t>
  </si>
  <si>
    <t xml:space="preserve">Zinc oxide application in the textile industry: surface tailoring and water barrier attributes as parameters with direct implication in comfort performance,  TEXTILE RESEARCH JOURNAL  Volume: 83   Issue: 20   Pages: 2142-2151   Published: DEC 2013 </t>
  </si>
  <si>
    <t>Preparation and Characterization of Self-Reinforced Antibacterial and Oil-Resistant Paper Using a NaOH/Urea/ZnO Solution, PLOS ONE  Volume: 10   Issue: 10     Article Number: e0140603   Published: OCT 14 2015</t>
  </si>
  <si>
    <t>Web of Science, http://apps.webofknowledge.com/CitingArticles.do?product=UA&amp;SID=X1WozwnDrgjYKyYqQVo&amp;search_mode=CitingArticles&amp;parentProduct=UA&amp;parentQid=1&amp;parentDoc=4&amp;REFID=462067487&amp;betterCount=3&amp;excludeEventConfig=ExcludeIfFromNonInterProduct</t>
  </si>
  <si>
    <t>1.Functional Application of Noble Metal Nanoparticles In Situ Synthesized on Ramie Fibers, By: Tang, Bin; Yao, Ya; Li, Jingliang; et al., NANOSCALE RESEARCH LETTERS  Volume: 10     Article Number: 366   Published: SEP 17 2015; 2. 
A cotton fabric modified with a hydrogel containing ZnO nanoparticles. Preparation and properties study
By: Staneva, Desislava; Atanasova, Daniela; Vasileva-Tonkova, Evgenia; et al.
APPLIED SURFACE SCIENCE   Volume: 345   Pages: 72-80   Published: AUG 1 2015; 3. 
ENHANCED PHOTOCATALYTIC OF ZnO NANOSTRUCTURES VIA SHAPE CONTROLLED PLATINUM THIN FILM
By: Rashad, M.; Shaalan, N. M.; Hafiz, M. M.
DIGEST JOURNAL OF NANOMATERIALS AND BIOSTRUCTURES   Volume: 10   Issue: 3   Pages: 823-830   Published: JUL-SEP 2015; 4. 
Multi-functional textile design using in-situ Ag NPs incorporation into natural fabric matrix
By: Rehan, Mohamed; Mashaly, Hamada M.; Mowafi, Salwa; et al.
DYES AND PIGMENTS   Volume: 118   Pages: 9-17   Published: JUL 2015; 5. 
Atomic layer deposition TiO2/Al2O3 nanolayer of dyed polyamide/aramid blend fabric for high intensity UV light protection
By: Xiao, Xingfang; Liu, Xin; Cao, Genyang; et al.
POLYMER ENGINEERING AND SCIENCE   Volume: 55   Issue: 6   Pages: 1296-1302   Published: JUN 2015; 6. 
Silver nanowire-functionalized cotton fabric
By: Nateghi, Mohammad R.; Shateri-Khalilabad, Mohammad
CARBOHYDRATE POLYMERS   Volume: 117   Pages: 160-168   Published: MAR 6 2015
A cotton fabric modified with a hydrogel containing ZnO nanoparticles. Preparation and properties study
By: Staneva, Desislava; Atanasova, Daniela; Vasileva-Tonkova, Evgenia; et al.
APPLIED SURFACE SCIENCE   Volume: 345   Pages: 72-80   Published: AUG 1 2015; 3. 
A cotton fabric modified with a hydrogel containing ZnO nanoparticles. Preparation and properties study
By: Staneva, Desislava; Atanasova, Daniela; Vasileva-Tonkova, Evgenia; et al.
APPLIED SURFACE SCIENCE   Volume: 345   Pages: 72-80   Published: AUG 1 2015</t>
  </si>
  <si>
    <t>http://apps.webofknowledge.com/CitingArticles.do?product=UA&amp;SID=T199ewDdN4MTZYlbYjq&amp;search_mode=CitingArticles&amp;parentProduct=UA&amp;parentQid=1&amp;parentDoc=9&amp;REFID=454011140&amp;betterCount=12&amp;excludeEventConfig=ExcludeIfFromNonInterProduct</t>
  </si>
  <si>
    <t>Characterization of ZnO coated polyester fabrics for UV protection; 
A cotton fabric modified with a hydrogel containing ZnO nanoparticles. Preparation and properties study
By: Staneva, Desislava; Atanasova, Daniela; Vasileva-Tonkova, Evgenia; et al.
APPLIED SURFACE SCIENCE  Volume: 345   Pages: 72-80   Published: AUG 1 2015</t>
  </si>
  <si>
    <t>http://apps.webofknowledge.com/full_record.do?product=WOS&amp;search_mode=CitingArticles&amp;qid=8&amp;SID=U1uc3p2gsojtCWDcGVH&amp;page=1&amp;doc=1</t>
  </si>
  <si>
    <t>3.75 X 6=22.5</t>
  </si>
  <si>
    <t xml:space="preserve">
Vrinceanu, N.; Tanasa, D. ; Hristodor, CM; Brinza, F. ; Popovici, E.; Gherca, D.; Pui, A.; Coman, D. ; Carsmariu, A.; Bistricianu, I.; Broasca, G., </t>
  </si>
  <si>
    <t>Synthesis and characterization of zinc oxide nanoparticles, JOURNAL OF THERMAL ANALYSIS AND CALORIMETRY, Volume: 111  Issue: 2  Pages: 1107-1119, DOI: 10.1007/s10973-012-2269-7</t>
  </si>
  <si>
    <t>http://apps.webofknowledge.com/CitingArticles.do?product=UA&amp;SID=T199ewDdN4MTZYlbYjq&amp;search_mode=CitingArticles&amp;parentProduct=UA&amp;parentQid=1&amp;parentDoc=10&amp;REFID=443647937&amp;betterCount=2&amp;excludeEventConfig=ExcludeIfFromNonInterProduct</t>
  </si>
  <si>
    <t>15/11=1.3636363636363636363636363636364</t>
  </si>
  <si>
    <t>Hristodor, Claudia-Mihaela; Vrinceanu, Narcisa; Pode, Rodica, Copcia, VE ; Botezatu, E ; Popovici, E.</t>
  </si>
  <si>
    <t>Preparation and thermal stability of Al2O3-clay and Fe2O3-clay nanocomposites, with potential application as remediation of radioactive effluents, JOURNAL OF THERMAL ANALYSIS AND CALORIMETRY  Volume: 111   Issue: 2   Pages: 1227-1234, FEB 2013</t>
  </si>
  <si>
    <t>Bentonite Modified with gamma - aminopropyltriethoxysilane as Stationary Phase for Thin-layer Chromatography, Marutoiu, Olivia Florena; Bratu, Ioan; REVISTA DE CHIMIE  Volume: 66   Issue: 9   Pages: 1455-1458   Published: SEP 2015.</t>
  </si>
  <si>
    <t>http://apps.webofknowledge.com/CitingArticles.do?product=UA&amp;SID=T199ewDdN4MTZYlbYjq&amp;search_mode=CitingArticles&amp;parentProduct=UA&amp;parentQid=1&amp;parentDoc=11&amp;REFID=443647955&amp;betterCount=3&amp;excludeEventConfig=ExcludeIfFromNonInterProduct</t>
  </si>
  <si>
    <t xml:space="preserve">
Deposition of one-dimensional zinc oxide structures on polypropylene fabrics and their antibacterial properties
By: Fiedot, Marta; Karbownik, Iwona; Maliszewska, Irena; et al.
TEXTILE RESEARCH JOURNAL  Volume: 85   Issue: 13   Pages: 1340-1354   Published: AUG 2015</t>
  </si>
  <si>
    <t>http://apps.webofknowledge.com/CitingArticles.do?product=WOS&amp;REFID=429399671&amp;SID=U1uc3p2gsojtCWDcGVH&amp;search_mode=CitingArticles&amp;parentProduct=UA&amp;parentQid=1&amp;parentDoc=14&amp;excludeEventConfig=ExcludeIfFromFullRecPage</t>
  </si>
  <si>
    <t xml:space="preserve">Coman, Diana; Oancea, Simona; Vrinceanu, Narcisa </t>
  </si>
  <si>
    <t>Biofunctionalization of textile materials by antimicrobial treatments: a critical overview, ROMANIAN BIOTECHNOLOGICAL LETTERS  Volume: 15   Issue: 1   Pages: 4913-4921   Published: JAN-FEB 2010</t>
  </si>
  <si>
    <t>1. Chandrasekaran, K.; Anbumani, N.; Priyal, V. Vaidehi; 
Analysis of eco-friendly medicinal herb extracts and essential oil applications on textile products for healthcare applications, INDIAN JOURNAL OF TRADITIONAL KNOWLEDGE  Volume: 14   Issue: 3   Pages: 481-487   Published: JUL 2015; 2. Mohammad khajeh mehrizi, Hasan Mashroteh, Nargess Nabizadeh Moghadam, IMPROVEMENT OF ANTIBACTERIAL, DEODORIZING AND MOISTURE PROPERTIES OF POLYESTER WOVEN FABRICS AS MEDICAL TEXTILES, Conference paper, Conference: International Conference on Medical Textiles and Healthcare Products MedTex, Lodz, Poland, p.66-71, mai 2015 ; 3. Lidija Fras-Zemljič , Ivan Kosalec, Marko Munda, Simona Strnad, Mitja Kolar, Matej Bračič, Olivera Šauperl, Antimicrobial efficiency evaluation by monitoring potassium efflux for cellulose fibres functionalised by chitosan Cellulose
June 2015, Volume 22, Issue 3, pp 1933-1942</t>
  </si>
  <si>
    <t>http://apps.webofknowledge.com/CitingArticles.do?product=UA&amp;SID=U1uc3p2gsojtCWDcGVH&amp;search_mode=CitingArticles&amp;parentProduct=UA&amp;parentQid=1&amp;;parentDoc=20&amp;REFID=291578933&amp;betterCount=3&amp;excludeEventConfig=ExcludeIfFromNonInterProduct; 2. researchgate.net https://www.researchgate.net/publication/277486027; 3. Google Scholar</t>
  </si>
  <si>
    <t>5x3=15</t>
  </si>
  <si>
    <t>Vrinceanu, Narcisa; Coman, Diana; Grigoriu, Aurelia; Sandu I.</t>
  </si>
  <si>
    <t>HYDROPHILIC SURFACE PATTERNING OF POLYAMIDE TEXTILE MATERIALS, USING EXCIMER UV LASER TREATMENT, Edited by: Dragcevic, Z, Conference: 4th International Textile Clothing and Design Conference Location: Dubrovnik, CROATIA Date: OCT 05-08, 2008 </t>
  </si>
  <si>
    <t>Comparison between laser application and atmospheric air plasma treatment on nanocellulose coating of polyester and nylon 66 fabrics, Nourbakhsh, Shirin, JOURNAL OF LASER APPLICATIONS  Volume: 27   Issue: 1     Article Number: 012005   Published: FEB 2015</t>
  </si>
  <si>
    <t>http://apps.webofknowledge.com/CitingArticles.do?product=UA&amp;SID=U1uc3p2gsojtCWDcGVH&amp;search_mode=CitingArticles&amp;parentProduct=UA&amp;parentQid=1&amp;parentDoc=27&amp;REFID=263650356&amp;betterCount=1&amp;excludeEventConfig=ExcludeIfFromNonInterProduct</t>
  </si>
  <si>
    <t>P. Postolache, V. Petrescu, D.D. Dumitrascu, C. Rimbu, N. Vrînceanu, C. R. Cipaian</t>
  </si>
  <si>
    <t>Research Regarding a Correlation Core-Shell Morphology-Thermal Stability of Silica-Silver Nanoparticles, Chemical Engineering Communications, vol 2013, nr. 5, 2015</t>
  </si>
  <si>
    <t xml:space="preserve">Bogdan Alexandru Hagiu; Narcisa Vrinceanu ; Paraschiva Postolache, The hypothesis regarding the regenerative action of silver nanoparticles, E-Health and Bioengineering Conference (EHB), 2015, DOI:
10.1109/EHB.2015.7391524, 1-4, </t>
  </si>
  <si>
    <t>http://ieeexplore.ieee.org/xpl/freeabs_all.jsp?arnumber=7391524&amp;abstractAccess=no&amp;userType=inst</t>
  </si>
  <si>
    <t>Popovici R.F., Alexa I.F., Novac O., Narcisa Vrinceanu, Popovici E., Lupusoru C.E., Voicu V.A.</t>
  </si>
  <si>
    <t>Pharmacokinetics study on mesoporous silica-captopril controlled release systems, Digest
Journal of Nanomaterials and Biostructures 6(3), 2011, pp. 1619-1630 (2011), ISSN 1842 – 3582
(WOS:000300568100018);</t>
  </si>
  <si>
    <t xml:space="preserve">Gorinova, C., Tzankov, B.,Tzankova, V., Yoncheva, K., New insight in polymeric micelles and mesoporous silica nanoparticles and their biocompatibility, Pharmacia, 2015
62 (4), pp. 44-50
</t>
  </si>
  <si>
    <t>FLOREA Adrian</t>
  </si>
  <si>
    <t>ROMAN L., FLOREA A., COFARU I.I. – Software application for assessment the reliability of suspension system at OPEL cars and of road profiles, ANNALS OF THE ORADEA UNIVERSITY. Fascicle of Management and Technological Engineering, Vol. 23, No. 1 (May 2014), pp. 289-294, ISSN 1583 – 0691, see http://imtuoradea.ro/auo.fmte/files-2014-v1/Roman%20%20Lucian-SOFTWARE%20APPLICATION%20FOR%20ASSESSMENT%20THE%20RELIABILITY%20OF%20SUSPENSION%20SYSTEM%20AT%20OPEL%20CARS%20AND%20OF%20ROAD%20PROFILES.pdf</t>
  </si>
  <si>
    <t>Sulaiman, Syabillah, Pakharuddin Mohd Samin, Hishamuddin Jamaluddin, Roslan Abd Rahman, and Saiful Anuar Abu Bakar. "Tyre force control strategy for semi-active magnetorheological damper suspension system for light-heavy duty truck." International Journal of Vehicle Autonomous Systems 13, no. 1 (2015): 65-90, ISSN 1471-0226.</t>
  </si>
  <si>
    <t>FLOREA Adrian, PALERMO G., ZACCARIA V., SILVANO C. (Politecnica University of Milano, Italy)</t>
  </si>
  <si>
    <t>GELLERT A., PALERMO G., ZACCARIA V., FLOREA A., VINTAN L., SILVANO C. - Energy-Performance Design Space Exploration in SMT Architectures Exploiting Selective Load Value Predictions, Design, Automation &amp; Test in Europe International Conference (DATE 2010), March 8-12, 2010, Dresden, Germany (http://www.date-conference.com/front, 326 accepted papers from over 980 submitted papers), ISBN: 978-3-9810801-6-2, pp. 271-274.</t>
  </si>
  <si>
    <t>Zhou, Xuehai, and Nadia Nedjah, "Reconfigurable and Adaptive Computing: Theory and Applications (2015):Chapter 1 - Chao Wang, Peng Chen, Xi Li, Xuda Zhou - Effective and Efficient Design Space Exploration", Taylor and Francis Group, CRC Press.</t>
  </si>
  <si>
    <t>VINŢAN L., FLOREA A., GELLERT A. – Focalizing Dynamic Value Prediction to CPU’s Context, IEE Proceedings - Computers and Digital Techniques, Volume 152, Issue 4 (July), p. 457-536, ISSN 1350-2387, Stevenage, UK, 2005</t>
  </si>
  <si>
    <t>Dai, Hongjun, Chao Yan, Bin Gong, Zhun Yang, and Tianzhou Chen. "Exploring Predictable Redundant Instruction Parallelism in Fault Tolerant Microprocessors." In High Performance Computing and Communications (HPCC), 2015 IEEE 7th International Symposium on Cyberspace Safety and Security (CSS), 2015 IEEE 12th International Conferen on Embedded Software and Systems (ICESS), 2015 IEEE 17th International Conference on, pp. 324-329. IEEE, 2015.</t>
  </si>
  <si>
    <t>IEEE Xplore Digital, Google Scholar</t>
  </si>
  <si>
    <t>FLOREA A., GELLERT A., - Different approaches for solving optimization problems using interactive e-learning tools, The 10th eLearning and Software for Education Conference - eLSE 2014 - organized by the Romanian Advanced Distributed Learning Association, pp.74-75(1-9), ISSN: 2066 – 026X; DOI 10.12753/2066-026X-14-081</t>
  </si>
  <si>
    <t>Khamparia, Aditya, and Babita Pandey. "Knowledge and intelligent computing methods in e-learning." International Journal of Technology Enhanced Learning 7, no. 3 (2015): 221-242, ISSN 1753-5255.</t>
  </si>
  <si>
    <t>Ioan Z. Mihu, Arpad Gellert, Horia V. Caprita</t>
  </si>
  <si>
    <t>Improved Methods of Geometric Shape Recognition Using Fuzzy and Neural Techniques, Proceedings of the 6th International Conference on Technical Informatics (CONTI 2004), Transactions on Automatic Control and Computer Science, vol. 4, ISSN 1224-600X, pages 99-104, Timisoara, May 2004.</t>
  </si>
  <si>
    <t>Saulius Sinkevicius, Arunas Lipnickas, Kestas Rimkus, Automatic amber gemstones identification by color and shape visual properties, Engineering Applications of Artificial Intelligence, Vol. 37, pp. 258-267, January 2015.</t>
  </si>
  <si>
    <t>http://dblp.uni-trier.de/pers/hd/s/Sinkevicius:Saulius</t>
  </si>
  <si>
    <t>Lucian Vintan, Arpad Gellert, Jan Petzold, Theo Ungerer</t>
  </si>
  <si>
    <t>Person Movement Prediction Using Neural Networks, Proceedings of the KI2004 International Workshop on Modeling and Retrieval of Context (MRC 2004), Vol-114, ISSN 1613-0073, Ulm, Germany, September 2004.</t>
  </si>
  <si>
    <t>Darine Ameyed, Moeiz Miraoui, Chakib Tadj, A Survey of Prediction Approach in Pervasive Computing, International Journal of Scientific &amp; Engineering Research, Vol. 6, Issue 5, pp. 306-316, May 2015.</t>
  </si>
  <si>
    <t>https://scholar.google.com.pl/citations?user=YBFudA4AAAAJ&amp;hl=pl</t>
  </si>
  <si>
    <t>Arpad Gellert, Lucian Vintan</t>
  </si>
  <si>
    <t>Person Movement Prediction Using Hidden Markov Models, Studies in Informatics and Control, Vol. 15, No. 1, ISSN 1220-1766 (IEE INSPEC), National Institute for Research and Development in Informatics, Bucharest, March 2006.</t>
  </si>
  <si>
    <t>Arpad Gellert, Horia Calborean, Lucian Vintan, Adrian Florea</t>
  </si>
  <si>
    <t>Multi-Objective Optimizations for a Superscalar Architecture with Selective Value Prediction, IET Computers &amp; Digital Techniques, Vol. 6, Issue 4, ISSN: 1751-8601 (ISI Thomson Journals, IF=0.446), pages 205-213, Stevenage, United Kingdom, July 2012.</t>
  </si>
  <si>
    <t>Lucian Vintan, Computing Systems Multi-Objective Optimization Using Domain-Knowledge, AGIR Bulletin Supplement, Vol. XX, No. 2, 2015.</t>
  </si>
  <si>
    <t>Adrian Florea, Claudiu Buduleci, Radu Chis, Arpad Gellert, Lucian Vintan</t>
  </si>
  <si>
    <t>Enhancing the Sniper Simulator with Thermal Measurement, The 18th International Conference on System Theory, Control and Computing, Sinaia, October 2014.</t>
  </si>
  <si>
    <t>Abubaker Elbayoudi, Ahmad Lotfi, Caroline Langensiepen, Kofi Appiah, Modelling and simulation of activities of daily living representing an older adult's behaviour, Proceedings of the 8th ACM International Conference on PErvasive Technologies Related to Assistive Environments (PETRA 2015), Corfu, Greece, July 2015.</t>
  </si>
  <si>
    <t>http://dl.acm.org/citation.cfm?id=2769544</t>
  </si>
  <si>
    <t>Arpad Gellert, Adrian Florea, Maria Vintan, Colin Egan, Lucian Vintan</t>
  </si>
  <si>
    <t>Unbiased Branches: An Open Problem, Twelfth Asia-Pacific Computer Systems Architecture Conference (ACSAC 2007), published in Lecture Notes in Computer Science, Springer-Verlag Berlin Heidelberg, Vol. 4697/2007, ISSN 0302-9743, ISBN 978-3-540-74308-8, pages 16-27, Seoul, Korea, August 2007.</t>
  </si>
  <si>
    <t>Remus Brad, Advances in Spatio-Temporal Image Processing with Scientific Applications, Habilitation Thesis, "Lucian Blaga" University of Sibiu, July 2015.</t>
  </si>
  <si>
    <t>http://doctorate.ulbsibiu.ro/obj/documents/Remus-Brad-Teza-abilitare.pdf</t>
  </si>
  <si>
    <t>Arpad Gellert, Adrian Florea</t>
  </si>
  <si>
    <t>Web Page Prediction Enhanced with Confidence Mechanism, Journal of Web Engineering, Vol. 13, Issue 5-6, ISSN 1540-9589 (ISI Thomson Journals, IF=0.444), pages 507-524, USA, November 2014.</t>
  </si>
  <si>
    <t>Lucian Vinţan, Adrian Florea, Arpad Gellert</t>
  </si>
  <si>
    <t>Focalising Dynamic Value Prediction to CPU’s Context, IEE Proceedings – Computers &amp; Digital Techniques, Vol. 152, No. 4, ISSN 1350-2387 (ISI Thomson Journals, IF=0.533), pages 473-481, Stevenage, United Kingdom, July 2005.</t>
  </si>
  <si>
    <t>Hongjun Dai, Chao Yan, Bin Gong, Zhun Yang, Tianzhou Chen, Exploring Predictable Redundant Instruction Parallelism in Fault Tolerant Microprocessors, 17th IEEE International Conference on High Performance Computing and Communications, pp. 324-329, New York, US, August 2015.</t>
  </si>
  <si>
    <t>http://ieeexplore.ieee.org/xpl/abstractReferences.jsp?arnumber=7336183</t>
  </si>
  <si>
    <t>Lucian Vintan, Adrian Florea, Arpad Gellert</t>
  </si>
  <si>
    <t>Random Degrees of Unbiased Branches, Proceedings of the Romanian Academy, Series A, No. 3, ISSN 1454-9069 (ISI Thomson Journals), 2008.</t>
  </si>
  <si>
    <t>Lucian Vintan, Educaţia universitară în ingineria calculatoarelor: spre o abordare cultural-ştiinţifică, Revista de Politica Ştiinţei şi Scientometrie, Vol. 4, No. 3, pp. 204-208, Sept. 2015.</t>
  </si>
  <si>
    <t>http://rpss.inoe.ro/articles/221/file</t>
  </si>
  <si>
    <t>Alasdair Thomason, Nathan Griffiths, Victor Sanchez, Parameter Optimisation for Location Extraction and Prediction Applications, 13th IEEE International Conference on Pervasive Intelligence and Computing, Liverpool, UK, October 2015.</t>
  </si>
  <si>
    <t>http://www2.warwick.ac.uk/fac/sci/dcs/people/research/csukai/thomason-picom2015.pdf</t>
  </si>
  <si>
    <t>Predrag Pecev, Miloš Racković, Miodrag Ivković, A system for deductive prediction and analysis of movement of basketball referees, Multimedia Tools and Applications (Springer US), October 2015.</t>
  </si>
  <si>
    <t>http://link.springer.com/article/10.1007%2Fs11042-015-2938-1</t>
  </si>
  <si>
    <t>Arpad Gellert, Gianluca Palermo, Vittorio Zaccaria, Adrian Florea, Lucian Vintan, Cristina Silvano</t>
  </si>
  <si>
    <t>Energy-Performance Design Space Exploration in SMT Architectures Exploiting Selective Load Value Predictions, International Conference on Design, Automation and Test in Europe (DATE 2010), ISBN: 978-3-9810801-6-2, pages 271-274, Dresden, Germany, March 2010.</t>
  </si>
  <si>
    <t>Nadia Nedjah, Chao Wang, Reconfigurable and Adaptive Computing: Theory and Applications, Chapman and Hall/CRC, 2015.</t>
  </si>
  <si>
    <t>https://www.crcpress.com/Reconfigurable-and-Adaptive-Computing-Theory-and-Applications/Nedjah-Wang/9781498731751</t>
  </si>
  <si>
    <t>Adrian Florea, Arpad Gellert</t>
  </si>
  <si>
    <t>Adrian Florea, Arpad Gellert, Different Approaches for Solving Optimization Problems using Interactive e-Learning Tools, The 10th International Scientific Conference "eLearning and Software for Education" (eLSE 2014), ISSN 2066-026X, Vol. 2, Bucharest, April 2014.</t>
  </si>
  <si>
    <t>Aditya Khamparia, Babita Pandey, Knowledge and intelligent computing methods in e-learning, International Journal of Technology Enhanced Learning, Vol. 7, No. 3, pp. 221-242, November 2015.</t>
  </si>
  <si>
    <t>http://dl.acm.org/citation.cfm?id=2844048</t>
  </si>
  <si>
    <t>Yuan Yao, Zhang Dalin, Wang Qing and Shi Jinglin, A Multicast Search Scheme Based on Bipartite Graph Matching Model, International Journal of Signal Processing, Image Processing and Pattern Recognition, Vol. 8, No. 11, pp. 397-416, 2015.</t>
  </si>
  <si>
    <t>http://www.sersc.org/journals/IJSIP/vol8_no11/36.pdf</t>
  </si>
  <si>
    <t>Nizar Hamadeh, Alaa Hilal, Bassam Daya, Pierre Chauvet, Studying the factors affecting the risk of forest fire occurence and applying neural networks for prediction, SAI Intelligent Systems Conference (IntelliSys), pp. 522-526, London, UK, November 2015.</t>
  </si>
  <si>
    <t>http://ieeexplore.ieee.org/xpl/freeabs_all.jsp?arnumber=7361189&amp;abstractAccess=no&amp;userType=inst</t>
  </si>
  <si>
    <t>Lucian Vinţan, Arpad Gellert, Jan Petzold, Theo Ungerer</t>
  </si>
  <si>
    <t>Person Movement Prediction Using Neural Networks, Technical Report 2004-10 (http://www.informatik.uni-augsburg.de/skripts/techreports/), Institute of Computer Science, University of Augsburg, Germany, April 2004.</t>
  </si>
  <si>
    <t>Jawdat Jamil Alshaer, Mobile Object-Tracking Approach using a Combination of Fuzzy Logic and Neural Networks, Global Journal of Computer Science and Technology: E, Vol. 15, Issue 8, pp. 19-25, USA, December 2015.</t>
  </si>
  <si>
    <t>https://globaljournals.org/GJCST_Volume15/4-Mobile-Object-Tracking.pdf</t>
  </si>
  <si>
    <t xml:space="preserve">Efficiency Towards Transparency: The Case Study of the Italian Lyric-symphonic Foundations, Massimo Pollifroni, Gheorghe Militaru, Adrian Ioana, Procedia Economics and Finance Volume 27, Noiembrie, 2015
</t>
  </si>
  <si>
    <t xml:space="preserve">Social Media's Impact on Healthcare Services, Alma Pentescu, Iuliana Cetină, Gheorghe Orzan,  Procedia Economics and Finance Volume 27, Noiembrie, 2015
</t>
  </si>
  <si>
    <t>VINŢAN M.</t>
  </si>
  <si>
    <t>Evaluating transmission towers potentials during ground faults, Journal of Zhejiang University SCIENCE A, Zhejiang University Press, co-published with Springer-Verlag GmbH, Volume 9, Number 2 / February, 2008, ISSN 1673-565X (Print); ISSN 1862-1775 (Online), pp. 182-189, China, 2008, DOI: 10.1631/jzus.A072206, (cotata ISI Thomson Web of Knowledge) – v. http://www.springerlink.com/content/w5pk64n2q1673522/, http://www.zju.edu.cn/jzus/2008/A0802/A080205.htm, http://thomsonscientific.com/cgi-bin/jrnlst/jlresults.cgi?PC=MASTER&amp;Word=zhejiang; Journal Impact Factor = 0.61 (v. https://www.researchgate.net/publication/227139456_Evaluating_transmission_towers_potentials_during_ground_faults); http://apps.isiknowledge.com/full_record.do?product=WOS&amp;search_mode=GeneralSearch&amp;qid=1&amp;SID=Z1n5DOIn7IOIE3mIhOn&amp;page=1&amp;doc=6&amp;cacheurlFromRightClick=no</t>
  </si>
  <si>
    <t>Amir HEIDARY, Hamid RADMANESH, S.H. FATHI, G.B. GHAREHPETIAN - Series transformer based diode-bridge-type solid state fault current limiter, Frontiers of Information Technology &amp; Electronic Engineering, pages 1-16, ISSN 2095-9184 (print); ISSN 2095-9230 (online), www.zju.edu.cn/jzus; engineering.cae.cn; www.springerlink.com, http://scholar.google.com/scholar?oi=bibs&amp;hl=ro&amp;cites=3044836643076573963, 2015</t>
  </si>
  <si>
    <t>www.zju.edu.cn/jzus; engineering.cae.cn; www.springerlink.com, http://scholar.google.com/scholar?oi=bibs&amp;hl=ro&amp;cites=3044836643076573963</t>
  </si>
  <si>
    <t xml:space="preserve">VINŢAN M., BUTA A.(+) </t>
  </si>
  <si>
    <t>Ground fault current distribution on overhead transmission lines, The scientific journal FACTA UNIVERSITATIS (NIS), published by the University of Niš, Serbia, ISSN: 0353-3670, ser. Electronics and Energetics, vol.19, No.1, pp. 71-84, April 2006, Serbia - http://factaee.elfak.ni.ac.rs/fu2k61/buta.pdf; DOI: 10.2298/FUEE0601071V, indexata in baza de date stiintifica internationala SCIndeks, pt. conformitate v. http://scindeks.nb.rs/issue.aspx?issue=6507&amp;lang=en (“developed to serve as an add-on to the international Thompson-ISI citation indexes.” Pt. conformitate v. http://scindeks.nb.rs/article.aspx?query=ARTAU%26and%26Vintan%2bMaria&amp;page=0&amp;sort=1&amp;stype=0&amp;backurl=%2fSearchResults.aspx%3fquery%3dARTAU%2526and%2526Vintan%252bMaria%26page%3d0%26sort%3d1%26stype%3d0 ), http://facta.junis.ni.ac.rs/eae/fu2k61/contents.html, Journal Impact Factor = 2,01 - http://lanyrd.com/2015/facta-universitatis-series-electronics-and-energ-2/calls/qcydm/, https://www.researchgate.net/journal/2217-5997_FACTA_UNIVERSITATIS_Series_Electronics_and_Energetics</t>
  </si>
  <si>
    <t>Mohamad Nassereddine, Jamal Rizk, Mahmood Nagrial, Ali Hellany - Counterpoise Mutual Voltage and Its Impacts on the HV Transmission UGOH Pole Earth Potential Rise, International Journal of Emerging Electric Power Systems. ISSN (Online) 1553-779X, ISSN (Print) 2194-5756, DOI: 10.1515/ijeeps-2014-0010, April 2015, http://www.degruyter.com/view/j/ijeeps.ahead-of-print/ijeeps-2014-0010/ijeeps-2014-0010.xml, https://scholar.google.com/scholar?as_ylo=2015&amp;hl=ro&amp;as_sdt=0,5&amp;sciodt=0,5&amp;cites=3044836643076573963&amp;scipsc=</t>
  </si>
  <si>
    <t>http://www.degruyter.com/view/j/ijeeps.ahead-of-print/ijeeps-2014-0010/ijeeps-2014-0010.xml, https://scholar.google.com/scholar?as_ylo=2015&amp;hl=ro&amp;as_sdt=0,5&amp;sciodt=0,5&amp;cites=3044836643076573963&amp;scipsc=</t>
  </si>
  <si>
    <t>Radu CHIS, Maria VINTAN, Lucian VINTAN</t>
  </si>
  <si>
    <t>Multi-objective DSE Algorithms’ Evaluations on Processor Optimization, Proceedings of 9th International Conference on Intelligent Computer Communication and Processing (ICCP 2013), ISBN 978-1-4799-1493-7, pp. 27-34, IEEE Computer Society Press, Cluj-Napoca, September 5 - 7 2013 (IEEE Xplore), v. http://www.iccp.ro/iccp2013/; full paper. Indexat IEEE, v. http://ieeexplore.ieee.org/xpl/login.jsp?tp=&amp;arnumber=6646076&amp;url=http%3A%2F%2Fieeexplore.ieee.org%2Fiel7%2F6636285%2F6646058%2F06646076.pdf%3Farnumber%3D6646076; http://ieeexplore.ieee.org/search/searchresult.jsp?matchBoolean=true&amp;searchWithin=%22First%20Name%22:Maria&amp;searchWithin=%22Last%20Name%22:Vintan&amp;newsearch=true, 57 accepted papers from a total of 91 submitted papers</t>
  </si>
  <si>
    <t>Lucian N. VINȚAN - Computing Systems Multi-Objective Optimization using Domain-Knowledge, Buletinul AGIR (Supliment), vol. 2, pp. 74-79, ISSN-L 1224-7928, Online: ISSN 2247-3548, Editura AGIR, 2015; BDI: INDEX COPERNICUS INTERNATIONAL, ACADEMIC KEYS, getCITED, CNCSIS B+, v. http://www.agir.ro/buletine/2274.pdf, https://scholar.google.com/citations?user=_MyXpGgAAAAJ&amp;hl=ro, https://scholar.google.com/scholar?oi=bibs&amp;hl=ro&amp;cites=1963816665676382378</t>
  </si>
  <si>
    <t>http://www.agir.ro/buletine/2274.pdf, https://scholar.google.com/citations?user=_MyXpGgAAAAJ&amp;hl=ro, https://scholar.google.com/scholar?oi=bibs&amp;hl=ro&amp;cites=1963816665676382378</t>
  </si>
  <si>
    <t xml:space="preserve">VINŢAN M., BUTA A. (+) </t>
  </si>
  <si>
    <t>Mohamad Nassereddine, Jamal Rizk, Mahmood Nagrial &amp; Ali Hellany - Wind Farm Earthing System Design Using Clustering Technique, Electric Power Components and Systems, vol. 43, issure 16, pages 1813-1821, ISSN 1532-5008 (Print), 2015, v. http://scholar.google.com/scholar?oi=bibs&amp;hl=ro&amp;cites=1414484540748042740&amp;as_sdt=5&amp;as_ylo=2015&amp;as_yhi=2015, IF=0.664 (2013) cf. http://www.journal-database.com/journal/electric-power-components-and-systems.html</t>
  </si>
  <si>
    <t>http://scholar.google.com/scholar?oi=bibs&amp;hl=ro&amp;cites=1414484540748042740&amp;as_sdt=5&amp;as_ylo=2015&amp;as_yhi=2015, IF=0.664 (2013) cf. http://www.journal-database.com/journal/electric-power-components-and-systems.html</t>
  </si>
  <si>
    <t>Mohamad Nassereddine, Jamal Rizk, Mahmood Nagrial &amp; Ali Hellany - Substation and Transmission Lines Earthing System Design under Substation Fault, Electric Power Components and Systems, ISSN 1532-5008 (Print), DOI: 10.1080/15325008.2015.1075080, Published online: 04 Sep 2015, v. http://scholar.google.com/citations?user=_MyXpGgAAAAJ&amp;hl=ro , http://scholar.google.com/scholar?oi=bibs&amp;hl=ro&amp;cites=1414484540748042740&amp;as_sdt=5&amp;as_ylo=2015&amp;as_yhi=2015</t>
  </si>
  <si>
    <t>http://scholar.google.com/citations?user=_MyXpGgAAAAJ&amp;hl=ro , http://scholar.google.com/scholar?oi=bibs&amp;hl=ro&amp;cites=1414484540748042740&amp;as_sdt=5&amp;as_ylo=2015&amp;as_yhi=2015</t>
  </si>
  <si>
    <t>I. D. MORARIU, M. VINȚAN, L. N. VINȚAN</t>
  </si>
  <si>
    <t>Studying SVM Method’s Scalability using Text Documents, Scalable Computing: Practice and Experience, Volume 9, Number 1, pp.1-10, ISSN 1895-1767, Warsaw Univ. (Ed.), Poland, March 2008 (v. http://www.scpe.org/vols/vol09/no1/SCPE_9_1_01.pdf )</t>
  </si>
  <si>
    <t>BEEBE, Nelson H. F., A Complete Bibliography of Scalable Computing: Practice and Experience, University of Utah, Dept. of Mathematics, 2015, v. https://scholar.google.com/scholar?oi=bibs&amp;hl=ro&amp;cites=17069829341998828940&amp;as_sdt=5</t>
  </si>
  <si>
    <t>https://scholar.google.com/scholar?oi=bibs&amp;hl=ro&amp;cites=17069829341998828940&amp;as_sdt=5</t>
  </si>
  <si>
    <t>VINTAN L., CHIS R., MD. ALI ISMAIL, COTOFANA C. – Improving Computing Systems Automatic Multi-Objective Optimization through Meta-Optimization, IEEE Transactions on Computer-Aided Design of Integrated Circuits and Systems, ISSN: 0278-0070, DOI 10.1109/TCAD.2015.2501299, 2015, v. http://ieeexplore.ieee.org/xpl/articleDetails.jsp?arnumber=7329996&amp;filter%3DAND%28p_IS_Number%3A6917053%29</t>
  </si>
  <si>
    <t>http://ieeexplore.ieee.org/xpl/articleDetails.jsp?arnumber=7329996&amp;filter%3DAND%28p_IS_Number%3A6917053%29</t>
  </si>
  <si>
    <t>Nassereddine, M; Rizk, J.; Nagrial, M. ; Hellany, A. ; Micu, Dan D. - OHEW condition and its impact on substation earthing system and AC interference between pipeline and transmission line,  Power Engineering Conference (UPEC), 2015 50th International Universities, 1-4 Sept. 2015, pp. 1-6, DOI: 10.1109/UPEC.2015.7339854 , http://ieeexplore.ieee.org/xpl/abstractAuthors.jsp?tp=&amp;arnumber=7339854&amp;url=http%3A%2F%2Fieeexplore.ieee.org%2Fxpls%2Fabs_all.jsp%3Farnumber%3D7339854,  http://scholar.google.com/scholar?oi=bibs&amp;hl=ro&amp;cites=1414484540748042740&amp;as_sdt=5&amp;as_ylo=2015&amp;as_yhi=2015</t>
  </si>
  <si>
    <t>http://ieeexplore.ieee.org/xpl/abstractAuthors.jsp?tp=&amp;arnumber=7339854&amp;url=http%3A%2F%2Fieeexplore.ieee.org%2Fxpls%2Fabs_all.jsp%3Farnumber%3D7339854,  http://scholar.google.com/scholar?oi=bibs&amp;hl=ro&amp;cites=1414484540748042740&amp;as_sdt=5&amp;as_ylo=2015&amp;as_yhi=2015</t>
  </si>
  <si>
    <t>Zamfirescu B.C.</t>
  </si>
  <si>
    <t>An agent-oriented approach for supporting Self-facilitation for group decisions. Studies in Informatics and control 12 (2), 137-148, 2003</t>
  </si>
  <si>
    <t>Dealing with Agents' Behaviour in the Decision-Making Process
D MARTINHO, J CARNEIRO…IOS Press, do i:10.3233/978-1-61499-530-2-4</t>
  </si>
  <si>
    <t>https://books.google.ro/books?hl=en&amp;lr=&amp;id=JjkxCgAAQBAJ&amp;oi=fnd&amp;pg=PA4&amp;ots=Jf3fhU8Mcy&amp;sig=beJbXE5-ESrSkETYg3nf2SGE4PU&amp;redir_esc=y#v=onepage&amp;q&amp;f=false</t>
  </si>
  <si>
    <t>CB Zamfirescu, L Duta, B Iantovics</t>
  </si>
  <si>
    <t>On investigating the cognitive complexity of designing the group decision process. Studies in Informatics and Control 19 (3), 263-270, 2010</t>
  </si>
  <si>
    <t>Societal Intelligence – A New Perspective for Highly Intelligent Systems</t>
  </si>
  <si>
    <t>http://link.springer.com/chapter/10.1007/978-3-319-26561-2_71</t>
  </si>
  <si>
    <t>CB Zamfirescu, BC Pirvu (DFKI), J Schlick (DFKI), D Zuehlke (DFKI)</t>
  </si>
  <si>
    <t>Preliminary insides for an anthropocentric cyber-physical reference architecture of the smart factory. Studies in Informatics and Control 22 (3), 269-278, 2013</t>
  </si>
  <si>
    <t>Current trends on ICT technologies for enterprise information systems, S El Kadiri, B Grabot, KD Thoben, K Hribernik… - Computers in Industry, 2015 - Elsevier</t>
  </si>
  <si>
    <t>http://www.sciencedirect.com/science/article/pii/S0166361515300142</t>
  </si>
  <si>
    <t>Die Mensch-Maschine-Schnittstelle als Schlüsselelement für VR/AR-Anwendungen Kunz, A. Wegener, K, ETH Zurich</t>
  </si>
  <si>
    <t>https://www.inspire.ethz.ch/ConfiguratorJM/publications/Die_Mensch_144912358357589/VAR2_2015_kunz.pdf</t>
  </si>
  <si>
    <t>B Iantovics, CB Zamfirescu</t>
  </si>
  <si>
    <t>ERMS: an evolutionary reorganizing multiagent system. International Journal of Innovative Computing Information and Control 9 (3), 2013, p. 1171-1188</t>
  </si>
  <si>
    <t xml:space="preserve">Distributed cooperative optimal control for multiagent systems on directed graphs: an inverse optimal approach H Zhang, T Feng, GH Yang… - … , IEEE Transactions on  Cybernetics  (Volume:45 ,  Issue: 7 ), p. 1315 - 1326, ISSN : 2168-2267 </t>
  </si>
  <si>
    <t>http://ieeexplore.ieee.org/xpl/freeabs_all.jsp?arnumber=6894574&amp;abstractAccess=no&amp;userType=inst</t>
  </si>
  <si>
    <t>Optimal distributed synchronization control for continuous-time heterogeneous multi-agent differential graphical games
Q Wei, D Liu, FL Lewis - Information Sciences,Volume 317, 1 October 2015, Pages 96–113 2015 - Elsevier</t>
  </si>
  <si>
    <t>http://www.sciencedirect.com/science/article/pii/S0020025515003266</t>
  </si>
  <si>
    <t>Societal Intelligence–A New Perspective for Highly Intelligent Systems, LB Iantovics, L Szilágyi, CM Pintea - Neural Information Processing, Volume 9492 of the series Lecture Notes in Computer Science pp 606-614 - Springer</t>
  </si>
  <si>
    <t>CB Zamfirescu, BC Pirvu (DFKI), M Loskyll (DFKI), D Zuehlke (DFKI)</t>
  </si>
  <si>
    <t>Do Not Cancel My Race with Cyber-Physical Systems. Proceedings of the 19th World Congress of the International Federation of Automatic Control. Cape Town: IFAC</t>
  </si>
  <si>
    <t>Towards Industry 4.0-Standardization as the crucial challenge for highly modular, multi-vendor production systems
S Weyer, M Schmitt, M Ohmer, D Gorecky - IFAC-PapersOnLine, 2015 - Elsevier Volume 48, Issue 3, 2015, Pages 579–584</t>
  </si>
  <si>
    <t>http://www.sciencedirect.com/science/article/pii/S2405896315003821</t>
  </si>
  <si>
    <t>CB Zamfirescu, C Candea</t>
  </si>
  <si>
    <t>A stigmergic guiding system to facilitate the group decision process, Data Engineering Workshops (ICDEW), 2012 IEEE 28th International Conference …p. 98-102, IEEE</t>
  </si>
  <si>
    <t>A distributed foraging algorithm based on artificial potential field O Zedadra, H Seridi, N Jouandeau… - … and Systems (ISPS),</t>
  </si>
  <si>
    <t>http://ieeexplore.ieee.org/xpl/freeabs_all.jsp?arnumber=7244986&amp;abstractAccess=no&amp;userType=inst</t>
  </si>
  <si>
    <t>L Duta, CB Zamfirescu, FG Filip</t>
  </si>
  <si>
    <t>Mathematical Decision Model for Reverse Supply Chains Inventory. International Journal of Computers Communications &amp; Control 9 (6), 686-693, 2014</t>
  </si>
  <si>
    <t>Decision Support Systems in Reverse Supply Chain Management FG Filip, L Duta - Procedia Economics and Finance, 2015 - Elsevier, Volume 22, 2015, Pages 154–159</t>
  </si>
  <si>
    <t>http://www.sciencedirect.com/science/article/pii/S221256711500249X</t>
  </si>
  <si>
    <t xml:space="preserve">Fuzzy control of an anaerobic digestion process
RE Precup, CA Bojan-Dragos, M Barbu… - … Theory, Control and …, 2015 </t>
  </si>
  <si>
    <t>http://ieeexplore.ieee.org/xpl/freeabs_all.jsp?arnumber=7321271&amp;abstractAccess=no&amp;userType=inst</t>
  </si>
  <si>
    <t>L Zamfirescu, CB Zamfirescu</t>
  </si>
  <si>
    <t>Goal Programming as a Decision Model for Performance-Based Budgeting. ITQM, 426-433,  Procedia Computer Science 17 ( 2013 ) 426 – 433</t>
  </si>
  <si>
    <t>Goal programming model for management accounting and auditing: a new typology B Aouni, S McGillis, ME Abdulkarim - Annals of Operations Research, 2015,pp 1-14 - Springer</t>
  </si>
  <si>
    <t>http://link.springer.com/article/10.1007/s10479-015-1969-3</t>
  </si>
  <si>
    <t>M Franke, BC Pirvu, D Lappe, BC Zamfirescu, M Veigt, K Klein, …</t>
  </si>
  <si>
    <t>Interaction Mechanism of Humans in a Cyber-Physical Environment, Dynamics in Logistics, p. 365-374, Springer</t>
  </si>
  <si>
    <t>Current trends on ICT technologies for enterprise information systems S El Kadiri, B Grabot, KD Thoben, K Hribernik… - Computers in Industry 2015 - Elsevier</t>
  </si>
  <si>
    <t>Brad Remus</t>
  </si>
  <si>
    <t>Mukhopadhyay, Priyanka, and Bidyut B. Chaudhuri. "A survey of Hough Transform." Pattern Recognition 48.3 (2015): 993-1010</t>
  </si>
  <si>
    <t>Elsevier http://www.sciencedirect.com/science/article/pii/S0031320314003446</t>
  </si>
  <si>
    <t>Hassanein, Allam Shehata, et al. "A survey on Hough transform, theory, techniques and applications." arXiv preprint arXiv:1502.02160 (2015).</t>
  </si>
  <si>
    <t>Google Scholar http://arxiv.org/abs/1502.02160</t>
  </si>
  <si>
    <t>Li, Zhixun, et al. "A robust and automatic method for human parasite egg recognition in microscopic images." Parasitology research 114.10 (2015): 3807-3813.</t>
  </si>
  <si>
    <t>Springerlink http://link.springer.com/article/10.1007/s00436-015-4611-z</t>
  </si>
  <si>
    <t>Kuznetsova, Elena G., Evgeny A. Shvets, and Dmitry P. Nikolaev. "Method of center localization for objects containing concentric arcs." Seventh International Conference on Machine Vision (ICMV 2014). International Society for Optics and Photonics, 2015.</t>
  </si>
  <si>
    <t>SPIE http://proceedings.spiedigitallibrary.org/proceeding.aspx?articleid=2119486</t>
  </si>
  <si>
    <t>Mei, Biao, et al. "A new elliptic contour extraction method for reference hole detection in robotic drilling." Pattern Analysis and Applications 18.3 (2015): 695-712.</t>
  </si>
  <si>
    <t>Springerlink http://link.springer.com/article/10.1007/s10044-014-0394-6</t>
  </si>
  <si>
    <t>Kusuma¹, Andri Pranata, and Suryo Adhi Wibowo. "ANALISIS ALGORITMA TRANSFORMASI HOUGH DALAM MENDETEKSI LINGKARAN DAN ELIPS BERBASIS PENGOLAHAN CITRA DIGITAL."</t>
  </si>
  <si>
    <t>Google Scholar https://scholar.google.ro/scholar?cluster=4780566240669707929&amp;hl=en&amp;as_sdt=0,5&amp;sciodt=0,5&amp;as_ylo=2015&amp;as_yhi=2015</t>
  </si>
  <si>
    <t>Deilamsalehy, Hanieh, Timothy C. Havens, and Pasi Lautala. "Automatic Method for Detecting and Categorizing Train Car Wheel and Bearing Defects." 2015 Joint Rail Conference. American Society of Mechanical Engineers, 2015.</t>
  </si>
  <si>
    <t>Google Scholar https://scholar.google.ro/scholar?cluster=2931971670885150654&amp;hl=en&amp;as_sdt=0,5&amp;sciodt=0,5&amp;as_ylo=2015&amp;as_yhi=2015</t>
  </si>
  <si>
    <t xml:space="preserve">Remus Brad, License Plate Recognition System, Proceedings of the 3rd International Conference on Information, Communications and Signal Processing, Singapore, pp.2D3.6, October 2001, ISBN 981-04-5149-0 </t>
  </si>
  <si>
    <t>Sanap, Harsha H., and P. A. Ghonge. "Traffic Analysis Based On Image Processing."</t>
  </si>
  <si>
    <t>Google Scholar https://scholar.google.ro/scholar?hl=en&amp;as_sdt=0%2C5&amp;sciodt=0%2C5&amp;cites=8262497637491238276%2C14262719213070680427&amp;scipsc=&amp;as_ylo=2015&amp;as_yhi=2015</t>
  </si>
  <si>
    <t>Remus Brad and I. A. Letia, Extracting Cloud Motion from Satellite Image Sequences, Proceedings of the Seventh International Conference on Control, Automation, Robotics and Vision, pp. 1303-1307, Singapore 2002, ISBN 981-04-7480-6</t>
  </si>
  <si>
    <t>Chan, Tsz Nam, Man Lung Yiu, and Kien A. Hua. "A Progressive Approach for Similarity Search on Matrix." Advances in Spatial and Temporal Databases. Springer International Publishing, 2015. 373-390.</t>
  </si>
  <si>
    <t>Springerlink http://link.springer.com/chapter/10.1007/978-3-319-22363-6_20</t>
  </si>
  <si>
    <t>Su, F., et al. "A local features-based approach to all-sky image prediction." IBM Journal of Research and Development 59.2/3 (2015): 6-1.</t>
  </si>
  <si>
    <t>IEEExplore http://ieeexplore.ieee.org/xpl/login.jsp?tp=&amp;arnumber=7095153&amp;url=http%3A%2F%2Fieeexplore.ieee.org%2Fxpls%2Fabs_all.jsp%3Farnumber%3D7095153</t>
  </si>
  <si>
    <t xml:space="preserve">Nusrat Sharmin and Remus Brad, Optimal Filter Estimation for Lucas-Kanade Optical Flow, Sensors, vol. 12(9), pp. 12694-12709, 2012 </t>
  </si>
  <si>
    <t>Huang, Cheng-Ming, Shu-Wei Lin, and Jyun-Hong Chen. "Efficient Image Stitching of Continuous Image Sequence With Image and Seam Selections." Sensors Journal, IEEE 15.10 (2015): 5910-5918.</t>
  </si>
  <si>
    <t>IEEExplore http://ieeexplore.ieee.org/xpl/login.jsp?tp=&amp;arnumber=7134706&amp;url=http%3A%2F%2Fieeexplore.ieee.org%2Fxpls%2Fabs_all.jsp%3Farnumber%3D7134706</t>
  </si>
  <si>
    <t>Atupelage, C., et al. "Cytoplasmic Motion Visualization and Analysis of C. elegans Embryo."</t>
  </si>
  <si>
    <t>Google Scholar https://scholar.google.ro/scholar?cluster=6606477587687427021&amp;hl=en&amp;as_sdt=0,5&amp;sciodt=0,5&amp;as_ylo=2015&amp;as_yhi=2015</t>
  </si>
  <si>
    <t>Kim, Dong-Sun, and Jinsan Kwon. "Moving object detection on a vehicle mounted back-up camera." Sensors 16.1 (2015): 23.</t>
  </si>
  <si>
    <t>ISI Webofknowledge http://www.mdpi.com/1424-8220/16/1/23?trendmd-shared=0</t>
  </si>
  <si>
    <t>Patrone, Aniello Raffale, and Otmar Scherzer. "On a spatial-temporal decomposition of the optical flow." arXiv preprint arXiv:1505.03505 (2015).</t>
  </si>
  <si>
    <t>Google Scholar https://scholar.google.ro/scholar?cluster=136071887743561031&amp;hl=en&amp;as_sdt=0,5&amp;sciodt=0,5&amp;as_ylo=2015&amp;as_yhi=2015</t>
  </si>
  <si>
    <t>Mohmmed, Osman Abu Bakr, Mark Ovinis, and Fakhruldin Mohd Hashim. "Comparative analysis of multi-resolution optical flow techniques for flow rate estimation." Control Conference (ASCC), 2015 10th Asian. IEEE, 2015.</t>
  </si>
  <si>
    <t>IEEExplore http://ieeexplore.ieee.org/xpl/login.jsp?tp=&amp;arnumber=7360338&amp;url=http%3A%2F%2Fieeexplore.ieee.org%2Fxpls%2Fabs_all.jsp%3Farnumber%3D7360338</t>
  </si>
  <si>
    <t>Hovden, Anne-Marthe. "Removing outliers from the Lucas-Kanade method with a weighted median filter." (2015).</t>
  </si>
  <si>
    <t>Google Scholar https://scholar.google.ro/scholar?hl=en&amp;as_sdt=0%2C5&amp;sciodt=0%2C5&amp;cites=10875856539907303752&amp;scipsc=&amp;as_ylo=2015&amp;as_yhi=2015</t>
  </si>
  <si>
    <t>Nusrat Fatema and Remus Brad, Security Requirements, Counterattacks and Projects in Healthcare Applications Using WSNs - A Review, International Journal of Computer Networking and Communication, vol. 2 (2), pp. 1-9, e-ISSN 2347-2871, May 2014</t>
  </si>
  <si>
    <t>Att, Dsd Wormhole. "International Journal Technology." Technology 2.1 (2015).</t>
  </si>
  <si>
    <t>Google Scholar https://scholar.google.ro/scholar?cluster=15260397906576105630&amp;hl=en&amp;as_sdt=0,5&amp;sciodt=0,5&amp;as_ylo=2015&amp;as_yhi=2015</t>
  </si>
  <si>
    <t>Malik, Monika, and Yudhvir Singh. "A Review: DoS and DDoS Attacks." (2015).</t>
  </si>
  <si>
    <t>Google Scholar https://scholar.google.ro/scholar?cluster=6793124074383493455&amp;hl=en&amp;as_sdt=0,5&amp;sciodt=0,5&amp;as_ylo=2015&amp;as_yhi=2015</t>
  </si>
  <si>
    <t>Macarie Breazu, Antoniu Pitic, Daniel Volovici, Remus Brad, Near-Lossless LZW Image Compression, SINTES 11, vol. II, pp., Craiova 2003, ISBN 973-8043-416-6</t>
  </si>
  <si>
    <t>Budiastika¹, Wayan, and Sri Widowati. "KOMPRESI PADA CITRA DIGITAL DENGAN METODE NEAR-LOSSLESS, QUADRO DAN LEMPEL-ZIV-WELCH (LZW)."</t>
  </si>
  <si>
    <t>Google Scholar https://scholar.google.ro/scholar?cluster=5295573691230931668&amp;hl=en&amp;as_sdt=0,5&amp;sciodt=0,5&amp;as_ylo=2015&amp;as_yhi=2015</t>
  </si>
  <si>
    <t>Brad Remus and Popovici, Zeno O., Infrared Satellite Image Segmentation, Proceedings of the 9th Roedunet IEEE International Conference 2010, pp.100-105, 24-26 June 2010</t>
  </si>
  <si>
    <t>Nagarajan, A. P., et al. "Improvement of Weld Images using MATLAB–A Review."</t>
  </si>
  <si>
    <t>Google Scholar https://scholar.google.ro/scholar?hl=en&amp;as_sdt=0%2C5&amp;sciodt=0%2C5&amp;cites=1851689686138561671&amp;scipsc=&amp;as_ylo=2015&amp;as_yhi=2015</t>
  </si>
  <si>
    <t>Cretulescu Radu, Morariu Daniel, Breazu Macarie, Vintan Lucian</t>
  </si>
  <si>
    <t xml:space="preserve">http://research.ijcaonline.org/volume114/number9/pxc3901959.pdf </t>
  </si>
  <si>
    <t>Breazu Macarie, Toderean Gavril</t>
  </si>
  <si>
    <t>http://link.springer.com/chapter/10.1007/978-81-322-2247-7_66</t>
  </si>
  <si>
    <t>D. Morariu, L. Vintan, V. Tresp</t>
  </si>
  <si>
    <t>http://scholar.google.com/scholar?start=10&amp;hl=ro&amp;as_sdt=0,5&amp;sciodt=0,5&amp;cites=7996727798266989920&amp;scipsc=</t>
  </si>
  <si>
    <t>Cretulescu, D. Morariu, M. Breazu, and L. Vintan</t>
  </si>
  <si>
    <t xml:space="preserve">D. Morariu, R. Cretulescu., L. Vintan </t>
  </si>
  <si>
    <t>http://scholar.google.com/scholar?oi=bibs&amp;hl=ro&amp;cites=6278388892746959977</t>
  </si>
  <si>
    <t>http://www.dline.info/jcl/fulltext/v6n2/v6n2_4.pdf</t>
  </si>
  <si>
    <t>“Weights space exploration using genetic algorithms for meta-classifier in text document classification,”, Studies in Informatics and Control, vol. 21, no. 2, pp.147–154, 2012.</t>
  </si>
  <si>
    <t xml:space="preserve">Kalisch M, Przystalka P, Timofiejczuk A, "Actuator Fault Diagnosis Using Single and Meta-Classification Strategies", 2nd IFIP WG 12.6 International Workshop on Artificial Intelligence for Knowledge Management (AI4KM) 2014, IFIP Advances in Information and Communication Technology, Volume: 469, Pages: 132-149, 2015,  DOI: 10.1007/978-3-319-28868-0_8, WOS:000371571500008,  </t>
  </si>
  <si>
    <t xml:space="preserve">http://apps.webofknowledge.com.am.enformation.ro/full_record.do?product=UA&amp;search_mode=GeneralSearch&amp;qid=1&amp;SID=T1UXwhpSWYkooJy9xs1&amp;page=1&amp;doc=1 </t>
  </si>
  <si>
    <t xml:space="preserve">R. CRETULESCU, A. DAVID, D. MORARIU, L. VINŢAN </t>
  </si>
  <si>
    <t>https://www.researchgate.net/publication/285575793_A_Systematic_Comparison_and_Evaluation_of_Supervised_Machine_Learning_Classifiers_Using_Headache_Dataset</t>
  </si>
  <si>
    <t xml:space="preserve">http://link.springer.com/article/10.1007/s00500-014-1479-2  </t>
  </si>
  <si>
    <t>http://ieeexplore.ieee.org/xpl/login.jsp?tp=&amp;arnumber=7395127&amp;url=http%3A%2F%2Fieeexplore.ieee.org%2Fxpls%2Fabs_all.jsp%3Farnumber%3D7395127</t>
  </si>
  <si>
    <t>D. Morariu, R. Cretulescu, L. Vintan</t>
  </si>
  <si>
    <t xml:space="preserve">Improving a SVM Meta-classifier for Text Documents by using Naive Bayes, International Journal of Computers, Communications &amp; Control, Vol. V, No. 3, pp. 351-361, ISSN 1841-9836, E-ISSN 1841-9844, September 2010 (impact factor 0.373 for 2010 </t>
  </si>
  <si>
    <t xml:space="preserve">9. C. Jenila, K. Usha Kingsly Devi, A novel approach for assessing the need for referral in automatic diabetic retinopathy detection, International Journal of Applied Engineering Research 10(55):4253-4258·January 2015, </t>
  </si>
  <si>
    <t xml:space="preserve">https://www.researchgate.net/publication/283096461_A_novel_approach_for_assessing_the_need_for_referral_in_automatic_diabetic_retinopathy_detection </t>
  </si>
  <si>
    <t>D. Morariu</t>
  </si>
  <si>
    <t xml:space="preserve">D. MORARIU, - Text Mining Methods based on Support Vector Machine,  Editura MATRIX ROM Bucureşti, ISBN  978-973-755-343-0, 168 pagini, 2008. </t>
  </si>
  <si>
    <t>http://bjarges.ro/download/2011%20voinicu%20biblio.pdf</t>
  </si>
  <si>
    <t>Voinicu, Mihaela, Modelarea matematică - fundament al regăsirii informațiilor., Revista de Bibliologie si Stiinta Informarii . dec2015, Vol. 26 Issue 12, p358-359.</t>
  </si>
  <si>
    <t>http://eds.b.ebscohost.com/abstract?site=eds&amp;scope=site&amp;jrnl=12203386&amp;AN=114677482&amp;h=oyou8VtEoYPV8SxECqKWHs2BrwRtmH509LyAeT7cbl8HanfFc%2b61zYSXBiioWKKtSaGXCq%2bzOlSrPOKrutHKhg%3d%3d&amp;crl=c&amp;resultLocal=ErrCrlNoResults&amp;resultNs=Ehost&amp;crlhashurl=login.aspx%3fdirect%3dtrue%26profile%3dehost%26scope%3dsite%26authtype%3dcrawler%26jrnl%3d12203386%26AN%3d114677482 
https://scholar.google.ro/scholar?oi=bibs&amp;hl=ro&amp;cites=6948084582088605694</t>
  </si>
  <si>
    <t>Crăciunaş Gabriela</t>
  </si>
  <si>
    <t xml:space="preserve">"Field oriented control of a two phase induction motor", International Symposium on System Theory, XI Edition, Craiova, 2003, pp. 28-37
</t>
  </si>
  <si>
    <t xml:space="preserve">Z. Ferkova “Comparison Between 2D and 3D Modelling of Induction Machine Using Finite Element Method” Advances In Electrical And Electronic Engineering, Volume: 13, Number:2, 2015, June.
</t>
  </si>
  <si>
    <t>http://advances.utc.sk/index.php/AEEE/article/download/1346/1047
http://advances.utc.sk/index.php/AEEE/index</t>
  </si>
  <si>
    <t xml:space="preserve">"Dynamic Performances in Sensorless System with Two-Phase Induction Motor", Journal of Electrical and Electronics Engineering, Vol. 6, nr.2, P-ISSN: 1844-6035 E-ISSN: 2067-2128 CD-ISSN: 2067–211X,pg. 9-12 ,2013
</t>
  </si>
  <si>
    <t xml:space="preserve">GU Shan-mao, LIU Yun-long, ZHANG NI, DU DE, "Design of High Frequency Signal Extended Kalman Filter", 2015 International Conference on Frontiers of Manufacturing and Design Science, Hong Kong, Decembrie 18-19, 2015
</t>
  </si>
  <si>
    <t xml:space="preserve">http://www.icfmd2015.com/ https://scholar.google.ro/scholar?cites=16259381557231262902&amp;as_sdt=2005&amp;sciodt=0,5&amp;hl=ro
http://www.cqvip.com/read/read.aspx?id=665927562#
</t>
  </si>
  <si>
    <t>Dispozitiv pentru activarea magnetică a procesului de prelucrare prin electroeroziune cu electrod filiform / 2009
A  00629  10.08.2009 / Hotărârea 4.245 din 30.10.2015, Brevet de Inventie nr. RO 118642</t>
  </si>
  <si>
    <t xml:space="preserve">Ţîţu Aurel Mihail
Oprean Constantin
Marinescu Niculaie
</t>
  </si>
  <si>
    <t>10 august 2009</t>
  </si>
  <si>
    <t>Dispozitiv pentru activarea magnetică a procesului de prelucrare prin electroeroziune cu electrod filiform / 2009
A  00629  10.08.2009 / Hotărârea 4.245 din 30.10.2015 / Brevet de Inventie nr. RO 118642</t>
  </si>
  <si>
    <t>Ioan Bondrea</t>
  </si>
  <si>
    <t>ACTA Universitatis Cibiniensis
Technical Series</t>
  </si>
  <si>
    <t xml:space="preserve">    Astrophysics Data System (ADS)
    Baidu Scholar
    Celdes
    CNKI Scholar (China National Knowledge Infrastructure)
    CNPIEC
    EBSCO Discovery Service
    Google Scholar
    Inspec
    J-Gate
    JournalTOCs
    Naviga (Softweco)
    Primo Central (ExLibris)
    ReadCube
    ResearchGate
    Summon (Serials Solutions/ProQuest)
    TDOne (TDNet)
    TEMA Technik und Management
    WorldCat (OCLC)
</t>
  </si>
  <si>
    <t>Brindasu Paul Dan</t>
  </si>
  <si>
    <t>http://www.auif.utcluj.ro/en/</t>
  </si>
  <si>
    <t>Ulrich, Copernicus, Scopus</t>
  </si>
  <si>
    <t xml:space="preserve">ACTA Universitatis Cibiniensis, Technical Series              </t>
  </si>
  <si>
    <t xml:space="preserve">http://www.degruyter.com/view/j/aucts               DE GRUYTER OPEN
Bogumiła Zuga 32A Str.
01-811 Warsaw, Poland
T: +48 22 701 50 15            </t>
  </si>
  <si>
    <t xml:space="preserve">Ulrich, Copernicus, </t>
  </si>
  <si>
    <t>Cioca Lucian</t>
  </si>
  <si>
    <t>Buletinului Ṣtiinţific, Seria Management, Inginerie economică, Ingineria transporturilor</t>
  </si>
  <si>
    <t xml:space="preserve">http://www.mpt.upt.ro/cercetare/buletin-stiintific/bord-editorial.html; </t>
  </si>
  <si>
    <t>Astrophysics Data System (ADS)
Baidu Scholar
Celdes
CNKI Scholar (China National Knowledge Infrastructure)
CNPIEC
EBSCO Discovery Service
Google Scholar
Inspec
J-Gate
JournalTOCs
Naviga (Softweco)
Primo Central (ExLibris)
ReadCube
ResearchGate
Summon (Serials Solutions/ProQuest)
TDOne (TDNet)
TEMA Technik und Management
WorldCat (OCLC)</t>
  </si>
  <si>
    <t xml:space="preserve">Language editor </t>
  </si>
  <si>
    <t>Kifor Vasile Claudiu</t>
  </si>
  <si>
    <t>International Journal of Quality Assurance in Engineering and Technology Education</t>
  </si>
  <si>
    <t>http://www.igi-global.com/journal/international-journal-quality-assurance-engineering/41026</t>
  </si>
  <si>
    <t>Cabell's Directories
DBLP, Google Scholar, INSPEC, JournalTOCs, 
MediaFinder</t>
  </si>
  <si>
    <t>ACTA Universitatis Cibiniensis. Technical Series</t>
  </si>
  <si>
    <t>http://www.degruyter.com/view/j/aucts?rskey=fcV8kA&amp;result=4</t>
  </si>
  <si>
    <t>Editor / membru in comitetul stiintific</t>
  </si>
  <si>
    <t>Constantin Oprean</t>
  </si>
  <si>
    <t>http://www.cedc.ro/pages/english/conference-and-journal/msd-journal/editorial-board.php;   http://www.degruyter.com/view/j/msd.2015.7.issue-2/msd-2015-0025/msd-2015-0025.xml</t>
  </si>
  <si>
    <t>Editor Șef</t>
  </si>
  <si>
    <t>Mihail Aurel Țîțu</t>
  </si>
  <si>
    <t xml:space="preserve">Nonconventinal Technologies Review, Revista Română de Tehnologii Neconvenționale </t>
  </si>
  <si>
    <t>www.revtn.ro</t>
  </si>
  <si>
    <t xml:space="preserve"> Copernicus; ProQuest; EBSCO, Google Scholar, Research Gate, B+</t>
  </si>
  <si>
    <t>JEEECCS</t>
  </si>
  <si>
    <t>http://jeeeccs.net</t>
  </si>
  <si>
    <t xml:space="preserve"> Google Scholar, Research Gate</t>
  </si>
  <si>
    <t>Editor executiv</t>
  </si>
  <si>
    <t>Oleksik Valentin</t>
  </si>
  <si>
    <t>Journal of Electrical Engineering, Electronics, Control and Computer Science</t>
  </si>
  <si>
    <t>http://jeeeccs.net/index.php/journal/index</t>
  </si>
  <si>
    <t>Scholar Google, Ebsco</t>
  </si>
  <si>
    <t>Pascu Adrian</t>
  </si>
  <si>
    <t>Journal of Electrical Engineering, Electronics, Control and Computer Science – JEEECCS</t>
  </si>
  <si>
    <t>http://jeeeccs.net/index.php/journal/about/editorialTeam</t>
  </si>
  <si>
    <t>Associate Editors</t>
  </si>
  <si>
    <t>Bologa Octavian</t>
  </si>
  <si>
    <t>Buletinul Agir, suplimentul 1/2015</t>
  </si>
  <si>
    <t>http://www.buletinulagir.agir.ro/, http://www.buletinulagir.agir.ro/numar_revista.php?id=112</t>
  </si>
  <si>
    <t>Editor-sef</t>
  </si>
  <si>
    <t>Buletinul Agir, suplimentul 2/2015</t>
  </si>
  <si>
    <t>http://www.buletinulagir.agir.ro/, http://www.buletinulagir.agir.ro/numar_revista.php?id=113</t>
  </si>
  <si>
    <t>Frăţilă Marcu</t>
  </si>
  <si>
    <t>Florea Adrian</t>
  </si>
  <si>
    <t>JOURNAL OF DIGITAL INFORMATION MANAGEMENT</t>
  </si>
  <si>
    <t>http://www.dirf.org/jdim/default.asp</t>
  </si>
  <si>
    <t>SCOPUS, DBLP, GoogleScholar</t>
  </si>
  <si>
    <t>Vintan Lucian</t>
  </si>
  <si>
    <t>Member of the International Editorial Board for NED University Journal of Research – Applied Sciences, ISSN 1023-3873, NED University of Engineering and Technology, Karachi, Pakistan, v. http://www.neduet.edu.pk/NED-Journal/ediBoard.html; the journal is indexed in the following scientific databases (BDI): INSPEC, ProQuest, EBSCO, Engineering Research Database, Library of Congress, British Library etc., see http://www.neduet.edu.pk/NED-Journal/Info.html</t>
  </si>
  <si>
    <t>http://www.neduet.edu.pk/NED-Journal/ediBoard.html</t>
  </si>
  <si>
    <t>INSPEC, ProQuest, EBSCO, Engineering Research Database, Library of Congress, British Library etc.</t>
  </si>
  <si>
    <t>VINTAN MARIA</t>
  </si>
  <si>
    <t>Journal of Electrical Engineering, Electronics, Control and Computers Science -JEEECCS</t>
  </si>
  <si>
    <t>http://jeeeccs.net/index.php/journal  ;  http://jeeeccs.net/index.php/journal/about/editorialTeam</t>
  </si>
  <si>
    <t>Google Scholar Database</t>
  </si>
  <si>
    <t xml:space="preserve">Editor asociat </t>
  </si>
  <si>
    <t>ACTA Universitatis Cibiniensis. Technical Series vol. LXVI</t>
  </si>
  <si>
    <t>Editor sef / membru in comitetul stiintific</t>
  </si>
  <si>
    <t>ACTA Universitatis Cibiniensis. Technical Series vol. LXVII</t>
  </si>
  <si>
    <t>Bondrea Ioan</t>
  </si>
  <si>
    <t xml:space="preserve">Revista academiei forțelor terestre </t>
  </si>
  <si>
    <t>BULETINUL STIINTIFIC al Academieie fortelor terestre</t>
  </si>
  <si>
    <t>The 19th international conference: Knowledge based organization, Sibiu</t>
  </si>
  <si>
    <t>http://conference.armyacademy.ro/</t>
  </si>
  <si>
    <t>he 8th International Conference on Engineering and Business Education</t>
  </si>
  <si>
    <t xml:space="preserve">http://www.icebe.net </t>
  </si>
  <si>
    <t xml:space="preserve"> Beju Livia Dana</t>
  </si>
  <si>
    <t>Nov.</t>
  </si>
  <si>
    <t>http://conferences.ulbsibiu.ro/ietec-brcebe/committee.php</t>
  </si>
  <si>
    <t xml:space="preserve"> Recenzor</t>
  </si>
  <si>
    <t xml:space="preserve">12th INTERNATIONAL SCIENTIFIC CONFERENCE MMA 2015, September 25-26, 2015
 Novi Sad
</t>
  </si>
  <si>
    <t>Sep</t>
  </si>
  <si>
    <t>http://mma2015.ftn.uns.ac.rs/Program%20and%20scientific%20comittee.html</t>
  </si>
  <si>
    <t> the 6th International Multi-Conference on Complexity, Informatics and Cybernetics: IMCIC 2015  Orlando SUA</t>
  </si>
  <si>
    <t>http://www.iiis.org/Proceedings/2015Proc/ViewProc2015.asp?id=ZA0215&amp;season=Spring</t>
  </si>
  <si>
    <t>OF THE 7TH INTERNATIONAL CONFERENCE ON MANUFACTURING SCIENCE AND EDUCATION - MSE 2015 -</t>
  </si>
  <si>
    <t>http://conferences.ulbsibiu.ro/mse/Preliminary%20Program%20MSE%202015.pdf</t>
  </si>
  <si>
    <t xml:space="preserve"> Brindasu Paul Dan</t>
  </si>
  <si>
    <t xml:space="preserve"> Recenzor/membru comitet</t>
  </si>
  <si>
    <t>IMANE UTIasi-</t>
  </si>
  <si>
    <t>www.imane.ro</t>
  </si>
  <si>
    <t>membru comitet/recenzor</t>
  </si>
  <si>
    <t xml:space="preserve"> Conferinta MTeM Cluj «12th INT. CONF. ON MODERN TECHNOLOGIES IN MANUFACTURING</t>
  </si>
  <si>
    <t>IMT U.Oradea</t>
  </si>
  <si>
    <t>www.imtuoradea.ro</t>
  </si>
  <si>
    <t>membru comitet</t>
  </si>
  <si>
    <t xml:space="preserve">TEHNOLOGIA INOVATIVĂ
REVISTA CONSTRUCŢIA DE MAŞINI </t>
  </si>
  <si>
    <t>http://www.ictcm.ro/journal/</t>
  </si>
  <si>
    <t xml:space="preserve">Cioca Lucian </t>
  </si>
  <si>
    <t xml:space="preserve">Editura EUROSTAMPA, Timişoara
</t>
  </si>
  <si>
    <t>http://www.eurostampa.ro/Inginerie-mecanic%C4%83-%C5%9Fi-%C5%9Ftiin%C5%A3a-materialelor_Editura-Tipografie_123.html</t>
  </si>
  <si>
    <t xml:space="preserve">membru in comitetul stiintific
</t>
  </si>
  <si>
    <t xml:space="preserve">Revista Academiei Forţelor Terestre din Sibiu, </t>
  </si>
  <si>
    <t>Innovative Manufacturing Engineering, IManE 2015, 21-22 May, Iaşi, Romȃnia</t>
  </si>
  <si>
    <t>http://www.imane.ro/conference-committees/</t>
  </si>
  <si>
    <t xml:space="preserve">membru ȋn comitetul ştiinţific internaţional </t>
  </si>
  <si>
    <t>http://www.icmie-faima.ro/committees/</t>
  </si>
  <si>
    <t>SIM 2015: 13th International Symposium in Management, Management During and After the Economic Crisis, 9-10 October, 2015, Timisoara, Romania</t>
  </si>
  <si>
    <t>http://sim2015.org/comm.html</t>
  </si>
  <si>
    <t>The 7th International Conference on Manufacturing Science and Education, MSE 2015, 3th - 6th of June, 2015, Sibiu, Romania,</t>
  </si>
  <si>
    <t>http://conferences.ulbsibiu.ro/mse/organizers.html;</t>
  </si>
  <si>
    <t>a 2 – a Conferinţe Internaţionale a studenţilor doctoranzi, Sibiu, 5-6 IUNIE 2015</t>
  </si>
  <si>
    <t xml:space="preserve">“CMKS – Career Management in Knowledge-based Society” organized on 5-6th November 2015 at 1 Decembrie 1918 University of Alba Iulia, Romania, </t>
  </si>
  <si>
    <t xml:space="preserve">http://www.uab.ro/cicoc/cmks/Scientific-committee.php; </t>
  </si>
  <si>
    <t>International Symposium Ocupational Health and Safety, SESAM 2015 – 7 th Edition, 30 September-2 October 2015, Poiana Brasov, Romania</t>
  </si>
  <si>
    <t>http://sesam2015.insemex.ro/committees.php</t>
  </si>
  <si>
    <t>a II-a Conferinţă Internaţională pentru Securitate şi Sănătate în Muncă, IS-SSM 2015, 29-30 mai 2015, Iaşi,</t>
  </si>
  <si>
    <t>http://www.isssm.tuiasi.ro/comitet.html;</t>
  </si>
  <si>
    <t>7th International Conference on Energy and Enviroment, CIEM 2015 Clean and safe power, 22-23 octomber 2015, Iaşi, Romania</t>
  </si>
  <si>
    <t>http://www.ciem2015.energ.pub.ro/committees.html</t>
  </si>
  <si>
    <t>Cioca Marius</t>
  </si>
  <si>
    <t>membru IPC</t>
  </si>
  <si>
    <t>Membru IPC</t>
  </si>
  <si>
    <t>Elsevier – Critical Reviews in Biotechnology Journal</t>
  </si>
  <si>
    <t>http://www.scijournal.org/impact-factor-of-CRIT-REV-BIOTECHNOL.shtml</t>
  </si>
  <si>
    <t>World Institute for Engineering and Technology Education (WIETE)</t>
  </si>
  <si>
    <t>http://www.wiete.com.au/membership.html</t>
  </si>
  <si>
    <t>member</t>
  </si>
  <si>
    <t>7th INTERNATIONAL CONFERENCE ON MANUFACTURING SCIENCE AND EDUCATION </t>
  </si>
  <si>
    <t>http://conferences.ulbsibiu.ro/mse/</t>
  </si>
  <si>
    <t>INTERNATIONAL CONFERENCES FOR DOCTORAL STUDENTS</t>
  </si>
  <si>
    <t>2016</t>
  </si>
  <si>
    <t>50/11</t>
  </si>
  <si>
    <t>Dan Dumitrascu</t>
  </si>
  <si>
    <t>Proceeding of IETEC-BRCEBE/3rd International Engineering and Technology Education Conference (IETEC’15)
and
7th Balkan Region Conference on Engineering and Business Education (BRCEBE)
“The role of engineering/technology and business education in an uncertain future”, Sibiu, Romania</t>
  </si>
  <si>
    <t>The 7th INTERNATIONAL CONFERENCE ON MANUFACTURING SCIENCE AND EDUCATION, Sibiu, ROMANIA</t>
  </si>
  <si>
    <t>Dumitrascu Danut</t>
  </si>
  <si>
    <t>SIM Timisoara</t>
  </si>
  <si>
    <t>http://sim2015.org/index.html</t>
  </si>
  <si>
    <t>Dumitrascu Danut Dumitru</t>
  </si>
  <si>
    <t>International Conference - Educational performance and development, nov. 25-26</t>
  </si>
  <si>
    <t>http://udcantemir.ro/conf2/</t>
  </si>
  <si>
    <t>Kifor C.V.</t>
  </si>
  <si>
    <t>The 27th International Conference on Software Engineering and Knowledge Engineering, Wyndham Pittsburgh University Center, Pittsburgh</t>
  </si>
  <si>
    <t xml:space="preserve">http://www.ksi.edu/seke/seke15.html </t>
  </si>
  <si>
    <t>3rd International Engineering and Technology Education Conference (IETEC’15) and
7th Balkan Region Conference on Engineering and Business Education (BRCEBE),</t>
  </si>
  <si>
    <t>The 8th International Conference on Engineering and Business Education, Ostfold University College, Fredrikstad, Norway</t>
  </si>
  <si>
    <t xml:space="preserve">The 8th International Conference on Knowledge Science, Engineering and Management 
KSEM 2015, Chongqing, China
</t>
  </si>
  <si>
    <t>http://ksem2015.swu.edu.cn</t>
  </si>
  <si>
    <t>MAKELEARN International Scientific Conference on Management of Knowledge and Learning, Bari, Italy</t>
  </si>
  <si>
    <t>http://makelearn.mfdps.si/</t>
  </si>
  <si>
    <t>The 21st international conference: Knowledge based organization, Sibiu</t>
  </si>
  <si>
    <t>7th International Conference on Manufacturing Science and Education - MSE, Sibiu, 2015</t>
  </si>
  <si>
    <t>Membru în Advisory Scientific Board</t>
  </si>
  <si>
    <t>Review of General Management</t>
  </si>
  <si>
    <t xml:space="preserve">http://www.managementgeneral.ro </t>
  </si>
  <si>
    <t>Membru în Scientific Board</t>
  </si>
  <si>
    <t>Revista de Management comparat internațional</t>
  </si>
  <si>
    <t xml:space="preserve">http://www.rmci.ase.ro </t>
  </si>
  <si>
    <t>Membru în Editorial Board</t>
  </si>
  <si>
    <t>The Romanian Journal of Business Ethics</t>
  </si>
  <si>
    <t>http://www.samro.ro/material/Journal_Staff.pdf</t>
  </si>
  <si>
    <t>Revista Institutului Național de Metrologie și a Biroului Român de Metrologie Legală</t>
  </si>
  <si>
    <t xml:space="preserve">http://www.rolab.ro/revista-metrologie.php </t>
  </si>
  <si>
    <t>Salonul Mondial de Inventii de la Geneva</t>
  </si>
  <si>
    <t>http://www.inventions-geneva.ch/images/pdf/EN-Catalogue43.pdf   (Exista catalog format hartie la dep. PPI)</t>
  </si>
  <si>
    <t>Membru în Juriul Internațional</t>
  </si>
  <si>
    <t>Rosca Liviu</t>
  </si>
  <si>
    <t>Inginerie Industriala si Management</t>
  </si>
  <si>
    <t>www.amier.org;   www.rmee.org</t>
  </si>
  <si>
    <t>Editorial Board Member</t>
  </si>
  <si>
    <t>ACTA Universitatis Cibiniensis, Technical Series</t>
  </si>
  <si>
    <t>Editorial Advisory Board</t>
  </si>
  <si>
    <t>7th INTERNATIONAL CONFERENCE ON MANUFACTURING SCIENCE AND EDUCATION</t>
  </si>
  <si>
    <t>3-6 June</t>
  </si>
  <si>
    <t>The international conference for doctoral and postdoctoral studies</t>
  </si>
  <si>
    <t>5-6 Iunie</t>
  </si>
  <si>
    <t>Stefanescu Dan-Paul</t>
  </si>
  <si>
    <t>26th International Scientific and Technical Conference Drilling - Oil - Gas AGH 2015</t>
  </si>
  <si>
    <t>http://oil-gas.pl/index.php?id=13</t>
  </si>
  <si>
    <t>Mihail Aurel ȚÎȚU</t>
  </si>
  <si>
    <t>5th International Conference RESEARCH AND DEVELOPMENT IN MECHANICAL INDUSTRY, RaDMI 2015, SERBIA</t>
  </si>
  <si>
    <t xml:space="preserve">http://www.radmi.org;   (Există și leaflet Call For Papers pdf </t>
  </si>
  <si>
    <t>Membru in Scientific Committee</t>
  </si>
  <si>
    <t>5th International Conference ECONOMICS AND MANAGEMENT- BASED ON NEW TECHNOLOGIES,  EMoNT 2015 SERBIA</t>
  </si>
  <si>
    <t>http://emont.info/?reqp=1&amp;reqr=;   (Există și leaflet Call For Papers pdf)</t>
  </si>
  <si>
    <t>Nonconventional Technologies Review, Revista de Tehnologii Neconvenționale</t>
  </si>
  <si>
    <t>http://www.revtn.ro/editorial-board.htm</t>
  </si>
  <si>
    <t>http://www.rmci.ase.ro</t>
  </si>
  <si>
    <t>INNOVATIVE MANUFACTURING ENGINEERING INTERNATIONAL CONFERENCE, IManE 2015 International Conference, May 21-22, 2014, Iași</t>
  </si>
  <si>
    <t>http://2015.imane.ro/conference-committees/</t>
  </si>
  <si>
    <t>International MultiConference of Engineers and Computer Scientists 2015, IMECS 2015, ICINDE 2015</t>
  </si>
  <si>
    <t>http://www.iaeng.org/IMECS2015/ICINDE2015.html</t>
  </si>
  <si>
    <t>ICINDE Conference Co-Chairs and Committee Members</t>
  </si>
  <si>
    <t>7th International Conference on Innovations, Recent Trends and Challenges in Mechatronics, Mechanical engineering and New High-Tech Products Development, 
Bucharest, Romania 10 -11 September 2015, MECANITECH 2015</t>
  </si>
  <si>
    <t>http://incdmtm.ro/mecahitech2015/international-programme-committee-2/</t>
  </si>
  <si>
    <t>International Programme Committee</t>
  </si>
  <si>
    <t>PRO INVENT 2015</t>
  </si>
  <si>
    <t>http://proinvent.utcluj.ro/premii.php</t>
  </si>
  <si>
    <t>EURO INVENT 2015</t>
  </si>
  <si>
    <t>http://www.euroinvent.org/jury.html</t>
  </si>
  <si>
    <t>INVENTICA  2015</t>
  </si>
  <si>
    <t>http://www.inventica.org.ro/inventica2015/salon.html</t>
  </si>
  <si>
    <t>http://www.managementgeneral.ro</t>
  </si>
  <si>
    <t>Calitatea acces la succes / Quality access to success</t>
  </si>
  <si>
    <t>http://www.srac.ro/calitatea/en/advisory_board.html</t>
  </si>
  <si>
    <t>Muntean Achim</t>
  </si>
  <si>
    <t>Lobonț Lucian</t>
  </si>
  <si>
    <t>7th INTERNATIONAL CONFERENCE ON MANUFACTURING SCIENCE AND EDUCATION
June 3-6, 2015 Sibiu, Romania</t>
  </si>
  <si>
    <t xml:space="preserve">Lobonț Lucian </t>
  </si>
  <si>
    <t>Journal of Agircultural Education and Extension</t>
  </si>
  <si>
    <t>http://premierpublishers.org/ijaee</t>
  </si>
  <si>
    <t>Purcar Carmen Maria</t>
  </si>
  <si>
    <t>http://www.revtn.ro/</t>
  </si>
  <si>
    <t>Bogdan Laurean</t>
  </si>
  <si>
    <t>International Conference on Aerospace, Robotics, Biomechanics, Neurorehabilitation, Human Motricities, Mechanical Engineering and Manufacturing Systems, Romania, Bucharest</t>
  </si>
  <si>
    <t>29 - 31 October 2015</t>
  </si>
  <si>
    <t>http://www.icmera.com/#!page-6</t>
  </si>
  <si>
    <t xml:space="preserve">Reviewer of ICMERA Conferences, International Scientific Committee of ICMERA Conferences, Session co-chair of ICMERA Conferences, </t>
  </si>
  <si>
    <t>24th edition INTERNATIONAL CONFERENCE ON MANUFACTURING SYSTEMS</t>
  </si>
  <si>
    <t>12-13 November, Bucharest, Romania</t>
  </si>
  <si>
    <t>http://icmas.eu/Edit_Board.htm</t>
  </si>
  <si>
    <t>Reviewer of ICMAS Conferences, International Scientific Committee of ICMAS Conferences,</t>
  </si>
  <si>
    <t>International Journal of Electrical and Electronic Science</t>
  </si>
  <si>
    <t>ISSN: 2375-2998</t>
  </si>
  <si>
    <t>http://www.aascit.org/journal/reviewer?journalId=915</t>
  </si>
  <si>
    <t>Reviewer of International Journal of Electrical and Electronic Science, Editorial Member of International Journal of Electrical and Electronic Science</t>
  </si>
  <si>
    <t>American Journal of Science and Technology </t>
  </si>
  <si>
    <t>ISSN: 2375-3846</t>
  </si>
  <si>
    <t>http://www.aascit.org/journal/reviewer?journalId=902</t>
  </si>
  <si>
    <t>Reviewer of American Journal of Science and Technology,</t>
  </si>
  <si>
    <t>10th International Conference on Cyber Systems, Bucharest, Romania</t>
  </si>
  <si>
    <t>27-30 June</t>
  </si>
  <si>
    <t>http://www.optirob.com/#!international-committee</t>
  </si>
  <si>
    <t>International Scientific Committee of OPTIROB Conferences,</t>
  </si>
  <si>
    <t>MANAGEMENT AND ECONOMIC ENGINEERING</t>
  </si>
  <si>
    <t>REVISTA DE MANAGEMENT SI INGINERIE ECONOMICA</t>
  </si>
  <si>
    <t>http://rmee.org/editorial_board.htm</t>
  </si>
  <si>
    <t>Member of Editorial Board of Management and Economic Engineering, Revista de management si Inginerie economica</t>
  </si>
  <si>
    <t>2015 International Conference on Renewable Energy and Bioenergy (ICREB 2015)</t>
  </si>
  <si>
    <t>Jun 27, 2015 to Jun 30, 2015</t>
  </si>
  <si>
    <t>http://www.icreb.org/com.htm</t>
  </si>
  <si>
    <t>Session Chairs- Programme Committee- Rewievers committee, ICREB2015, Technical International Rewievers Committee, ICREB2015,</t>
  </si>
  <si>
    <t>29th to 31st October 2015 Bucharest, Romania </t>
  </si>
  <si>
    <t>http://www.iccbm.org/tc.html</t>
  </si>
  <si>
    <t>Sessions co-chairs, 2015 International Conference on Civil and Building Materials (ICCBM 2015), which will be held duringOctober 29-31, 2015, in Bucharest, Technical Committee, 2015 International Conference on Civil and Building
Materials (ICCBM 2015), which will be held duringOctober 29-31, 2015, in
Bucharest,</t>
  </si>
  <si>
    <t>2015 1nd International Conference on Renewable Energy and Conversation (ICREC 2015)</t>
  </si>
  <si>
    <t>November 4-6, 2015, in Perth, Australia</t>
  </si>
  <si>
    <t>http://www.icrec.org/tc.html</t>
  </si>
  <si>
    <t>Sessions co-chairs, 2015 International Conference on Renewable Energy and
Conversation (ICREC 2015), which will be held during October 29-31, 2015, in
Bucharest, Romania, Technical Committee, 2015 International Conference on Renewable Energy and
Conversation (ICREC 2015), which will be held during October 29-31, 2015, in
Bucharest, Romania,</t>
  </si>
  <si>
    <t>2015 1nd International Conference on Advances in Engineering Materials </t>
  </si>
  <si>
    <t>June29 -July 2,  2015, Jupiter - Constanta, Romania </t>
  </si>
  <si>
    <t>http://www.icaem.org/com.htm</t>
  </si>
  <si>
    <t>Session Chairs- Programme Committee- Rewievers committee, 2015
International Conference on Advances in Engineering Materials, Technical International Rewievers Committee
2015 International Conference on Advances in Engineering Materials,</t>
  </si>
  <si>
    <t>conferences.ulbsibiu.ro/mse/</t>
  </si>
  <si>
    <t>Membru in comitetul științific</t>
  </si>
  <si>
    <t>INTERNATIONAL CONFERENCE ON MANUFACTURING SCIENCE AND EDUCATION</t>
  </si>
  <si>
    <t>ACTA Universitatis Cibiniensis Technical Series</t>
  </si>
  <si>
    <t>http://www.degruyter.com/view/j/aucts?rskey=GYu6rP&amp;result=1</t>
  </si>
  <si>
    <t>International Conference on Modelling and Optimization of the Aerospace, Robotics, Mechanical Engineering, Manufacturing Systems, Biomechanics, Biomechatronics, Neurorehabilitation and Human motricities fields, OPTIROB 2015, Venus</t>
  </si>
  <si>
    <t>7th International Conference on Education and New Learning Technologies, Barcelona - 6th - 8th of July 2015</t>
  </si>
  <si>
    <t>Biris Cristina</t>
  </si>
  <si>
    <t>International Conference on Modelling and Optimization of the Aerospace, Robotics, Mechanical Engineering, Manufacturing Systems, Biomechanics, Biomechatronics, Neurorehabilitation and Human motricities fields, OPTIROB 2015, Jupiter</t>
  </si>
  <si>
    <t>ICMERA 2015, International Conference on Aerospace, Robotics, Biomechanics, Neurorehabilitation, Human motricities, Mechanical Engineering and Manufacturing Systems</t>
  </si>
  <si>
    <t>http://www.icmera.com/</t>
  </si>
  <si>
    <t>The 10th IEEE Conference on Industrial Electronics and Applications (ICIEA 2015), Auckland, Noua Zeelandă</t>
  </si>
  <si>
    <t>http://www.ieeeiciea.org/2015/</t>
  </si>
  <si>
    <t>2015 IEEE/ASME International Conference on Advanced Intelligent Mechatronics (AIM 2015), Busan, Corea de Sud</t>
  </si>
  <si>
    <t>http://aim2015.net</t>
  </si>
  <si>
    <t>INNOVATIVE MANUFACTURING ENGINEERING INTERNATIONAL CONFERENCE, IManE 2015, Iași</t>
  </si>
  <si>
    <t>Breaz Radu</t>
  </si>
  <si>
    <t>OPTIROB 2015 International Conference on Aerospace, Robotics, Mechanical Engineering, Manufacturing Systems, Neurorehabilitation and Human Motricities, Jupiter, Romania</t>
  </si>
  <si>
    <t>The 12th INTERNATIONAL CONFERENCE ON MODERN TECHNOLOGIES IN MANUFACTURING, MTeM 2015, Cluj-Napoca</t>
  </si>
  <si>
    <t>membru în comitetul științific, recenzor</t>
  </si>
  <si>
    <t>7th INTERNATIONAL CONFERENCE ON MANUFACTURING SCIENCE AND EDUCATION MSE 2015</t>
  </si>
  <si>
    <t>http://conferences.ulbsibiu.ro/mse</t>
  </si>
  <si>
    <t>24th International Conference on Manufacturing Systems, ICMaS 2015</t>
  </si>
  <si>
    <t>http://edition2015.icmas.eu/</t>
  </si>
  <si>
    <t>ICMS 2015, 8th International Conference on Manufacturing Systems, Iași, Romania</t>
  </si>
  <si>
    <t>http://www.icms.ro/</t>
  </si>
  <si>
    <t>Conferinţa Zilele Academiei de Ştiinţe Tehnice din România, ediţia a 10-a, Galați</t>
  </si>
  <si>
    <t>http://www.astr2015.ugal.ro/</t>
  </si>
  <si>
    <t>ICMERA 2015, International Conference on Aerospace, Robotics, Biomechanics, Neurorehabilitation, Human motricities, Mechanical Engineering and Manufacturing Systems, București, Romania</t>
  </si>
  <si>
    <t>Innovative solutions for sustainable development of textiles and leather industry, Oradea, Romania</t>
  </si>
  <si>
    <t>Mai 22-23</t>
  </si>
  <si>
    <t>http://textile.webhost.uoradea.ro/Conferinta/2015/Scientific%20board.html</t>
  </si>
  <si>
    <t>Membru al Comitetului Tehnic de Program (TPC)</t>
  </si>
  <si>
    <t>2015 IFAC Symposium on Information Control in Manufacturing (INCOM 2015), Ottawa, Canada</t>
  </si>
  <si>
    <t>http://www.incom2015.org/</t>
  </si>
  <si>
    <t xml:space="preserve">Annals of the University of Oradea, Fascicle of Textiles-Leatherwork, Oradea, vol. XIV, nr. 1, nr. 2 </t>
  </si>
  <si>
    <t>http://textile.webhost.uoradea.ro/Annals/Volumes.html</t>
  </si>
  <si>
    <t>Scientific Referees</t>
  </si>
  <si>
    <t>Racz Gabriel</t>
  </si>
  <si>
    <t>Proceedings of Romanian Academy, Series A, ISSN 1454-9069</t>
  </si>
  <si>
    <t>http://www.acad.ro/proceedings.htm, jurnal ISI cu factor de impact</t>
  </si>
  <si>
    <t>8th annual International Conference of Education, Research and Innovation Seville (Spain). 16th - 18th of November, 2015</t>
  </si>
  <si>
    <t>https://iated.org/iceri/</t>
  </si>
  <si>
    <t>The 18th International Conference on Business Information Systems (BIS), 2015, Poznań, Poland</t>
  </si>
  <si>
    <t>http://bis.kie.ue.poznan.pl/bis2015/program-committee/</t>
  </si>
  <si>
    <t xml:space="preserve">International Program Committee </t>
  </si>
  <si>
    <t>The 2015 World Conference on Information Systems and Technologies (WorldCIST), 2015, Ponta Delgada, São Miguel, Azores, Portugal</t>
  </si>
  <si>
    <t>http://www.aisti.eu/worldcist15/index.php/committees</t>
  </si>
  <si>
    <t>Computer Science and Engineering / Scientific &amp; Academic Publishing Co, USA</t>
  </si>
  <si>
    <t>http://www.sapub.org/Journal/editorialdetails.aspx?JournalID=1081&amp;PersonID=14099</t>
  </si>
  <si>
    <t>Editorial Board</t>
  </si>
  <si>
    <t>The 1st International Conference on Big Data Applications and Services (BigDAS), Jeju Island, Korea, 2015 in conjunctie cu The 10th International Conference on Digital Information Management (ICDIM), October, 2015 (http://www.icdim.org/icdim2015/prog.html)</t>
  </si>
  <si>
    <t>http://www.kbigdata.or.kr/bigdas2015/organizingcommittee.html</t>
  </si>
  <si>
    <t xml:space="preserve">Organizing Co-Chairs / International Program Committee </t>
  </si>
  <si>
    <t>International Conference on the Applications of Digital Information and Web Technologies (ICADIWT), 2015, Macau, Hong Kong</t>
  </si>
  <si>
    <t>http://www.socio.org.uk/diwt2015/program-committees/</t>
  </si>
  <si>
    <t>The 3rd International Conference on Computer Applications in Education (ICCAE) 2015, Nanjing, China</t>
  </si>
  <si>
    <t>Ocombrie</t>
  </si>
  <si>
    <t>http://www.as-se.org/conf/iccae2015/Organizing.aspx</t>
  </si>
  <si>
    <t xml:space="preserve">Technical Program Committee </t>
  </si>
  <si>
    <t>The 17th IEEE Conference on Business Informatics (CBI), 2015, Lisbon, Portugal</t>
  </si>
  <si>
    <t>http://cbi2015.inesc.pt/index.php/organisationparent/program-committee</t>
  </si>
  <si>
    <t>2015 14th RoEduNet International Conference - Networking in Education and Research (NER'2015)</t>
  </si>
  <si>
    <t>http://conference.roedu.net/index.php/roedunetconf/2015/schedConf/cfp</t>
  </si>
  <si>
    <t>The ICSTCC 2015 (19th International Conference on System Theory, Control and Computing), Cheile Grădiştei, Romania</t>
  </si>
  <si>
    <t>http://www.aie.ugal.ro/icstcc2015</t>
  </si>
  <si>
    <t>Reviewer / Lucrarile - 47 (Alexandru Topirceanu, Alexandru Iovanovici, Cristian Cosariu, Lucian Prodan, Mihai Udrescu, Mircea Vladutiu
Urban Topography Meets Network Topology: Defining Social Cities Using Network Motifs), 78 - Andreea Safta, Sebastian Avram, Catalin Daniel Caleanu
Hard and Soft Solution for Implemeting an Embedded Metering Webserver Module, 137 - Lucian Andries, Vasile Gheorghita Gaitan
Detailed Microcontroller Architecture based on a Hardware Scheduler Engine and Independent Pipeline Registers</t>
  </si>
  <si>
    <t>Vehicle System Dynamics International Journal of Vehicle Mechanics and Mobility</t>
  </si>
  <si>
    <t>Noiembrie - Decembrie</t>
  </si>
  <si>
    <t>Scientific Reviewer for the Vehicle System Dynamics journal (ISSN 0042-3114). I review the manuscript # ID NVSD-2015-0279 entitled "Identification of Lateral Dynamics Parameters of Three DOF Vehicle Model using Genetic Algorithm", received in 17.11.2015 and I complete the review at 13.12.2015.</t>
  </si>
  <si>
    <t>IEEE Transactions on Education</t>
  </si>
  <si>
    <t>Ianuarie - Februarie</t>
  </si>
  <si>
    <t>http://ieeexplore.ieee.org/stamp/stamp.jsp?tp=&amp;arnumber=7396979</t>
  </si>
  <si>
    <t>Scientific Reviewer for the IEEE Transactions on Education journal (ISSN 0018-9359). I review the manuscript # TE-2015-000015 entitled "ENoCS: An Interactive Educational Network-on-Chip Simulator", received in 15.01.2015 and I complete the review at 06.02.2015.</t>
  </si>
  <si>
    <t>Journal of Information Systems Engineering &amp; Management, Iberian Association for Information Systems and Technologies. (AISTI) Portugal</t>
  </si>
  <si>
    <t>http://lectitojournals.com/editorial-boards-c-c-c-c-c</t>
  </si>
  <si>
    <t>Arpad Gellert</t>
  </si>
  <si>
    <t>Design, Automation &amp; Test in Europe, Grenoble, France</t>
  </si>
  <si>
    <t>March</t>
  </si>
  <si>
    <t>http://www.date-conference.com/proceedings/2015/html/oc.html</t>
  </si>
  <si>
    <t>Fifth International Conference on the Innovative Computing Technology, Galicia, Spain</t>
  </si>
  <si>
    <t>http://socio.org.uk/intech2015/program-committees/</t>
  </si>
  <si>
    <t>Membru al comitetului tehnic</t>
  </si>
  <si>
    <t>Tenth International Conference on Digital Information Management, Jeju Islands, South Korea</t>
  </si>
  <si>
    <t>http://www.icdim.org/icdim2015/prog.html</t>
  </si>
  <si>
    <t>Membru al comitetului internaţional</t>
  </si>
  <si>
    <t>Sixth International Conference on the Applications of Digital Information and Web Technologies (ICADIWT 2015), Macau, China</t>
  </si>
  <si>
    <t>Journal of Digital Information Management, India</t>
  </si>
  <si>
    <t>http://www.dirf.org/jdim/</t>
  </si>
  <si>
    <t>Art. Recenzate: 2402, 2403, 2362, 2243, 2440, 2222, 2229, 2234 -- anexată captura din sistemul de recenzie (JDIM_2015.png)</t>
  </si>
  <si>
    <t>Microprocessors and Microsystems, Elsevier</t>
  </si>
  <si>
    <t>http://www.journals.elsevier.com/microprocessors-and-microsystems/</t>
  </si>
  <si>
    <t>Articole recenzate -- anexată captura din sistemul de recenzie (MICPRO_2015.png)</t>
  </si>
  <si>
    <t>19th International Conference on System Theory, Control and Computing (ICSTCC 2015), Cheile Gradistei</t>
  </si>
  <si>
    <t>Recenzor -- anexată confirmarea semnata de General Chair: ICSTCC_2015.jpg</t>
  </si>
  <si>
    <t>The Second International Conference on New Visions for Information and
Communication Technology, Amman, Jordan</t>
  </si>
  <si>
    <t>http://www.meu.edu.jo/nvict/new/images/CallForPapers.pdf</t>
  </si>
  <si>
    <t>Membru al comitetului ştiinţific</t>
  </si>
  <si>
    <t>Pitic Antoniu</t>
  </si>
  <si>
    <t>The 7th INTERNATIONAL CONFERENCE on Information  Science  and  Information  Literacy</t>
  </si>
  <si>
    <t>18. 8-th International Conference on Knowledge Science, Engineering and Management (KSEM), October 28-30, 2015, Chongqing, China (http://www.swu.edu.cn/english/)</t>
  </si>
  <si>
    <t>http://www.swu.edu.cn/english/</t>
  </si>
  <si>
    <t>IPC member</t>
  </si>
  <si>
    <t>19. 11th International Conference on Intelligent Computer Communication and Processing (ICCP 2015), Cluj-Napoca, September 3 - 5 2015, v. http://www.iccp.ro/iccp2015/index.php/program-committee.html</t>
  </si>
  <si>
    <t>http://www.iccp.ro/iccp2015/index.php/program-committee.html</t>
  </si>
  <si>
    <t>20. The 14-th IEEE RoEduNet International Conference, Craiova, September 24-26, 2015, v. http://conference.roedu.net/index.php/roedunetconf/2015/schedConf/cfp</t>
  </si>
  <si>
    <t>21. The 8-th International Conference on Database Theory and Application (DTA 2015), November 25-28 2015, Jeju Island, Korea, v. http://www.conferen.org/DTA2015/comm.php</t>
  </si>
  <si>
    <t>http://www.conferen.org/DTA2015/comm.php</t>
  </si>
  <si>
    <t>22. The 5-th International Conference on Electronics, Communications and Networks (CECNet 2015), Shangai, China, December 12-15 2015, v. http://www.cecnetconf.org/Committee%20Programs.html</t>
  </si>
  <si>
    <t>http://www.cecnetconf.org/Committee%20Programs.html</t>
  </si>
  <si>
    <t>23. The 3rd International Conference on Computer Applications in Education (ICCAE), Nanjing, China, October 17-18 2015, v. http://www.as-se.org/conf/iccae2015/Organizing.aspx</t>
  </si>
  <si>
    <t>24. Member of Editorial Board, Journal of Electrical Engineering, Electronics, Control and Computers Science – JEEECCS, v. http://jeeeccs.net/index.php/journal/about/editorialBoardStatic</t>
  </si>
  <si>
    <t>http://jeeeccs.net/index.php/journal/about/editorialBoardStatic</t>
  </si>
  <si>
    <t>IET Generation, Transmission &amp; Distribution, 9 pp., ISSN 1751-8687, DOI: 10.1049/iet-gtd.2013.0608</t>
  </si>
  <si>
    <t>http://digital-library.theiet.org/content/journals/10.1049/iet-gtd.2013.0608</t>
  </si>
  <si>
    <t>Scientific reviewer</t>
  </si>
  <si>
    <t>http://jeeeccs.net/index.php/journal/index  http://jeeeccs.net/index.php/journal/about/editorialBoardStatic</t>
  </si>
  <si>
    <t>7th International Conference on Computational Collective Intelligence Technologies and Applications</t>
  </si>
  <si>
    <t>http://antares.sip.ucm.es/iccci2015/</t>
  </si>
  <si>
    <t>IPC</t>
  </si>
  <si>
    <t xml:space="preserve">5th International Workshop on Applications of Software Agents </t>
  </si>
  <si>
    <t>http://perun.pmf.uns.ac.rs/events/wasa2015/</t>
  </si>
  <si>
    <t>The Eleventh International Conference on Autonomic and Autonomous Systems</t>
  </si>
  <si>
    <t>http://www.iaria.org/conferences2015/ComICAS15.html</t>
  </si>
  <si>
    <t>ACIIDS</t>
  </si>
  <si>
    <t>http://aciids.org/</t>
  </si>
  <si>
    <t>The Fourth International Conference on
Global Health Challenges</t>
  </si>
  <si>
    <t>http://www.iaria.org/conferences2015/ComGLOBALHEALTH15.html</t>
  </si>
  <si>
    <t>BCI</t>
  </si>
  <si>
    <t>http://software.ucv.ro/BCI2015/</t>
  </si>
  <si>
    <t>TiCIA</t>
  </si>
  <si>
    <t>ticia2015.utcluj.ro</t>
  </si>
  <si>
    <t>Group Decisions and Negotiations (Springer)</t>
  </si>
  <si>
    <t>http://link.springer.com/journal/10726</t>
  </si>
  <si>
    <t>2015 IEEE International Conference on Information and Automation</t>
  </si>
  <si>
    <t>http://www.ee.cuhk.edu.hk/~qhmeng/icia2015.htm</t>
  </si>
  <si>
    <t>International Journal on Advances in Intelligent Systems</t>
  </si>
  <si>
    <t>http://www.iariajournals.org/intelligent_systems/</t>
  </si>
  <si>
    <t>Volovici Daniel</t>
  </si>
  <si>
    <t>FIG2</t>
  </si>
  <si>
    <t xml:space="preserve">Information Science and Information Literacy </t>
  </si>
  <si>
    <t>KSEM 2015</t>
  </si>
  <si>
    <t>http://ksem2015.swu.edu.cn/a/Organization/2015/0324/10.html</t>
  </si>
  <si>
    <t>Mihu Z. Ioan</t>
  </si>
  <si>
    <t>The 13 th International Conference on Engineering of Modern Electric Systems - Computer Science and Control Systems</t>
  </si>
  <si>
    <t>http://www.icemes.ro</t>
  </si>
  <si>
    <t>Member in Technical Programme Committee - Computer Science and Control Systems Session</t>
  </si>
  <si>
    <t>RoEduNet NER'15 14-th RoEduNet International Conference - Networking in Education and Research, Craiova, Romania</t>
  </si>
  <si>
    <t>September 24-26</t>
  </si>
  <si>
    <t>The 4th International Conference on Advancements of Medicine and Health Care through Technology MediTech Cluj-Napoca</t>
  </si>
  <si>
    <t>5-7 iunie</t>
  </si>
  <si>
    <t>http://www.meditech.utcluj.ro/program-comittees/</t>
  </si>
  <si>
    <t>The 8th International Conference on Knowledge Science, Engineering and Management (KSEM 2015) Chongqing, China</t>
  </si>
  <si>
    <t>28–30 Octombrie</t>
  </si>
  <si>
    <t xml:space="preserve">Membru al Comitetului Tehnic de Program (TPC) si Membru al Comitetului de Organizare </t>
  </si>
  <si>
    <t>Second International Symposium on Computer Vision and the Internet (VisionNet’15) co-located with Third International Conference on Advances in Computing, Communications and Informatics (ICACCI-2015), India.</t>
  </si>
  <si>
    <t>10-13 August</t>
  </si>
  <si>
    <t>http://icacci-conference.org/web/node/59</t>
  </si>
  <si>
    <t>IEEE International Conference on Intelligent Computer Communication and Processing, Cluj-Napoca, 2015</t>
  </si>
  <si>
    <t>IEEE International Conference on Computer Graphics, Vision and Information Security ( IEEE CGVIS)</t>
  </si>
  <si>
    <t>2-3 November</t>
  </si>
  <si>
    <t>http://cgvis.webprit.com/tpcomittee.php</t>
  </si>
  <si>
    <t>Third International Conference on Image Information Processing (ICIIP -2015), Jaypee University of Information Technology, INDIA</t>
  </si>
  <si>
    <t>December    21 - 24</t>
  </si>
  <si>
    <t>http://www.juit.ac.in/iciip_2015/tpc.php</t>
  </si>
  <si>
    <t>Breazu Macarie</t>
  </si>
  <si>
    <t>Information Science and Information Literacy, Sibiu, Romania</t>
  </si>
  <si>
    <t>http://univagora.ro/jour/index.php/ijccc/</t>
  </si>
  <si>
    <t>Review–er jurnal</t>
  </si>
  <si>
    <t>R. Crețulescu</t>
  </si>
  <si>
    <t>3rd International Engineering and Technology Education Conference (IETEC’15)
 and 7th Balkan Region Conference on Engineering and Business Education (BRCEBE)</t>
  </si>
  <si>
    <t>CONFERENCE PATRON</t>
  </si>
  <si>
    <t>Badescu Mircea</t>
  </si>
  <si>
    <t xml:space="preserve"> http://conferences.ulbsibiu.ro/mse/index.html​</t>
  </si>
  <si>
    <t>7th INTERNATIONAL CONFERENCE ON
MANUFACTURING SCIENCE AND EDUCATION</t>
  </si>
  <si>
    <t>CSCC 2015</t>
  </si>
  <si>
    <t>http://2015.cscc.co/Sessions-Workshops-Minisymposia.htm</t>
  </si>
  <si>
    <t xml:space="preserve">The 7th International Conference on Manufacturing Science and Education, MSE </t>
  </si>
  <si>
    <t>7th INTERNATIONAL CONFERENCE ON MANUFACTURING SCIENCE AND EDUCATION 
June 3-6, 2015 Sibiu, Romania</t>
  </si>
  <si>
    <t>General chair</t>
  </si>
  <si>
    <t>The 6th International Conference in Romania on Information Science and Information Literacy</t>
  </si>
  <si>
    <t>Organizator Principal</t>
  </si>
  <si>
    <t>Popescu L.G..</t>
  </si>
  <si>
    <t>www.conf.mse.ro</t>
  </si>
  <si>
    <t>The 7th International Conference on Manufacturing Science and Education - MSE2015</t>
  </si>
  <si>
    <t xml:space="preserve">IETEC-BRCEBE 2015 (3rd International Engineering and Technology Education Conference and 7th Balkan Region Conference on Engineering and Business Education). </t>
  </si>
  <si>
    <t>1-4 November</t>
  </si>
  <si>
    <t>A VI-a Ediție a Conferinței Internaționale "Intellectual Property Valuation".</t>
  </si>
  <si>
    <t>21-23 octombrie</t>
  </si>
  <si>
    <t>Zerbes M.V.</t>
  </si>
  <si>
    <t>3rd International Engineering and Technology Education Conference (IETEC’15)
and
7th Balkan Region Conference on Engineering and Business Education (BRCEBE)</t>
  </si>
  <si>
    <t>Inta Marinela</t>
  </si>
  <si>
    <t>7th International conference on manufacturing science and education</t>
  </si>
  <si>
    <t>Bologa</t>
  </si>
  <si>
    <t>Zilele Academiei de Ştiinţe Tehnice din România, ediţia a 9-a, cu tematica: "Dezvoltarea durabilă favorabilă incluziunii"</t>
  </si>
  <si>
    <t>http://conferences.ulbsibiu.ro/astr2014/</t>
  </si>
  <si>
    <t>Racz Sever-Gabriel</t>
  </si>
  <si>
    <t>VLAD DORIN</t>
  </si>
  <si>
    <t>membru (http://conferences.ulbsibiu.ro/ietec-brcebe/IETEC_BRCEBE_2015_Full_Program.pdf, pag.14)</t>
  </si>
  <si>
    <t>Butean Alexandru</t>
  </si>
  <si>
    <t xml:space="preserve">Advanced Study School on Imaging for Medical Applications (SSIMA) - International Scientific Event </t>
  </si>
  <si>
    <t>http://imag.pub.ro/ssima/</t>
  </si>
  <si>
    <t xml:space="preserve">Mathias Schmitt (DFKI), Zamfirescu B.C., Dominc Gorecky(DFKI) </t>
  </si>
  <si>
    <t xml:space="preserve">INCOM 2015, sesiune speciala Towards Industry 4.0 – Next Step in Realizing Cyber-physical Production Systems ,Canada </t>
  </si>
  <si>
    <t>Organizator principal sesiune speciala Next Step in Realizing Cyber-physical Production Systems</t>
  </si>
  <si>
    <t>MSE 2015</t>
  </si>
  <si>
    <t>General Chairman</t>
  </si>
  <si>
    <t>IPC 2015</t>
  </si>
  <si>
    <t>document anexat</t>
  </si>
  <si>
    <t>Kifor CV</t>
  </si>
  <si>
    <t>Manufacturing science and education</t>
  </si>
  <si>
    <t>Chair</t>
  </si>
  <si>
    <t>Conferința Naționala OSIM a Centrelor PATLIB din Romania Sibiu 2015</t>
  </si>
  <si>
    <t>Conform ProgramTipărit  Conferinta Nationala OSIM a Centrelor PATLIB din Romania (Centrul PATLIB Sibiu în calitate de Coordonator pentru Europa Centrală și de Est); www.osim.ro; http://www.osim.ro/centre/pcentre.htm; http://www.osim.ro/centre/listacentreaug.htm#Sibiu</t>
  </si>
  <si>
    <t>RobotX - Faza nationala</t>
  </si>
  <si>
    <t>http://www.robotx.ro/</t>
  </si>
  <si>
    <t>Scoala de vara ULBS - U. Montana</t>
  </si>
  <si>
    <t>http://evenimente.ulbsibiu.ro/isib/</t>
  </si>
  <si>
    <t>Bibu</t>
  </si>
  <si>
    <t>Tabara de Vara Petrom Ploiesti</t>
  </si>
  <si>
    <t>The 2nd
International Conference 
for Doctoral
Students IPC
2015</t>
  </si>
  <si>
    <t>BOGDAN LAUREAN</t>
  </si>
  <si>
    <t xml:space="preserve">Demonstrații cu roboți </t>
  </si>
  <si>
    <t>Organizator principal/membru</t>
  </si>
  <si>
    <t>Bercan Nicolae</t>
  </si>
  <si>
    <t xml:space="preserve"> 7th International Conference on Manufacturing Science and Education</t>
  </si>
  <si>
    <t xml:space="preserve">  http://conferences.ulbsibiu.ro/mse</t>
  </si>
  <si>
    <t>Breaz Radu-Eugen</t>
  </si>
  <si>
    <t>Mihai Crenganis</t>
  </si>
  <si>
    <t xml:space="preserve">Noaptea Cercetătorilor </t>
  </si>
  <si>
    <t>Narcisa Vrinceanu</t>
  </si>
  <si>
    <t>Advances On Photocatalysis AdvPhotoCat2015 International Workshop 1st Edition 2015,</t>
  </si>
  <si>
    <t>http://www.photocatalysis-workshop.com/wp-content/uploads/2015/07/Book-of-abstracts-online-final.pdf</t>
  </si>
  <si>
    <t>FLOREA ADRIAN</t>
  </si>
  <si>
    <t>Rentea Cornel</t>
  </si>
  <si>
    <t>C.I.E</t>
  </si>
  <si>
    <t>Ciurea Stelian</t>
  </si>
  <si>
    <t>OJI 2015</t>
  </si>
  <si>
    <t>http://olimpiada.info/</t>
  </si>
  <si>
    <t>membru subcomisie nationala pentru clasa a X-a</t>
  </si>
  <si>
    <t>Tabara de pregatire a lotului national de juniori Drobeta 2015</t>
  </si>
  <si>
    <t>http://pedagogicseverin.licee.edu.ro/lotinfo2015/comisia.html</t>
  </si>
  <si>
    <t>VALORIFICAREA VALORILOR CULTURALE ROMÂNEŞTI ÎN CONTEXTUL MONDIAL FOLOSIND WEB-UL SEMANTIC</t>
  </si>
  <si>
    <t>PN-II-RU-TE-2014-4</t>
  </si>
  <si>
    <t>Improving the managing, governance and innovation capacities of Latin America HEIs in the field of university spin-off creation 561511-EPP-1-2015-ES-EPPKA2-CBHE-JP</t>
  </si>
  <si>
    <t>Erasmus+</t>
  </si>
  <si>
    <t>Kifor C. (din partea ULBS)</t>
  </si>
  <si>
    <t>Dumitrascu D. (165), Lobont L. (165)</t>
  </si>
  <si>
    <t>atasat copie. Punctaj obtinut in intervalul 60-75/100</t>
  </si>
  <si>
    <t>Jul</t>
  </si>
  <si>
    <t>Approaches regarding the development of novel biopolymers with decreased friction used in automotive for reduction of air emissions contaminants</t>
  </si>
  <si>
    <t>Linde Healthcare RealFund</t>
  </si>
  <si>
    <t>Valentin Petrescu, Claudiu Kifor, Dan Dumitrascu</t>
  </si>
  <si>
    <t>European Dual Research and Education. Erasmus+ 2015 - 1 - DE01-KA203-002200. </t>
  </si>
  <si>
    <t>Kifor C.V. (din partea ULBS)</t>
  </si>
  <si>
    <t>Grecu Valentin, Vlad Dorin, Chiliban Marius</t>
  </si>
  <si>
    <t>atasat copie. Punctaj obtinut: 84 / 100</t>
  </si>
  <si>
    <t xml:space="preserve">European Dual Research and Education. Erasmus+ 2015 - 1 - DE01-KA203-002200. </t>
  </si>
  <si>
    <t>Grecu Valentin (150 pct.), Vlad Dorin (150 pct.), Chiliban Marius (50 pct.)</t>
  </si>
  <si>
    <t>„Performanţa organizaţională în condiţii de turbulenţă prin strategii de rezilienţă bazate pe valorificarea leadershipului şi a antreprenoriatului” Organizational performance under turbulence conditions using resilience strategies based on leadership and entrepreneurship PN-II-RU-TE-2014-4-2167 - 71,50 pcte</t>
  </si>
  <si>
    <t>TINERE ECHIPE DE CERCETARE  - PN-II-RU-TE-2014-4</t>
  </si>
  <si>
    <t>Popa Daniela, Moraru Gina, Dumitrascu Dan, doctoranzi</t>
  </si>
  <si>
    <t>www.uefiscedi.ro</t>
  </si>
  <si>
    <t>Grecu Valentin, Vlad Dorin, Chiliban Bogdan</t>
  </si>
  <si>
    <t xml:space="preserve">Bioactive dressings with probiotic strains for patients with chronic wounds,         Acronym PROBIOPAN </t>
  </si>
  <si>
    <t xml:space="preserve">POC-A1-A1.1.4-E-2015 Proiecte CD pentru atragerea de personal cu competențe avansate din străinătate </t>
  </si>
  <si>
    <t>Ales Lapanje, Slovenia</t>
  </si>
  <si>
    <t>Sabău Dan ,  Neamțu Mihai Leonida, Neamțu Bogdan , Sabău Alex, Coman Diana, Vrînceanu Narcisa,  Vlad Dorin, Gligor Felicia,Rus  Liviu , Lengyel Ecaterina ,  Cazan Corina</t>
  </si>
  <si>
    <t>http://www.research.ro/uploads/fonduri-structurale/poc/afisare-rezultate-preliminare-evaluare-sectiunea-e.pdf</t>
  </si>
  <si>
    <t>PANSAMENTE BIOACTIVE CU TULPINI DE PROBIOTICE PENTRU PACIENȚII CU
RĂNI CRONICE (PROBIOPAN), Bioactive dressings with probiotic strains for patients with chronic wounds, Acronym PROBIOPAN</t>
  </si>
  <si>
    <t>POC-A1-A1.1.4-E-2015, PROGRAMUL OPERAȚIONAL COMPETITIVITATE 2014-2020
AXA PRIORITARĂ 1 – CERCETARE, DEZVOLTARE TEHNOLOGICĂ ȘI INOVARE
(CDI) ÎN SPRIJINUL COMPETITIVITĂȚII ECONOMICE ȘI DEZVOLTĂRII
AFACERILOR
Acțiunea 1.1.4 Atragerea de personal cu competențe avansate din străinătate pentru
consolidarea capacității de CD
Tip proiect: Atragerea de personal cu competențe avansate din străinătate.  Domeniul si subdomeniul:1. BIOECONOMIE
1.3. Biotehnologii
1.3.5 Biotehnologii medicale și farmaceutice</t>
  </si>
  <si>
    <t>Ales Lapanje (Slovenia)</t>
  </si>
  <si>
    <t xml:space="preserve">Noi compozite polimerice pentru aplicatii in industria automotive </t>
  </si>
  <si>
    <t xml:space="preserve">PN-II-RU-TE-2014-4-0738 </t>
  </si>
  <si>
    <t>http://uefiscdi.gov.ro/userfiles/file/PN%20II_RU_TE%202014/REZULTATE%20FINALE/Stiintele%20ingineresti_Rezultate%20finale.pdf</t>
  </si>
  <si>
    <t>sept-octombrie</t>
  </si>
  <si>
    <t>Approaches regarding the development of novel biopolmers with decreased friction used in automotive for reduction of air emissions contaminants</t>
  </si>
  <si>
    <t>Linde Healthcare’s REALfund</t>
  </si>
  <si>
    <t xml:space="preserve">date confidentiale, doar mesaj email de la Dr. Wolfgang Schmehl 
Linde Healthcare </t>
  </si>
  <si>
    <t>Photocatalytic active nanostructured coatings on fabric substrates for applications in air purification systems</t>
  </si>
  <si>
    <t>PNII-RU-TE2012-3-0202</t>
  </si>
  <si>
    <t>Mirela Suchea</t>
  </si>
  <si>
    <t>Narcisa Vrinceanu, Mirela Suchea, Valentin Tudose</t>
  </si>
  <si>
    <t>http://uefiscdi.gov.ro/userfiles/file/PROIECTE%20TE%202012/REZULTATE%20FINALE%20TE%202012/TE%202012_REZULTATE%20FINALE_ST%20MATERIALELOR.pdf</t>
  </si>
  <si>
    <t>PANSAMENTE BIOACTIVE CU TULPINI DE PROBIOTICE PENTRU PACIENȚII CU RĂNI CRONICE PROBIOPAN</t>
  </si>
  <si>
    <t>PROGRAMUL OPERAȚIONAL COMPETITIVITATE 2014-2020
AXA PRIORITARĂ 1 – CERCETARE, DEZVOLTARE TEHNOLOGICĂ ȘI INOVARE
(CDI) ÎN SPRIJINUL COMPETITIVITĂȚII ECONOMICE ȘI DEZVOLTĂRII
AFACERILOR
Acțiunea 1.1.4 Atragerea de personal cu competențe avansate din străinătate pentru
consolidarea capacității de CD
Tip proiect: Atragerea de personal cu competențe avansate din străinătate</t>
  </si>
  <si>
    <t>Dan Sabau, Mihai Leonida Neamtu, Bogdan Neamtu, Alex Sabau, Diana Coman, Narcisa Vranceanu, Dorin Vlad, Felicia Gligor, Liviu Rus, Ecaterina Lengyel, Corina Cazan</t>
  </si>
  <si>
    <t>Horizon 2020, Call: H2020-ICT-2015, Topic: ICT-20-2015, Type of action: RIA, Proposal number: 687190, Profile-driven intelligent personalized system for reading development, Proposal acronym: PROFILE, Parteneri DOLPHIN COMPUTER ACCESS LTD United Kingdom, NATIONAL TECHNICAL UNIVERSITY OF ATHENS - NTUA Greece, UNIVERSITY COLLEGE LONDON United Kingdom, GOETEBORGS UNIVERSITET Sweden, DYSLEXIA INSTITUTE LBG United Kingdom, PANEPISTIMIO IOANNINON Greece, DEUTSCHES FORSCHUNGSZENTRUM FUER KUENSTLICHE INTELLIGENZ GMBH Germany, UNIVERSITATEA LUCIAN BLAGA DIN SIBIU Romania, Usborne Publishing Ltd United Kingdom, S. Patakis S.A. Greece</t>
  </si>
  <si>
    <t>Program HORIZON 2020 - H2020-ICT-2015, DOMENIUL  - TEHNOLOGIA INFORMATIEI SI COMUNICATII -  ICT-20-2015</t>
  </si>
  <si>
    <t>MIHU IOAN</t>
  </si>
  <si>
    <t>FLOREA Adrian, Bogdan Mihai</t>
  </si>
  <si>
    <t>Atelier mobil de programare: sa învățăm jucându-ne! (Buget 27000 Lei), propunere de Grant pentru Educație (12.12.2015), Fundația Progres prin Educație (http://progresprineducatie.ro/granturi-pentru-educatie/), Camera de Comerț și Industrie Româno-Germană, Coaliția Națională pentru modernizarea României, Comisia Națională a României pentru UNESCO, Deutscher Wirkschaftklub Kronstadt, Federația Română a Asociațiilor, Centrelor și cluburilor UNESCO, – Membru proiect. Numărul final al conceptelor de proiect depuse a fost de 243. În Faza a 2-a de selecție s-au calificat 22 de proiecte (9%) din care proiectul propus de mine a fost clasat al 5-lea. Buget 6000 Euro.</t>
  </si>
  <si>
    <t>Grant pentru Educație /  Fundația Progres prin Educație (http://progresprineducatie.ro/granturi-pentru-educatie/)</t>
  </si>
  <si>
    <t>Gellert Arpad, Oleksik Mihaela</t>
  </si>
  <si>
    <t>http://progresprineducatie.ro/granturi-pentru-educatie/granturi-pentru-educatie-etapa-2/</t>
  </si>
  <si>
    <t>Integrative Research on Advanced Materials, Manufacturing, Computing and Communication Intelligence towards the realization of Cyber-driven Smart Systems (IRISS) - punctaj obtinut: 11,5 (peste pragul de 10)</t>
  </si>
  <si>
    <t>Centre of Excellence, EC Horizon 2020 Widespread 2014–1 Teaming, 2014</t>
  </si>
  <si>
    <t>Lucian Vintan („Lucian Blaga” University of Sibiu Coordinator)</t>
  </si>
  <si>
    <t xml:space="preserve">Fraunhofer Institut - institution of European research and innovation excellence, Universitatea Tehnica Cluj-Napoca, Universitatea „Politehnica” din Timisoara </t>
  </si>
  <si>
    <t>http://ec.europa.eu/research/participants/portal/desktop/en/opportunities/h2020/topics/2535-widespread-1-2014.html</t>
  </si>
  <si>
    <t>InnovateMe, proposal no. 680796</t>
  </si>
  <si>
    <t>H2020-FoF-2015_CNECT</t>
  </si>
  <si>
    <t>400; N.B. 100 pct. Sunt alocate dlui I. Bondrea conform deciziei personale</t>
  </si>
  <si>
    <t>Collective Decision Making and Computation, proposal no. OC-2015-2-19998</t>
  </si>
  <si>
    <t>COST Open Call OC-2015-2</t>
  </si>
  <si>
    <t>Prof Jörg Rothe (coordonator) Zamfirescu C-tin (coordonator Romania)</t>
  </si>
  <si>
    <t>Ian</t>
  </si>
  <si>
    <t>250 (40 pct din 65) raportul de evaluare la cerere si in limita confidentialitatii. NB: in cadrul propunerii impreuna cu subsemnatul a mai fost o persoana di Romania, in consecinta am impartit la 2</t>
  </si>
  <si>
    <t xml:space="preserve">Integrated Intelligent Learning Environment for Reading and Writing </t>
  </si>
  <si>
    <t>European Union's 7th Framework Programme: Information and Communication Technologies (ICT)</t>
  </si>
  <si>
    <t>MIHU P. Ioan</t>
  </si>
  <si>
    <t>BOGDAN Mihai POPESCU Lizeta</t>
  </si>
  <si>
    <t>http://cordis.europa.eu/projects/rcn/105465_en.html</t>
  </si>
  <si>
    <t>Unitatea Executivă pentru Finanţarea Învăţământului Superior, a Cercetării, Dezvoltării şi Inovării - UEFISCDI</t>
  </si>
  <si>
    <t>Mihu P. Ioan</t>
  </si>
  <si>
    <t>CHIȘ Radu              OPREAN  Gheorghiță BRUDA  Claudiu</t>
  </si>
  <si>
    <t>http://uefiscdi.gov.ro/userfiles/file/CAPACITATI/PC7/platforma%20iulie%20PC7.pdf</t>
  </si>
  <si>
    <t xml:space="preserve">Integrated Intelligent Learning Environment for Reading and Writing 
</t>
  </si>
  <si>
    <t xml:space="preserve">European Union's 7th Framework Programme: Information and Communication Technologies (ICT)
</t>
  </si>
  <si>
    <t>prof. Ioan P. Mihu</t>
  </si>
  <si>
    <t>conf. Lizeta Popescu</t>
  </si>
  <si>
    <t xml:space="preserve">http://cordis.europa.eu/projects/rcn/105465_en.html
</t>
  </si>
  <si>
    <t>Reverse engineering intr-o statie de masura gaze naturale</t>
  </si>
  <si>
    <t>A.S. Huidan, A.M.Gligor, O.Vasii</t>
  </si>
  <si>
    <t>Automatizari si instrumentatie</t>
  </si>
  <si>
    <t>http://www.aair.org.ro/</t>
  </si>
  <si>
    <t>nr.5-6/2015</t>
  </si>
  <si>
    <t>23-24</t>
  </si>
  <si>
    <t>ISSN 1518-3334</t>
  </si>
  <si>
    <t>CNC Working Centre Used as Technological Equipment for Incremental Forming</t>
  </si>
  <si>
    <t>Joint International Conference of doctoral and post-doctoral researchers conference : Craiova, 12-13 September 2014: conference proceedings, 4 vol,  Vol. 2: Post-doctoral research within: engineering and exact sciences, Ed. Alma, Craiova 2015,  pp. 299-311</t>
  </si>
  <si>
    <t>vol.2</t>
  </si>
  <si>
    <t>299-311</t>
  </si>
  <si>
    <t>ISBN 978-606-567-265-9,</t>
  </si>
  <si>
    <t>LBUS Framework for Multi-Objective Optimization using Domain-Knowledge, HiPEAC Info, no. 41, January 2015, pp. 44-45, v. https://www.hipeac.org/assets/public/publications/newsletter/hipeacinfo41t.pdf; https://www.hipeac.org/assets/public/publications/newsletter/hipeacinfo41.pdf</t>
  </si>
  <si>
    <t>HiPEAC Info, no. 41, January 2015, pp. 44-45</t>
  </si>
  <si>
    <t>https://www.hipeac.org/assets/public/publications/newsletter/hipeacinfo41t.pdf; https://www.hipeac.org/assets/public/publications/newsletter/hipeacinfo41.pdf</t>
  </si>
  <si>
    <t>44-45</t>
  </si>
  <si>
    <t>Interconnected car and big data – the pavement of the academic awareness future</t>
  </si>
  <si>
    <t>Nicolaescu, S., Palade, H., Miricescu, D., Kifor, C. V., Bondrea, I</t>
  </si>
  <si>
    <t>Proceedings of the 8th International Conference on Engineering and  Business Education</t>
  </si>
  <si>
    <t>ISBN  978-3-924100-05-2</t>
  </si>
  <si>
    <t>Shop floor time management within the automotive industry: actual versus targeted time allocation</t>
  </si>
  <si>
    <t xml:space="preserve">Iuga, V., M., Kifor, C. V., Bondrea, I., </t>
  </si>
  <si>
    <t>Proceedings of the 18th QMOD-ICQSS Conference International Conference on Quality and Service Sciences</t>
  </si>
  <si>
    <t>ISBN 978-91-7623-086-2</t>
  </si>
  <si>
    <t>7th INTERNATIONAL CONFERENCE ON MANUFACTURING SCIENCE AND EDUCATION, JUNE 3-6, SIBIU, ROMANIA</t>
  </si>
  <si>
    <t>THE CONTRIBUTIONS TO THE STUDY OF CARBON MONOXIDE POLLUTION DUE TO CAR TRAFFIC IN A DENSELY POPULATED AREA</t>
  </si>
  <si>
    <t>April 1909 - April 2015; 106 years after the discovery of natural gas in Sarmasel, Romania”</t>
  </si>
  <si>
    <t>Foidas Ion</t>
  </si>
  <si>
    <t>Celebration of 106 years after the discovery of natural gas at Sarmasel in Romania, Centrul de Documentare şi Informare Gaze Naturale Medias, Romania</t>
  </si>
  <si>
    <t>SPE Romanian Section News</t>
  </si>
  <si>
    <t>Challenges and new opportunities in increasing the exploitation performances of Gas Fields, Centrul de Documentare şi Informare Gaze Naturale Medias, Romania</t>
  </si>
  <si>
    <t>Traffic noise pollution in a historical city center -case study project within environmental engineering field of study</t>
  </si>
  <si>
    <t>V.Petrescu(ulbs),R. Ciudin,C. Isarie(ulbs), L. I. Cioca(ulbs),V. Nederita(ulbs)</t>
  </si>
  <si>
    <t>3rd International Engineering and Technology Education Conference (IETEC’15) http://www.degruyter.com/view/j/cplbu?rskey=nPVFgH&amp;result=1</t>
  </si>
  <si>
    <t>ISSN: 1843-6730</t>
  </si>
  <si>
    <t>304-311</t>
  </si>
  <si>
    <t>Proceedings of the 8th International Conference on Engineering and  Business Education, Norway</t>
  </si>
  <si>
    <t>121-127</t>
  </si>
  <si>
    <t>Human resources as risk factors for lean manufacturing implementation</t>
  </si>
  <si>
    <t>Iuga, M., Kifor, C. V.</t>
  </si>
  <si>
    <t>Proceedings of the International conference Knowledge-Based Organization, Vol. 21, Issue 1</t>
  </si>
  <si>
    <t>ISSN: 1843-6722</t>
  </si>
  <si>
    <t>223-228</t>
  </si>
  <si>
    <t>Developing a collaborative model specific to the field of defence based on the life cycle of a cluster</t>
  </si>
  <si>
    <t>Mănescu, G., Kifor, C. V.</t>
  </si>
  <si>
    <t>243-247</t>
  </si>
  <si>
    <t>A Step towards Incorporation of Rural Area Population of Pakistan to Knowledge Based Society</t>
  </si>
  <si>
    <t xml:space="preserve">Zobia, Rehman, Kifor, C. V. </t>
  </si>
  <si>
    <t xml:space="preserve">Proceedings of the MakeLearn and TIIM Joint International Conference, Bari, Italy </t>
  </si>
  <si>
    <t>ISSN 2232-3309</t>
  </si>
  <si>
    <t>V.Petrescu, R. Ciudin (U. Trento, Italia), C. Isarie, L.I. Cioca, V. Nederita</t>
  </si>
  <si>
    <t>3rd International Engineering and Technology Education Conference (IETEC’15)</t>
  </si>
  <si>
    <t>Rata de inlocuire a rezervelor de gaze naturale indicator tehnic fundamental al SNGN Romgaz SA</t>
  </si>
  <si>
    <t>Stadiul actual al industriei internationale de titei si gaze din amonte (upstream), Petrom City, Bucuresti, http://www.cnr-cme.ro/evenimente/2015/Conferinta_Stadiu_industrie_petrol_gaze_upstream_3_09_2015.html</t>
  </si>
  <si>
    <t>Efectul liberalizarii graduale a pretului gazelor naturale pentru consumatorii casnici asupra pietei de retail la consumatorii noncasnici</t>
  </si>
  <si>
    <t>Stefanescu Dan-Paul Ioan Ignat</t>
  </si>
  <si>
    <t>Masa Rotunda: Interconecting Europe-Romania, Bucuresti, organizator: Energy Policy Group &amp;Natural Gas Europe</t>
  </si>
  <si>
    <t>Tehnici minim invazive în inserția implanturilor dentare: ghidul stereolitografic și chirurgia fără lambou</t>
  </si>
  <si>
    <t>Corina Marilena CRISTACHE, Mihai BURLIBASA, Gheorghe CRISTACHE, Carmen DOMNARIU, Mircea ȘTETIU</t>
  </si>
  <si>
    <t>Al XIII-lea Congres de sanatate orodentara si management stomatologic, Constanta, Romania, https://www.facebook.com/orodent.congres</t>
  </si>
  <si>
    <t>ISSN 2457-1148</t>
  </si>
  <si>
    <t>40-42</t>
  </si>
  <si>
    <t>Bune practici în aplicarea 5S</t>
  </si>
  <si>
    <t>Implementarea sistemului calităţii în companii http://ziarulunirea.ro/luni-la-sibiu-membrii-clusterului-prelmet-transilvania-dezbat-implementarea-sistemului-calitatii-in-companii-vezi-programul-conferintei-322123/</t>
  </si>
  <si>
    <t>Elements of Applied Statistics. Case Study: SEUROP Pig Carcass Classification System in Romania</t>
  </si>
  <si>
    <t>15th EBES Conference, Lisbon, Portugal, https://www.ebesweb.org/Conferences/Recent/15th-EBES-Conference-Lisbon.aspx</t>
  </si>
  <si>
    <t xml:space="preserve"> January 8-10</t>
  </si>
  <si>
    <t>The use of factor analysis in evaluating the performance of a business model</t>
  </si>
  <si>
    <t>15th EBES Conference - Lisabona Portogalia 8-10 ianuarie 2015, https://www.ebesweb.org/Conferences/Recent/15th-EBES-Conference-Lisbon.aspx</t>
  </si>
  <si>
    <t>Studies and Researches on the Temperature Fields for Electrofusion Welding the High Density Polyethylene Elbows-Pipes Assemblies</t>
  </si>
  <si>
    <t xml:space="preserve">Avrigean Eugen, Hunyadi Laszlo </t>
  </si>
  <si>
    <t>International Conference on Power Electronics and Energy Engineering (PEEE2015)</t>
  </si>
  <si>
    <t xml:space="preserve">ISBN 978-1-122-04793-0 </t>
  </si>
  <si>
    <t>Researches on improving the manufacturing accuracy of CNC cutting machines</t>
  </si>
  <si>
    <t>Biriş, C., Bologa, O., Gîrjob, C.,</t>
  </si>
  <si>
    <t xml:space="preserve">INNOVATIVE MANUFACTURING ENGINEERING INTERNATIONAL CONFERENCE, Iași. 21-22 Mai </t>
  </si>
  <si>
    <t>New research on composite materials at the Metal Forming Research Centre</t>
  </si>
  <si>
    <t>OPTIROB 2015, Jupiter, 26-29 iunie</t>
  </si>
  <si>
    <t>Pid Controller for a Differential Steering Mobile Platform</t>
  </si>
  <si>
    <t>Proceedings of the Xth Edition of The Annual Conference THE ACADEMIC DAYS of the Academy of Technical Sciences in Romania, Galaţi</t>
  </si>
  <si>
    <t>ISSN 2066-6586</t>
  </si>
  <si>
    <t>pp.158-163</t>
  </si>
  <si>
    <t>Medical textiles obtained by head surface ecodyeing treatments</t>
  </si>
  <si>
    <t xml:space="preserve">Coman Diana, Vrînceanu Narcisa, Oancea Simona,  Cipăian Remus Călin </t>
  </si>
  <si>
    <t xml:space="preserve">Book of Abstracts, 9th International Conference on Material Science and Engineering – BraMat 2015, Brașov, http://bramat.ro/documents/Program_Bramat2015.pdf </t>
  </si>
  <si>
    <t>Correlation between surface engineering and deformation response of some natural polymeric fibrous composites</t>
  </si>
  <si>
    <t xml:space="preserve">Dinu Milena, Iorgoaea(Guignard)Mirela, Vrînceanu Narcisa, Coman Diana, Bondrea Ioan </t>
  </si>
  <si>
    <t xml:space="preserve">Hybrid approach based on genetic algorithms and neural networks in decision making within a virtual factory </t>
  </si>
  <si>
    <t>C. Dobrin, C.G. Piuleac, I. Bondrea, N. Vrinceanu, M. Florea</t>
  </si>
  <si>
    <t>Photocatalytic ZnO on textile substrates for air purification applications</t>
  </si>
  <si>
    <t>I V. Tudose, N. Vrinceanu, M. Suchea</t>
  </si>
  <si>
    <t>AdvPhotoCat2015, The 1st International Workshop “Advances on Photocatalysis”, Iasi, Romania, http://www.photocatalysis-workshop.com/wp-content/uploads/2015/07/Book-of-abstracts-online-final.pdf</t>
  </si>
  <si>
    <t>Correlations between structural information and antimicrobial performance of fibrous supports surfaces</t>
  </si>
  <si>
    <t>Cristina Rimbu, Aurel Pui, Narcisa Vrinceanu</t>
  </si>
  <si>
    <t>New alternative in the Methodology of Extraction and Dyeing with Active Molecules Derived from Vegetal Sources</t>
  </si>
  <si>
    <t>Diana Comana, Narcisa Vrînceanu, Milena Dinua, Remus Cãlin Cipãian</t>
  </si>
  <si>
    <t>International Conference Interdisciplinarity in Engineering, INTER-ENG 2015, Tirgu-Mures, Romania</t>
  </si>
  <si>
    <t>CORRELATION BETWEEN SURFACE ENGINEERING AND DEFORMATION RESPONSE OF SOME NATURAL POLYMERIC FIBROUS COMPOSITES</t>
  </si>
  <si>
    <t>M. Iorgoaea (Guignard), N. Vrinceanu, M. Dinu, D. Coman, I. Bondrea</t>
  </si>
  <si>
    <t>Electromagnetic Field Measurement And Simulation On High Voltage Overhead Lines</t>
  </si>
  <si>
    <t>Olteanu, M., Florea, G., Lipan, A., Munteanu, C., Bogdan, M.</t>
  </si>
  <si>
    <t>Proceedings of International Conference on Condition Monitoring, Diagnosis and Maintenance-CMDM 2015 http://www.cmdm2015.org/</t>
  </si>
  <si>
    <t>314-323</t>
  </si>
  <si>
    <t>Touchscreen Based Audio and Vibro-Tactile Applications as Assistive Systems for People Suffering from Eye Disorders</t>
  </si>
  <si>
    <t>Butean A., Bălan O., Moldoveanu A., Moldoveanu F</t>
  </si>
  <si>
    <t>22nd International Congress on Sound and Vibration, Florence, Italy</t>
  </si>
  <si>
    <t>ISSN 2329-3675, ISBN 978-88-88942-48-3</t>
  </si>
  <si>
    <t>Paper id 1237</t>
  </si>
  <si>
    <t>Auditory and Haptic Spatial Cognitive Representation in the Case of the Visually Impaired People</t>
  </si>
  <si>
    <t>Bălan O., Butean A., Moldoveanu A., Moldoveanu F</t>
  </si>
  <si>
    <t>Paper id 1043</t>
  </si>
  <si>
    <t xml:space="preserve">My thoughts regarding mobility of students / teachers. Presentation of SEE mobility at BVUC. </t>
  </si>
  <si>
    <t>A comparative analysis of social media tools</t>
  </si>
  <si>
    <t>Antoniu Gabriel PITIC, Elena Alina PITIC, Călin Bucur</t>
  </si>
  <si>
    <t>MDIS 2015, 4-th International Conference, http://conferences.ulbsibiu.ro/mdis/2015/conference_program.php</t>
  </si>
  <si>
    <t>Posibilitati de colaborare stiintifica intre ULBS si companii in domeniul ingineriei electrice</t>
  </si>
  <si>
    <t>Vintan Maria</t>
  </si>
  <si>
    <t xml:space="preserve">Conferința Internațională - OPORTUNITĂȚI DE INVESTIȚII ÎN JUDEȚUL SIBIU </t>
  </si>
  <si>
    <t>A Data-Logging Mechanism to Support e-Learning Systems</t>
  </si>
  <si>
    <t>Claudiu Bruda (ULBS), Cantemir Mihu(ULBS), Ioan Mihu (ULBS), Chris Litsasy(NTUA),  Antonios Symvonis(NTUA)</t>
  </si>
  <si>
    <t>The 6th International Conference on Information, Intelligence, Systems and Applications;  http://iisa2015.unipi.gr</t>
  </si>
  <si>
    <t>DOI:  10.1109/IISA.2015.7388122</t>
  </si>
  <si>
    <t>24-28</t>
  </si>
  <si>
    <t>Document Classification using Naive Bayes</t>
  </si>
  <si>
    <t>Cretulescu Radu, Morariu Daniel, Breazu Macarie</t>
  </si>
  <si>
    <t>The 6th  international conference on Information Science and Information Literacy, http://bcu.ulbsibiu.ro/conference2015/index.html</t>
  </si>
  <si>
    <t>2067-9882</t>
  </si>
  <si>
    <t>R. CRETULESCU, D. MORARIU, M. BREAZU</t>
  </si>
  <si>
    <t>The 6th  international conference on Information Science and Information Literacy</t>
  </si>
  <si>
    <t>Imperialist Competitive Algorithm with Variable Parameters to Determine the Global Minimum of Functions with Several Arguments</t>
  </si>
  <si>
    <t>MIDS 2015 Sibiu</t>
  </si>
  <si>
    <t>oct-noi</t>
  </si>
  <si>
    <t>Beju Livia Dana</t>
  </si>
  <si>
    <t xml:space="preserve">University of Novi Sad, Faculty of Technical Science;   Teaching classes:
Lean manufacturing - Value stream map used in bearing industry - 2 hrs
Kaizen project for implementing pull production in bearing industry – 2 hrs
5S project in in bearing industry – 2 hrs
Research activity in the Project Management Field. Activities for publishing the book with the title:Project Management: , Authors: Beju Livia , Barb Carmen, Navalušić Slobodan , Zelјković Milan </t>
  </si>
  <si>
    <t>21.09.2015 - 3.10.2015</t>
  </si>
  <si>
    <t>CEEPUS TEACHER, Serbia, University of Novi Sad, Faculty of Technical Sciences, Department of Mechanism and Machine Design</t>
  </si>
  <si>
    <t>MAI 2015</t>
  </si>
  <si>
    <t>CEEPUS TEACHER,Slovak University of Technology Bratislava, MtF Trnava</t>
  </si>
  <si>
    <t>MAI 2016</t>
  </si>
  <si>
    <t>Mondragon University, Spain / Managing Sustainability in Organizations with EcoBusiness-Intelligence</t>
  </si>
  <si>
    <t>01.02.2015-28.02.2015</t>
  </si>
  <si>
    <t>Salonul Mondial de Invenții de la Geneva, Prezentarea în fața Juriului Internațional a invenției: "PROCEDEU DE REMEDIERE A DISLOCĂRILOR PUNCTUALE ALE ÎMBRĂCĂMINŢII DRUMURILOR" A 2013 00824. Recunoașteri primite la Festivitatea de Premiere:  Medalia de AUR cu Felicitările Juriului Internațional,  Premiul Special din partea delegațiiei oficiale a  Iranului, Premiul Special IWIS Polonia, Premiul Special din partea Ministerului Educatiei din Federația Rusă (Medaliile și Premiile speciale de acordă de Juriul Internațional în urma unor punctaje obținute în urma concursului de inventică derulat).</t>
  </si>
  <si>
    <t>15-19 aprilie 2015</t>
  </si>
  <si>
    <t>Salonul Internațional de Invenții de la Chișinău, Prezentarea în fața Juriului Internațional a invenției: "MOTOR HIDRAULIC CU AX VERTICAL ŞI PALE RABATABILE ANCORAT PE FIRUL APELOR CURGĂTOARE NEAMENAJATE” A 2010 00720; Salonul Internațional de Invenții de la Chișinău, Prezentarea în fața Juriului Internațional a invenției: “CELULĂ FOTOVOLTAICĂ REVERSIBILĂ CU HALOGEN” A 2011 01140. Recunoașteri primite la Festivitatea de Premiere:  Medalia de AUR cu Felicitările Juriului Internațional, Premiul Special AGEPI (Medaliile și Premiile speciale de acordă de Juriul Internațional în urma unor punctaje obținute în urma concursului de inventică derulat).</t>
  </si>
  <si>
    <t>25-28 Noiembrie 2015</t>
  </si>
  <si>
    <t>Karadeniz Technical University, Trabzon, Turkey/ Concepts about the presentation theory and techniques, focusing on the conception, realization and use of presentation in the technique domain.</t>
  </si>
  <si>
    <t>9-12 mai 2015</t>
  </si>
  <si>
    <t>Universita Degli Studi di Sassari, Salerno, Italia/Concepts about the presentation theory and techniques, focusing on the conception, realization and use of presentation in the technique domain.</t>
  </si>
  <si>
    <t>28 iulie-4 august 2015</t>
  </si>
  <si>
    <t>SAVESCU R.</t>
  </si>
  <si>
    <t xml:space="preserve">University of Applied Sciences, Kufstein, Austria / The analysis of the Romanian pig classification system SEUROP. Econometric models contributions to SEUROP system development </t>
  </si>
  <si>
    <t>01-28 February 2015</t>
  </si>
  <si>
    <t>Frankfut School of Finance and Management, Germania / Agriculture and Rural Finance</t>
  </si>
  <si>
    <t>05-10 July 2015</t>
  </si>
  <si>
    <t>Invitat in calitate de European Commission Evaluator in the remote phase of the evaluation of the H2020-FETOPEN-2014-2015-RIA_31-03-2015, v. http://ec.europa.eu/research/participants/portal/desktop/en/opportunities/h2020/topics/11052-fetopen-ria-2014-2015.html, May 1st - May 29th 2015 (am evaluat 7 propuneri proiecte cercetare, prin contract cu C.E. de la Brussels)</t>
  </si>
  <si>
    <t xml:space="preserve">May 1st - May 29th 2015 </t>
  </si>
  <si>
    <t>Invitat in calitate deExpert al Comisiei Europene in calitate de Vice-Chair al Comisiei de evaluare științifică a unor proiecte de cercetare din cadrul programului HORIZON 2020 FET-OPEN - NOVEL IDEAS FOR RADICALLY NEW TECHNOLOGIES (v. http://ec.europa.eu/research/participants/portal/desktop/en/opportunities/h2020/calls/h2020-fetopen-2014-2015-ria.html, buget total 154 mil. Euro), în domeniul Computing Systems; Deplasare la Comisia Europeana de la Brussels 12-17.10.2015 (evaluări, selecții experți etc.) + coordonarea de la distanță a evaluării a 11 proiecte cercetare, noiembrie-decembrie 2015, prin contract cu C.E. de la Brussels</t>
  </si>
  <si>
    <t xml:space="preserve">12-17.10.2015 </t>
  </si>
  <si>
    <t xml:space="preserve">DFKI, http://www.dfki.de/web/forschung/ifs/mitarbeiter/base_view?uid=baza01 </t>
  </si>
  <si>
    <t>Romanian households dealing with precariousness. A life course approach</t>
  </si>
  <si>
    <t>Vlase Ionela</t>
  </si>
  <si>
    <t>FSSU4</t>
  </si>
  <si>
    <t>European Societies</t>
  </si>
  <si>
    <t>1461-6696 (Print), 1469-8307 (Online)</t>
  </si>
  <si>
    <t>http://www.tandfonline.com/doi/full/10.1080/14616696.2015.1061682#abstract</t>
  </si>
  <si>
    <t>10.1080/14616696.2015.1061682</t>
  </si>
  <si>
    <t>513-534</t>
  </si>
  <si>
    <t>Narrating well-being in the context of precarious prosperity. An account of agency framed by culturally embedded happiness and gender beliefs</t>
  </si>
  <si>
    <t xml:space="preserve">Vlase, Ionela and Rebekka Sieber </t>
  </si>
  <si>
    <t>European Journal of women's studies</t>
  </si>
  <si>
    <t>1350-5068, 1461-7420</t>
  </si>
  <si>
    <t>http://ejw.sagepub.com/content/early/2015/04/13/1350506815580399.abstract</t>
  </si>
  <si>
    <t>10.1177/1350506815580399</t>
  </si>
  <si>
    <t>185–199</t>
  </si>
  <si>
    <t>The Process of Transition from Public Care to Independent Living: A Resilience-Based Approach.</t>
  </si>
  <si>
    <t>Dima, G., Bucuță, M.D.</t>
  </si>
  <si>
    <t>Revista de Cercetare și Intervenție Socială/Review of research and Social Intervention</t>
  </si>
  <si>
    <t>ISSN 1583-3410 print ; ISSN 1584-5397 online</t>
  </si>
  <si>
    <t>www.rcis.ro</t>
  </si>
  <si>
    <t>53-66</t>
  </si>
  <si>
    <t xml:space="preserve">Green Barons, Force-of-Circumstance Entrepreneurs, Impotent Mayors. Rural Change in the Early Years of Post-Socialist Capitalist Democracy. Budapest &amp; New York, NY: Central European University Press, </t>
  </si>
  <si>
    <t>Croitoru Alin</t>
  </si>
  <si>
    <t>FSSU 4</t>
  </si>
  <si>
    <t>Europe Asia Studies</t>
  </si>
  <si>
    <t>0966-8136 (Print), 1465-3427 (Online)</t>
  </si>
  <si>
    <t>http://www.tandfonline.com/doi/full/10.1080/09668136.2015.1066618#abstract</t>
  </si>
  <si>
    <t>10.1080/09668136.2015.1066618</t>
  </si>
  <si>
    <t>1151-1152</t>
  </si>
  <si>
    <t xml:space="preserve">1.099
</t>
  </si>
  <si>
    <t>Voter characteristics and leader effects in a post-communist context: The case of the 2012 legislative elections in Romania</t>
  </si>
  <si>
    <t>Gheorghiță, Andrei</t>
  </si>
  <si>
    <t>Romanian Journal of Political Science</t>
  </si>
  <si>
    <t>1582-456X</t>
  </si>
  <si>
    <t>http://www.sar.org.ro/polsci/?p=1168</t>
  </si>
  <si>
    <t>52-79</t>
  </si>
  <si>
    <t>Government engagement in co-operative service delivery in Romania: knowledge and acknowledgement</t>
  </si>
  <si>
    <t>Stănuș, Cristina</t>
  </si>
  <si>
    <t>FSSU3</t>
  </si>
  <si>
    <t>http://www.sar.org.ro/polsci/?p=1166</t>
  </si>
  <si>
    <t>80-106</t>
  </si>
  <si>
    <t>Vară</t>
  </si>
  <si>
    <t>0.197</t>
  </si>
  <si>
    <t>0.250</t>
  </si>
  <si>
    <t>Beyond Poverty in Romania: An Analysis of Household-level Factors of Poverty and Precarious Prosperity</t>
  </si>
  <si>
    <t xml:space="preserve">Precupetu, Iuliana, Ana Maria Preoteasa and Ionela Vlase </t>
  </si>
  <si>
    <t xml:space="preserve"> Sociológia / Slovak Sociological Review</t>
  </si>
  <si>
    <t>0049 - 1225, electronic version ISSN 1336-8613</t>
  </si>
  <si>
    <t>http://www.sav.sk/index.php?lang=en&amp;doc=journal-list&amp;part=list_articles&amp;journal_issue_no=11113680#abstract_11251</t>
  </si>
  <si>
    <t>253-271</t>
  </si>
  <si>
    <t>MULTI-METHOD ANALYSIS OF BRONZE AGE CERAMICS FROM SATU-MARE COUNTY, ROMANIA</t>
  </si>
  <si>
    <t>EMŐKE NAGY, MÁRTA GUTTMANN, ZSOLT MOLNÁR-KOVÁCS, RÉKA BARABÁS</t>
  </si>
  <si>
    <t>FSSU2</t>
  </si>
  <si>
    <t>STUDIA
UNIVERSITATIS BABEŞ-BOLYAI
CHEMIA</t>
  </si>
  <si>
    <t>1224-7154</t>
  </si>
  <si>
    <t>http://chem.ubbcluj.ro/~studiachemia/docs/Chemia42015.pdf</t>
  </si>
  <si>
    <t>21-34</t>
  </si>
  <si>
    <t>Political transformationin Moldova: How citizens evaluate past and future</t>
  </si>
  <si>
    <t>Dragoș Dragoman</t>
  </si>
  <si>
    <t>RISPSS</t>
  </si>
  <si>
    <t>Revue d’études comparatives Est-Ouest</t>
  </si>
  <si>
    <t xml:space="preserve">ISSN: 0338-0599; EISSN: 2259-6100 </t>
  </si>
  <si>
    <t>http://www.necplus.eu/action/displayAbstract?fromPage=online&amp;aid=2463568&amp;fulltextType=RV&amp;fileId=S0338059915001047</t>
  </si>
  <si>
    <t>10.4074/S0338059915001047</t>
  </si>
  <si>
    <t>79-109</t>
  </si>
  <si>
    <t>The Christianization of the Funeral Rite in the Early Middle Ages</t>
  </si>
  <si>
    <t>Ioan Marian Țiplic, Maria Emilia Țiplic</t>
  </si>
  <si>
    <t>Transylvania Review</t>
  </si>
  <si>
    <t>supplementum 2</t>
  </si>
  <si>
    <t>http://www.centruldestudiitransilvane.ro/Document_Files/Review%202015%20-%202035/00000725/h24xt_TransylvanianReviewXXIV%20Supplement%20%20No2%202015.pdf</t>
  </si>
  <si>
    <t>264-278</t>
  </si>
  <si>
    <t>Mass-media in Romania and Ethics of the Press</t>
  </si>
  <si>
    <t>Creţu Ioana-Narcisa</t>
  </si>
  <si>
    <t>66-70</t>
  </si>
  <si>
    <t>http://www.upm.ro/gidni2/?pag=GIDNI-02/vol02-Cpj</t>
  </si>
  <si>
    <t>The management of resilience in organisations</t>
  </si>
  <si>
    <t>articol cu abstract</t>
  </si>
  <si>
    <t>Brate, A. T.</t>
  </si>
  <si>
    <t>2nd World Congress on Resilience / From Person
to Society, Edited by: Ionescu, S; Tomita, M; Cace, S, Timisoara, ROMANIA, 8-10 Mai 2014, MEDIMOND: International Proceedings Division, Editografica, Bologna, Italy,</t>
  </si>
  <si>
    <t>978-88-7587-697-5</t>
  </si>
  <si>
    <t>1311-1314</t>
  </si>
  <si>
    <t>http://www.webofknowledge.com</t>
  </si>
  <si>
    <t>The perception of resilience and indicators of
occupational stress</t>
  </si>
  <si>
    <t>1315-1319</t>
  </si>
  <si>
    <t>Teacher motivation and emotional intelligence in elementary and special school</t>
  </si>
  <si>
    <t>Constandin M. &amp; Brate, A.</t>
  </si>
  <si>
    <t>The 8th International Conference on  Modern Research in Psychology,  Advanced Research in Health, Education and Social Sciences: Towards a better Practice, Edited by&gt; M. Milcu, M. G. de Matos &amp; I.P. Vasilescu, June 2015,  Sibiu, Romania</t>
  </si>
  <si>
    <t>978-606-28-0379-7</t>
  </si>
  <si>
    <t>205-210</t>
  </si>
  <si>
    <t>10.5682/9786062803797</t>
  </si>
  <si>
    <t>www.multidisciplinary-research.com</t>
  </si>
  <si>
    <t>Developement of an instrument measuring patients' trust in their doctors: Trust in physician Scale</t>
  </si>
  <si>
    <t xml:space="preserve">Stoica, M., Brate, A. T. &amp; Stoica, I. </t>
  </si>
  <si>
    <t>327-336</t>
  </si>
  <si>
    <t>Adaptation and Validation of Japanese Self Report Altruism Scale Distinguished by the Recipient (SRAS-DR) on Romanian Population</t>
  </si>
  <si>
    <t>Rethinking Social Action. Core Values, 6-th LUMEN, International Scientific Conference, Iași, aprilie, 2015</t>
  </si>
  <si>
    <t>ISBN  978-88-7587-725-5</t>
  </si>
  <si>
    <t>757-763</t>
  </si>
  <si>
    <t xml:space="preserve">Altruism-From Intention to Action: A Psychological Comparison of Self-Reported vs. Manifest altruism </t>
  </si>
  <si>
    <t>189-763</t>
  </si>
  <si>
    <t>Discrimination of various vulnerable groups -
perception among the students of the Faculty of 
Engineering ("Lucian Blaga" University of Sibiu)</t>
  </si>
  <si>
    <t>FSSU4; FMED2</t>
  </si>
  <si>
    <t>Conference Proceedings of the 3 rd International Engineering and Technology Education Conference &amp; 7 th Balkan Region Conference on Engineering and Business Education IETEC „15 &amp; BRCEBE ‟15 „The role of engineering/technology and business education in an uncertain future”, 1-4 November 2015, Lucian Blaga University of Sibiu, Romania</t>
  </si>
  <si>
    <t xml:space="preserve"> ISSN 1843-6730, ISBN 978-0-646-94781-5</t>
  </si>
  <si>
    <t>202-212</t>
  </si>
  <si>
    <t>http://conferences.ulbsibiu.ro/ietec-brcebe/IETEC_BRCEBE_2015_Full_Program.pdf</t>
  </si>
  <si>
    <t>THE IMAGE AND THE MODERATOR’S SOCRATIC ROLE IN THE MAKING OF THE TALK-SHOW</t>
  </si>
  <si>
    <t>Corlăteanu Aniela Ioana</t>
  </si>
  <si>
    <t xml:space="preserve">Titlu Volum: Debates on Globalization. Approaching National Identity through Intercultural Dialogue, Titlu conferință: Globalization, Intercultural Dialogue and National Identity, Tirgu Mures, 28 mai 2015 </t>
  </si>
  <si>
    <t xml:space="preserve"> ISBN 978-606-93692-5</t>
  </si>
  <si>
    <t>77 - 86</t>
  </si>
  <si>
    <t>http://www.upm.ro/gidni2/</t>
  </si>
  <si>
    <t xml:space="preserve">Discrimination of various vulnerable groups – perception among the students of the Faculty of Engineering </t>
  </si>
  <si>
    <t>Sorina Corman, Raluca Sassu, Mihaela Bucuță, Silviu Morar, Alina Ungureanu</t>
  </si>
  <si>
    <t>pp. 202-211</t>
  </si>
  <si>
    <t>Gender equality and family change</t>
  </si>
  <si>
    <t xml:space="preserve"> Morândău, Felicia</t>
  </si>
  <si>
    <t>Discourse as a Form of Multiculturalism in Literature and Communication, Arhipelag XXI Press, 2015 Tg. Mureș  Literature, Dicourse and Multicultural Dialogue,3-4 decembrieTîrgu-Mureș</t>
  </si>
  <si>
    <t>148-159</t>
  </si>
  <si>
    <t xml:space="preserve">http://www.upm.ro/ldmd/LDMD-03/Spi/Spi%2003%2012.pdf </t>
  </si>
  <si>
    <t>http://www.upm.ro/ldmd/</t>
  </si>
  <si>
    <t>FSSU4, FMED2, (ADIS)</t>
  </si>
  <si>
    <t>3rd International Engineering and Technology Education Conference (IETEC’15) 7th Balkan Region Conference on Engineering and Business Education (BRCEBE’15), “The role of engineering/technology and business education in an uncertain future”, 1 - 4 November 2015, Sibiu</t>
  </si>
  <si>
    <t>Aspects Regarding Kitsch Pervading Post-Communist Romania</t>
  </si>
  <si>
    <t>Sultana Avram</t>
  </si>
  <si>
    <t>Discourse as a Form of Multiculturalism in Literature and Communication</t>
  </si>
  <si>
    <t>33-37</t>
  </si>
  <si>
    <t>www.upm.ro</t>
  </si>
  <si>
    <t xml:space="preserve">The Vicar Gavriil Hango on the History of the Orthodox Chapel in Gherla Penitentiary </t>
  </si>
  <si>
    <t>Sorostineanu Valeria</t>
  </si>
  <si>
    <t>Proceedings of the International Conference:Discourse as a Form of Multiculturalism in Literature and Communication,conferinţa:Discourse as a Form of Multiculturalism in Literature and CommunicationArhipelag Press, Târgu-Mureş, Section: History and Mentalities, coord: Iulian Boldea, LDMD3, Târgu-Mureş,3-4 decembrie 2015</t>
  </si>
  <si>
    <t xml:space="preserve"> ISBN 978-606-8624-21-1,</t>
  </si>
  <si>
    <t>185-195</t>
  </si>
  <si>
    <t>Realitatea istorică şi naraţiune filmică. Filmul cult al colectivizării româneşti: Desfăşurarea (1954)</t>
  </si>
  <si>
    <t>Grancea Mihaela</t>
  </si>
  <si>
    <t>The Proceedings of the International Conference Literature, Discourse and Multicultural Dialogue, Discourse as a Form of Multiculturalism in Literature and Communication, LDMD3,Tîrgu-Mureș,Arhipelag XXI Press</t>
  </si>
  <si>
    <t>ISBN: 978-606-8624-21-1974.</t>
  </si>
  <si>
    <t>pp. 510-523</t>
  </si>
  <si>
    <t>http://www.upm.ro/ldmd/?pag=LDMD-03/vol03-Hst</t>
  </si>
  <si>
    <t xml:space="preserve">Aspects Regarding the Education of the First Romanian Immigrants in the USA  </t>
  </si>
  <si>
    <t>Iuliana Neagoș</t>
  </si>
  <si>
    <t>Discourse as a Form of Multiculturalism in Literature and Communication, Tîrgu Mureș, 2015</t>
  </si>
  <si>
    <t>ISBN: 978-606-8624-21</t>
  </si>
  <si>
    <t>142-147</t>
  </si>
  <si>
    <t>http://www.upm.ro/ldmd/?pag=LDMD-03/vol03-Spi</t>
  </si>
  <si>
    <t>http://apps.webofknowledge.com/full_record.do?product=WOS&amp;search_mode=GeneralSearch&amp;qid=9&amp;SID=R1BuBBMJL42HhA4EYwe&amp;page=1&amp;doc=3</t>
  </si>
  <si>
    <t>ARE WE EXPERIENCING A CLASH OF CIVILIZATIONS OR A CLASH OF IDEOLOGIES?</t>
  </si>
  <si>
    <t>Emilia Tomescu</t>
  </si>
  <si>
    <t>International Conference on Globalization, Intercultural Dialogue and National Identity, Tîrgu Mureș, 2015 (indexare ISI ediția 2014, vezi Web of Knowledge WOS:000353782000028)</t>
  </si>
  <si>
    <t>119-126</t>
  </si>
  <si>
    <t>Informare privind protecția copilului în România din a doua jumătate a secolului al XX-lea până în prezent</t>
  </si>
  <si>
    <t>Anca Bejenaru și Patrica Runcan</t>
  </si>
  <si>
    <t>Informare și documentare.activitate științifică și profesională</t>
  </si>
  <si>
    <t>Vol. VIII</t>
  </si>
  <si>
    <t>2065-1058</t>
  </si>
  <si>
    <t>29-36</t>
  </si>
  <si>
    <t xml:space="preserve">Ebsco
ProQuest
+ alte baze KVK
</t>
  </si>
  <si>
    <t>https://www.ebscohost.com/titleLists/lls-coverage.htm; 
http://tls.proquest.com/tls/jsp/list/ListHTML.jsp?productID=2082&amp;productName=ProQuest+Library+Science&amp;format=formatHTML&amp;IDString=2082&amp;showcounts=true</t>
  </si>
  <si>
    <t>Publicitatea online - Calea spre un public imposibil de atins prin mijloace traditionale (Online Advertising - A Road to an Audience Unattainable by the Traditonal Way)</t>
  </si>
  <si>
    <t>Barbulescu Ioana Adela</t>
  </si>
  <si>
    <t>I-II</t>
  </si>
  <si>
    <t>ISSN 1221 - 2245</t>
  </si>
  <si>
    <t>http://www.ceeol.com/search/article-detail?id=305597</t>
  </si>
  <si>
    <t>366-372</t>
  </si>
  <si>
    <t>https://www.ebscohost.com/title-lists</t>
  </si>
  <si>
    <t xml:space="preserve"> Aspects of Doctor–Depressive Patient Relationship</t>
  </si>
  <si>
    <t>Bucuță, M.D.</t>
  </si>
  <si>
    <t>Acta Medica Transilvania</t>
  </si>
  <si>
    <t>No.2</t>
  </si>
  <si>
    <t>ISSN 1453-1968</t>
  </si>
  <si>
    <t>27-31</t>
  </si>
  <si>
    <t>INDEX COPERNICUS, EBSCOhost,ULRICH”S, OPEN J-GATE, DRJI, DOAJ, GENAMICS</t>
  </si>
  <si>
    <t>The Carousel of Violence:Experience of Abused Women,</t>
  </si>
  <si>
    <t xml:space="preserve">Bulletin of the Transilvania University Brașov, </t>
  </si>
  <si>
    <t xml:space="preserve">Series VII: Social Sciences, </t>
  </si>
  <si>
    <t>No.1</t>
  </si>
  <si>
    <t>ISSN 2066-7701 print version      ISSN 2066-771x CD-ROM version</t>
  </si>
  <si>
    <t>71-78</t>
  </si>
  <si>
    <t xml:space="preserve"> EBSCO, DOAJ, CEEOL</t>
  </si>
  <si>
    <t>webbut.unitbv.ro/Bulletin</t>
  </si>
  <si>
    <t>Assessment of the attitude of discrimination – a new research instrument</t>
  </si>
  <si>
    <t>No.4</t>
  </si>
  <si>
    <t>ISSN 2285-7079, ISSN-L 1453-1968</t>
  </si>
  <si>
    <t>23-25</t>
  </si>
  <si>
    <t>Index Copernicus, EBSCO Publishing, Directory of Research Journals Indexing, J-Gate, Directory of Open Access Journals, Ulrichs Web, Genamics, Electronic Journals Library,   Open Academic Journals Index,</t>
  </si>
  <si>
    <t>Limba - Semn al (re)cunoaşterii identitare şi sociale</t>
  </si>
  <si>
    <t>nr. 1-2 (39-40) / 2015</t>
  </si>
  <si>
    <t>ISSN 1221–2245</t>
  </si>
  <si>
    <t>285 - 290</t>
  </si>
  <si>
    <t>EBSCO şi CEEOL</t>
  </si>
  <si>
    <t>http://www.ceeol.com/search/article-detail?id=305552</t>
  </si>
  <si>
    <t>Silviu Morar, Mihaela Bucuță, Sorina Corman, Raluca Sassu, Alina Ungureanu</t>
  </si>
  <si>
    <t xml:space="preserve">Acta Medica Transilvanica, vol 20, nr. 4, 2015, pp. 23-25 (engleză) http://www.amtsibiu.ro/Arhiva/2015/Nr4- en/Morar.pdf , </t>
  </si>
  <si>
    <t>Indexed  IDB
INDEX COPERNICUS, EBSCOhost™, ULRICH'S, OPEN J-GATE, DIRECTORY OF RESEARCH JOURNAL INDEXING (DRJI), DIRECTORY OF OPEN ACCESS JOURNALS (DOAJ), GENAMICS.</t>
  </si>
  <si>
    <t>http://www.amtsibiu.ro/index.php?option=com_content&amp;view=article&amp;id=2771:assessment-of-the-attitude-of-discrimination--a-new-research-instrument&amp;catid=49:nr-4-2015</t>
  </si>
  <si>
    <t>Recenzie la Lucian-Ştefan Dumitrescu, Mircea Vulcănescu, un portret intelectual: filosofie, sociologie şi geopolitică în România interbelică, Presa Universitară Clujeană, Cluj-Napoca, 2013.</t>
  </si>
  <si>
    <t>Croitoru, Alin</t>
  </si>
  <si>
    <t xml:space="preserve">FSSU4
</t>
  </si>
  <si>
    <t>Sociologie Românească</t>
  </si>
  <si>
    <t xml:space="preserve">(ISSN 1220 – 5389) </t>
  </si>
  <si>
    <t>http://www.arsociologie.ro/images/stories/sr/articles/sr_2014_4/SR_2014(4)_96-99_Croitoru.pdf</t>
  </si>
  <si>
    <t>96-99</t>
  </si>
  <si>
    <t xml:space="preserve">CEEOL,ProQuest Sociological Abstracts, EBSCO etc. </t>
  </si>
  <si>
    <t>http://www.arsociologie.ro/indexare</t>
  </si>
  <si>
    <t>Personalisation and standardisation: a case study on clothing preferences</t>
  </si>
  <si>
    <t>Rusu, Mihai și Croitoru, Alin</t>
  </si>
  <si>
    <t>Social Change Review</t>
  </si>
  <si>
    <t>ISSN: 2068-8016</t>
  </si>
  <si>
    <t xml:space="preserve">dec </t>
  </si>
  <si>
    <t xml:space="preserve">EBSCO, DOAJ, J-Gate etc. </t>
  </si>
  <si>
    <t>http://www.socialchangereview.ro/index.php/SCR</t>
  </si>
  <si>
    <t>60/2 autori</t>
  </si>
  <si>
    <t>Dezvoltare rurală în Europa Centrală și de Est. Studiu de caz: Polonia și Ungaria</t>
  </si>
  <si>
    <t xml:space="preserve">ISSN 1220 – 5389 </t>
  </si>
  <si>
    <t>Etnocrația – între istorie și isterie. Cazul Nichifor Crainic</t>
  </si>
  <si>
    <t>Răzvan Enache</t>
  </si>
  <si>
    <t>1,2 per 2015</t>
  </si>
  <si>
    <t>1221-2245</t>
  </si>
  <si>
    <t>255-258</t>
  </si>
  <si>
    <t>www.ebscohost.com, www.ceeol.com</t>
  </si>
  <si>
    <t>Citizens in a State of Low. Beaurocratic Ceremonials in Three Public Institutions of Sibiu, Romania</t>
  </si>
  <si>
    <t>324-333</t>
  </si>
  <si>
    <t>The psychological contract</t>
  </si>
  <si>
    <t>GRAMA BLANCA</t>
  </si>
  <si>
    <t>Management intercultural</t>
  </si>
  <si>
    <t>Anul XVII</t>
  </si>
  <si>
    <t>ISSN-L:1454-9980</t>
  </si>
  <si>
    <t>RePEc, EconPapers, ULRICH’S,  CEEOL, EuroInternet,  INDEX COPERNICUS, EBSCO,ScienceCentral.com, http://mi.bxb.ro/indexari/</t>
  </si>
  <si>
    <t>https://scholar.google.ro/citations?view_op=view_citation&amp;hl=ro&amp;user=WORl5XoAAAAJ&amp;citation_for_view=WORl5XoAAAAJ:MXK_kJrjxJIC</t>
  </si>
  <si>
    <t>Theologia militans. Polemici anticomuniste în publicistica lui Dumitru Stăniloae</t>
  </si>
  <si>
    <t>Grozea Lucian</t>
  </si>
  <si>
    <t>Anuarul Institutului de Cercetări Socio-Umane Sibiu</t>
  </si>
  <si>
    <t>93-101</t>
  </si>
  <si>
    <t>BDI Copernicus</t>
  </si>
  <si>
    <t>indexcopernicus.com</t>
  </si>
  <si>
    <t>Nietzsche și fenomenul globalizării</t>
  </si>
  <si>
    <t>Hasmațuchi, Gabriel</t>
  </si>
  <si>
    <t>1și 2</t>
  </si>
  <si>
    <t>87-90</t>
  </si>
  <si>
    <t xml:space="preserve">http://www.ceeol.com/search/article-detail?id=305473, https://www.ebscohost.com/ </t>
  </si>
  <si>
    <t>Între tranziția culturii și cultura de tranziție (I)</t>
  </si>
  <si>
    <t>1 și 2</t>
  </si>
  <si>
    <t>207-2014</t>
  </si>
  <si>
    <t xml:space="preserve">http://www.ceeol.com/search/article-detail?id=305425, https://www.ebscohost.com/ </t>
  </si>
  <si>
    <t>Recognition of social emottion form eye region of the face - a pilot study</t>
  </si>
  <si>
    <t>C. Moșoiu</t>
  </si>
  <si>
    <t>1453-1968</t>
  </si>
  <si>
    <t>160-163</t>
  </si>
  <si>
    <t>ebsco, doaj,, ulrich, index copernicus</t>
  </si>
  <si>
    <t>Etica fotojurnalismului</t>
  </si>
  <si>
    <t>Mureşan Raluca</t>
  </si>
  <si>
    <t>79-83</t>
  </si>
  <si>
    <t>http://revistatransilvania.cu.cc/etica-fotojurnalismului/</t>
  </si>
  <si>
    <t>Etica jurnalismului de investigatie</t>
  </si>
  <si>
    <t>91-96</t>
  </si>
  <si>
    <t>http://revistatransilvania.cu.cc/etica-jurnalismului-de-investigatie/</t>
  </si>
  <si>
    <t>Reglementarea libertatii de exprimare si a dreptului la viata privata</t>
  </si>
  <si>
    <t>316-323</t>
  </si>
  <si>
    <t>Știrea-Limbaj și reprezentare. Tendințe semantice în discursul știrilor</t>
  </si>
  <si>
    <t>Pintea Adina</t>
  </si>
  <si>
    <t>Revista Saeculum, Serie Nouă</t>
  </si>
  <si>
    <t>Nr. 1-2 (39-40)</t>
  </si>
  <si>
    <t>ISSN 1221-2245</t>
  </si>
  <si>
    <t>pp. 373-379</t>
  </si>
  <si>
    <t>Theoretical perspectives upon the return to work of cancer patients: The difficult path of integration in the organization</t>
  </si>
  <si>
    <t>Popa Radu-Ioan</t>
  </si>
  <si>
    <t>2068-8016</t>
  </si>
  <si>
    <t>DOI: 
10.1515/scr
-
2015
-
001
2</t>
  </si>
  <si>
    <t>113-135</t>
  </si>
  <si>
    <t>Baidu Scholar
CEEOL - Central and Eastern European Online Library, CEJSH, DOAJ EBSCO (relevant databases) EBSCO Discovery Service, ERIH PLUS (European JournalSeek, Google Scholar, J-Gate etc.</t>
  </si>
  <si>
    <t>http://www.degruyter.com/dg/journalprintahead.articlelist.resultlinks.fullcontentlink:pdfeventlink/$002fj$002fscr.ahead-of-print$002fscr-2015-0012$002fscr-2015-0012.pdf/scr-2015-0012.pdf?t:ac=j$002fscr</t>
  </si>
  <si>
    <t>Development of Meta-Representations: Procedural Metacognition and the Relationship to Theory of Mind</t>
  </si>
  <si>
    <t>FSSU4, Department of Developmnetal Psychology, University of Bern</t>
  </si>
  <si>
    <t>Journal of Educational and Developmental Psychology</t>
  </si>
  <si>
    <t>Vol 5</t>
  </si>
  <si>
    <t>ISSN 1927-0526 (Print)   ISSN 1927-0534 (Online)</t>
  </si>
  <si>
    <t>http://dx.doi.org/10.5539/jedp.v5n1p6</t>
  </si>
  <si>
    <t>p.6-19</t>
  </si>
  <si>
    <t xml:space="preserve">Academic Keys, CNKI Scholar, EBSCOhost, Elektronische Zeitschriftenbibliothek (EZB),Google Scholar, JournalSeek, JournalTOCs, MIAR, Open Access Journals Search,Open Access Journal Search Engine(OAJSE), PKP Open Archives Harvester, ProQuest, SHERPA/RoMEO,Standard Periodical Directory, Ulrich, Worldcat, </t>
  </si>
  <si>
    <t>http://www.ccsenet.org/journal/index.php/jedp/article/view/46791</t>
  </si>
  <si>
    <t>FMED2, FSSU4, (ADIS)</t>
  </si>
  <si>
    <t xml:space="preserve">Acta Medica Transilvanica </t>
  </si>
  <si>
    <t>Vol 20</t>
  </si>
  <si>
    <t>Issue 4</t>
  </si>
  <si>
    <t>IssN 2285-7079   ISSN L1453-1968</t>
  </si>
  <si>
    <t>Index Copernicus, EBSCO Publishing, Directory of Research Journals Indexing, J-Gate, Directory of Open Access Journals, Ulrichs Web, Genamics, Electronic Journals Library,   Open Academic Journals Index, Infobase Index, Diresctory of Abstract Indexing for Journals</t>
  </si>
  <si>
    <t>http://www.amtsibiu.ro/Arhiva/2015/Nr4-en/Morar.pdf</t>
  </si>
  <si>
    <t xml:space="preserve">Teodor Baconschi,  Facebook. Fabrica de narcisism </t>
  </si>
  <si>
    <t>Salcudean Minodora</t>
  </si>
  <si>
    <t>nr.8</t>
  </si>
  <si>
    <t>pp. 67-70</t>
  </si>
  <si>
    <t>Reprezentarea corporeală</t>
  </si>
  <si>
    <t>Stănese Radu Dumitru</t>
  </si>
  <si>
    <t>XXI</t>
  </si>
  <si>
    <t>ISSN 1223 – 1088</t>
  </si>
  <si>
    <t>29-42</t>
  </si>
  <si>
    <t>Copernicus</t>
  </si>
  <si>
    <t>http://www.icsusib.ro/sites/default/files/periodice/rezumate_anuar_2014.pdf</t>
  </si>
  <si>
    <t>Corpus Traiani</t>
  </si>
  <si>
    <t>ISSN 1221 – 2245</t>
  </si>
  <si>
    <t>62-67</t>
  </si>
  <si>
    <t>http://www.ceeol.com/search/article-detail?id=183228</t>
  </si>
  <si>
    <t>Corpul în Mesopotamia antică</t>
  </si>
  <si>
    <t>ISSN 0255 – 0539</t>
  </si>
  <si>
    <t>83-86</t>
  </si>
  <si>
    <t>http://revistatransilvania.ro/corpul-in-mesopotamia-antica/</t>
  </si>
  <si>
    <t>7-11</t>
  </si>
  <si>
    <t>Socio-Communicational Capital in the Network Society. Preliminary Considerations</t>
  </si>
  <si>
    <t>Târnovan Anabella-Maria</t>
  </si>
  <si>
    <t>pp. 165-180</t>
  </si>
  <si>
    <t>Die Grabplatte des Laurentius de Longo Campo</t>
  </si>
  <si>
    <t>Ioan Albu</t>
  </si>
  <si>
    <t>58</t>
  </si>
  <si>
    <t>100-126</t>
  </si>
  <si>
    <t>BDI,SCIPIO EBSCO, SCOPUS, Index Copernicus, CEEOL</t>
  </si>
  <si>
    <t>România și reînnoirea Triplei Alianțe</t>
  </si>
  <si>
    <t>Crețu Daniel</t>
  </si>
  <si>
    <t>82-91</t>
  </si>
  <si>
    <t>Transylvanian Romanians of Italy and the fight for national cause</t>
  </si>
  <si>
    <t>81-87</t>
  </si>
  <si>
    <t>Istoricul R.W. Seton-Watson (1879-1951), membru de onoare al Astrei</t>
  </si>
  <si>
    <t>Racovițan Radu</t>
  </si>
  <si>
    <t>74-81</t>
  </si>
  <si>
    <t>A City at war.The Romanian Community from Sibiu in 1915</t>
  </si>
  <si>
    <t>Soroştineanu Valeria</t>
  </si>
  <si>
    <t>Brukenthalia.Romanian Cultural History Review”</t>
  </si>
  <si>
    <t>ISSN2285-9489,ISSN-L2285 9489</t>
  </si>
  <si>
    <t>778-788</t>
  </si>
  <si>
    <t>Kopernicus, Ebscohost,Scopus,Scipio,Erihplus</t>
  </si>
  <si>
    <t>http://www.ebscohost.com/titleLists/tnh-coverage.htm,  http://www.scipio.ro/web/brukenthal.acta-musei</t>
  </si>
  <si>
    <t>Învăţătoarele de la şcoala confesională ortodoxă a Arhiepiscopiei Sibiului între acceptare şi necesitate</t>
  </si>
  <si>
    <t>„Astra Sabesiensis”, Ed. Argonaut, Asociaţiunea pentru literatura şi cultura poporului român, Despărţământul „Vasile Moga” Sebeş</t>
  </si>
  <si>
    <t>ISSN 2457-8150.</t>
  </si>
  <si>
    <t>89-104</t>
  </si>
  <si>
    <t>Ceeol, Ebsco</t>
  </si>
  <si>
    <t xml:space="preserve">https://www.ceeol.com/search/search-result?f=%7B%22SearchText%22%3A%22astra%20sabesiensis%2C%20romania%, </t>
  </si>
  <si>
    <t>ASPECTS REGARDING THE RESTORATION OF THE ALTAR CROSS OF THE PRESIDENTIAL ADMINISTRATION COLLECTION</t>
  </si>
  <si>
    <t>Bucur, Mirel-Vasile</t>
  </si>
  <si>
    <t>X.4</t>
  </si>
  <si>
    <t>ISSN:2285-9470  ISSN-L: 1842-2691</t>
  </si>
  <si>
    <t>p. 669- 668</t>
  </si>
  <si>
    <t xml:space="preserve">2009 - INDEX COPERNICUS 
2010- EBSCOHOST 
2012 – SCOPUS:
2015 – ERIH PLUS
</t>
  </si>
  <si>
    <t xml:space="preserve">http://www.brukenthalmuseum.ro/publicatii/01_4.htm </t>
  </si>
  <si>
    <t>Intervenții de restaurare în cazul ușilor împărătești de la biserica de lemn din Comănești, județul Gorj</t>
  </si>
  <si>
    <t>Bucur Mirel</t>
  </si>
  <si>
    <t>Cibinium 2015</t>
  </si>
  <si>
    <t>ISSN 1842-0249, ISSN-L 1842-0249</t>
  </si>
  <si>
    <t xml:space="preserve">p. 215-223  </t>
  </si>
  <si>
    <t xml:space="preserve">http://www.muzeulastra.ro/editura/cibinium.html </t>
  </si>
  <si>
    <t>From the Cudgel to the Spear. An Iconographic Interpretation of Several Bas-reliefs of the Cathedral St. Michael, Alba Iulia</t>
  </si>
  <si>
    <t>Sebastian Corneanu</t>
  </si>
  <si>
    <t xml:space="preserve">în Brukenthal. Acta Musei, </t>
  </si>
  <si>
    <t>0ct</t>
  </si>
  <si>
    <t>171-181</t>
  </si>
  <si>
    <t>http://www.brukenthalmuseum.ro/pdf/BAM/BAM%20IX.1%20ONLINE.pdf</t>
  </si>
  <si>
    <t>http://www.brukenthalmuseum.ro/publicatii/01_2.htm</t>
  </si>
  <si>
    <t>,„Scandals on Statues.Dangerous Nostalgia,Unfinished Polemics during Post-Communism”</t>
  </si>
  <si>
    <t>Grancea Mihaela,Grădinaru Olga</t>
  </si>
  <si>
    <t>Brukenhalia, Romanian Cultural History Review Supplement of Brukenthal. Acta Musei</t>
  </si>
  <si>
    <t>ISSN 2285 – 9497; ISSN-L 2285 – 9489</t>
  </si>
  <si>
    <t>pp. 974-984</t>
  </si>
  <si>
    <t>B,Kopernicus, Ebscohost, Scipio</t>
  </si>
  <si>
    <t>„The Historical Reconstruction in the Film Restul e Tăcere [The Rest Is Silence]”</t>
  </si>
  <si>
    <t>pp. 984-989,</t>
  </si>
  <si>
    <t>Between Passive and Active -Semitism.From the Greek-Catholic Publications concerning the solution of the Jewisch problem in Europe and Romania</t>
  </si>
  <si>
    <t>Anuarul Institului de Istorie " George Bariţiu" Cluj-Napoca,</t>
  </si>
  <si>
    <t>no. LIV</t>
  </si>
  <si>
    <t>no.LIV</t>
  </si>
  <si>
    <t>ISSN 1584-4390 ISSN-L 1584-4390</t>
  </si>
  <si>
    <t>Online ISSN 2344-2093</t>
  </si>
  <si>
    <t>pp. 71-95</t>
  </si>
  <si>
    <t>CEEOL, Ebscohost</t>
  </si>
  <si>
    <t>www.historica-Cluj.ro/menu/ Anuar 2015</t>
  </si>
  <si>
    <t>Tu esti mai drept decat mine, caci tu mi-ai facut bine, iar eu ti-am facut rau (1Sam. 24:18)</t>
  </si>
  <si>
    <t>Renate Klein, Johannes Klein</t>
  </si>
  <si>
    <t>Dreptate si comportament. Cercetari biblice</t>
  </si>
  <si>
    <t>ISBN 978-606-733-094-6</t>
  </si>
  <si>
    <t>61-71</t>
  </si>
  <si>
    <t>Prehistoric Signs and Symbols in Transylvania (2). “The Sacred Pair” and “The Bird of the Soul”. The Neolithic and Aeneolithic Settlement from Tărtăria-Gura Luncii (Alba County)</t>
  </si>
  <si>
    <t>Luca Sabin Adrian, Florentina Marțiș, Palaghie Vasile</t>
  </si>
  <si>
    <t xml:space="preserve">Ephemeris Napocensis </t>
  </si>
  <si>
    <t>ISSN 1220-5249</t>
  </si>
  <si>
    <t>EBSCO, ERIH PLUS</t>
  </si>
  <si>
    <t>http://www.institutarheologie-istoriaarteicj.ro/eph25.htm</t>
  </si>
  <si>
    <t>Techno-typological and Functional considerations concerning the Chipped stones materials from Cristian I settlement (Early Neolithic – Starčevo-Criș I)</t>
  </si>
  <si>
    <t>Nițu Elena Cristina, Marțiș Florentina, Luca Sabin Adrian</t>
  </si>
  <si>
    <t>Acta Terrae Septemcastrensis</t>
  </si>
  <si>
    <t>ISSN 1583
-
1817 (Print), ISSN 2392
-
6163 (Online),
 ISSN
-
L 1583
-
1817</t>
  </si>
  <si>
    <t>7-29</t>
  </si>
  <si>
    <t>ERIH PLUS, EBSCO</t>
  </si>
  <si>
    <t>http://arheologie.ulbsibiu.ro/publicatii/ats/ats14/1.%20Nitu,%20Marcuti,%20Luca.pdf</t>
  </si>
  <si>
    <t>Prehistoric Signs and Symbols in Transylvania (3). ”Prometheus” before Prometheus. The Neolithic and Eneolithic settlement from Tărtăris-Gura Luncii (Alba County)</t>
  </si>
  <si>
    <t>Luca Sabin Adrian, Luca Adrian</t>
  </si>
  <si>
    <t>107-116</t>
  </si>
  <si>
    <t>http://arheologie.ulbsibiu.ro/publicatii/ats/ats14/5.%20Luca,%20Luca.pdf</t>
  </si>
  <si>
    <t>Semne și simboluri preistorice în Transilvania (1). „Tăblița secretă”. Așezarea neolitică și eneolitică de la Tărtăria-Gura Luncii (jud. Alba)</t>
  </si>
  <si>
    <t>Luca Sabin Adrian, Marțiș Florentina</t>
  </si>
  <si>
    <t>Acta Musei Apulensis</t>
  </si>
  <si>
    <t>ISSN - 1013-428X; ISSN -  2247-8701; ISSN-L - 2247-8701</t>
  </si>
  <si>
    <t>Prehistoric Signs and Symbols from Transylvania (1). ”The Secret Tablet”. The Neolithic and Eneolithic Archaeological Settlement from Tărtăria-Gura Luncii (Alba County)</t>
  </si>
  <si>
    <t>X.1</t>
  </si>
  <si>
    <t>ISSN - 1842 - 2691</t>
  </si>
  <si>
    <t>7-16</t>
  </si>
  <si>
    <t>Ebsco, Scopus, Erih Plus</t>
  </si>
  <si>
    <t>http://www.brukenthalmuseum.ro/pdf/BAM/Brukenthal.Acta%20musei%20X.1_Istorie.pdf</t>
  </si>
  <si>
    <t>Considerații tehno-tipologice și funcționale asupra materialului litic cioplit din așezarea Cristian I (Neolitic timpuriu – Starčevo-Criș I)</t>
  </si>
  <si>
    <t>11-34</t>
  </si>
  <si>
    <t>Semne și simboluri preistorice în Transilvania (2). „Perechea sacră” și „Pasărea sufletului”. Așezarea neolitică și eneolitică de la Tărtăria-Gura Luncii (jud. Alba)</t>
  </si>
  <si>
    <t xml:space="preserve">Buridava / Symposia Thracologica </t>
  </si>
  <si>
    <t>XII/1</t>
  </si>
  <si>
    <t>ISSN 0258
-
140X</t>
  </si>
  <si>
    <t>100-116</t>
  </si>
  <si>
    <t>Index Coperinicu, Scipio</t>
  </si>
  <si>
    <t>http://www.muzee-valcea.ro/buridava/buridava.XII.1.pdf</t>
  </si>
  <si>
    <t>The Typlogical evolution of the Celtic coins from the Larissa-Apollo Amphipolis Type</t>
  </si>
  <si>
    <t>Silviu I. Purece</t>
  </si>
  <si>
    <t>Oltenia. Studii şi comunicări : Arheologie - Istorie</t>
  </si>
  <si>
    <t>20-21</t>
  </si>
  <si>
    <t>1454-6892</t>
  </si>
  <si>
    <t>2013-2014</t>
  </si>
  <si>
    <t>125-133</t>
  </si>
  <si>
    <t>Münzen aus der Arpadenzeit in siebenbürgischen Kirchenfriedhöfen</t>
  </si>
  <si>
    <t>Silviu I. Purece, Maria Crîngaci Țiplic</t>
  </si>
  <si>
    <t>Forshungen zur volks- und landeskunde</t>
  </si>
  <si>
    <t xml:space="preserve"> 0015–7902</t>
  </si>
  <si>
    <t>25-56</t>
  </si>
  <si>
    <t>Evoluția tipologică a monedelor celtce de tip Larissa – Apollo Amphipolis</t>
  </si>
  <si>
    <t>Buridava</t>
  </si>
  <si>
    <t>12/1</t>
  </si>
  <si>
    <t>0258-140X</t>
  </si>
  <si>
    <t>463-474</t>
  </si>
  <si>
    <t>The Parliament in Romania during World War I</t>
  </si>
  <si>
    <t>Sorin Radu</t>
  </si>
  <si>
    <t>Studia Universitatis Cibiniensis. Series Historica</t>
  </si>
  <si>
    <t>ISSN 1584-3165</t>
  </si>
  <si>
    <t>189-201</t>
  </si>
  <si>
    <t>EBSCO, CEEOL, Index Copernicus</t>
  </si>
  <si>
    <t>Sub auspiciile zeiței înțelepciunii…</t>
  </si>
  <si>
    <t>Ioan Marian Țiplic</t>
  </si>
  <si>
    <t>Istorie, Patrimoniu și Teologie Protestantă</t>
  </si>
  <si>
    <t>XLII (CXLVI)</t>
  </si>
  <si>
    <t>source record id: 18800156716 ; http://www.scopus.com/standard/marketing.uri</t>
  </si>
  <si>
    <t>2005-2015: Zehn Jahre Institut für Ökumenische Forschung Hermannstadt, Lucian-Blaga-Universität Hermannstadt/Sibiu</t>
  </si>
  <si>
    <t xml:space="preserve">Tobler, Stefan </t>
  </si>
  <si>
    <t xml:space="preserve">IPTP </t>
  </si>
  <si>
    <t xml:space="preserve">Review of Ecumenical Studies Sibiu </t>
  </si>
  <si>
    <t>10.1515/ress-2015-0035</t>
  </si>
  <si>
    <t>466-471</t>
  </si>
  <si>
    <t>ERIHplus, EBSCO, Scipio, Religious and Theological Abstracts, CNCS B</t>
  </si>
  <si>
    <t>http://www.res.ecum.ro/files/RES%20PDF_uri/3_2015_Tobler.pdf</t>
  </si>
  <si>
    <t>Date privind morfologia ceramicii Starčevo-Criș de la Cristian I (județul Sibiu)</t>
  </si>
  <si>
    <t>Tudorie Anamaria</t>
  </si>
  <si>
    <t>1-9</t>
  </si>
  <si>
    <t>Noi date privind tehnicile de ornamentare ale ceramicii Starčevo-Criș. Studiu de caz asupra materialul descoperit în situl Cristian I (județul Sibiu)</t>
  </si>
  <si>
    <t>3, 4</t>
  </si>
  <si>
    <t>ISSN - 0255 - 0539</t>
  </si>
  <si>
    <t>18-29</t>
  </si>
  <si>
    <t>Data regarding the Starčevo-Criș pottery from Cristian I (Sibiu County)</t>
  </si>
  <si>
    <t>Brukethal. Acta Musei</t>
  </si>
  <si>
    <t>17-24</t>
  </si>
  <si>
    <t>Ethnic relations in mixed communities: why the context is important for the way Romanians interact with minorities after 1989</t>
  </si>
  <si>
    <t>Dragoman Dragoș</t>
  </si>
  <si>
    <t>Südosteuropa. Journal of Politics and Society</t>
  </si>
  <si>
    <t>0722-480X</t>
  </si>
  <si>
    <t>136-156</t>
  </si>
  <si>
    <t>WPSA, IPSA, SA, IREON, CEEOL</t>
  </si>
  <si>
    <t>http://www.ios-regensburg.de/fileadmin/doc/SOE/SOE_2015_1_IHV.pdf</t>
  </si>
  <si>
    <t>Where Have All Marxists Gone? The Intellectual Left, Ideological Debate and Public Space in Post-Communist Romania</t>
  </si>
  <si>
    <t>Studia Politica. Romanian Political Science Review</t>
  </si>
  <si>
    <t xml:space="preserve">1582-4551 </t>
  </si>
  <si>
    <t>229-248</t>
  </si>
  <si>
    <t>Scopus, EBSCO, CEEOL, ProQuest</t>
  </si>
  <si>
    <t>http://www.studiapolitica.eu/Archive/2015/studia-politica-vol-xv-no-2-2015</t>
  </si>
  <si>
    <t>Capitales culturelles européennes et la promotion de l’identité. Comparer le Luxembourg et la Roumanie</t>
  </si>
  <si>
    <t>Dragoman Dragoș, Vaesken Philippe(Universite de Lille 1)</t>
  </si>
  <si>
    <t>pp. 1-10</t>
  </si>
  <si>
    <t>http://revistatransilvania.cu.cc/capitales-culturelles-europeennes-et-la-promotion-de-lidentite-comparer-le-luxembourg-et-la-roumanie/</t>
  </si>
  <si>
    <t>1. Devianța socială, ca efect al disfuncționalității familiei moderne</t>
  </si>
  <si>
    <t>Sabina-Adina Luca</t>
  </si>
  <si>
    <t>1843-1925</t>
  </si>
  <si>
    <t>103-137</t>
  </si>
  <si>
    <t>CEEOL, Scopus, Index Copernicus, Ulrich</t>
  </si>
  <si>
    <t>http://reviste.ulbsibiu.ro/studiasecuritatis/</t>
  </si>
  <si>
    <t>Aspectele geopolitice ale pierderilor teritoriale suferite de România în vara anului 1940</t>
  </si>
  <si>
    <t>Moraru Pavel</t>
  </si>
  <si>
    <t>Studia Securitatis. Revistă de studii de securitate şi politice</t>
  </si>
  <si>
    <t>89-101</t>
  </si>
  <si>
    <t>CEEOL, EBSCO, INDEX COPERNICUS, ULRICH'S PERIODICAL DIRECTORY, INFOBASE INDEX</t>
  </si>
  <si>
    <t>Începuturile organizării şi activităţii CeKa-O.G.P.U.-N.K.V.D. în Rusia Sovietică</t>
  </si>
  <si>
    <t xml:space="preserve"> 92-107</t>
  </si>
  <si>
    <t>Din activitatea Poliţiei Speciale de Campanie de la Odessa, 1943-1944 (III)</t>
  </si>
  <si>
    <t>Gândirea militară românească</t>
  </si>
  <si>
    <t>1454-0460</t>
  </si>
  <si>
    <t>187-194</t>
  </si>
  <si>
    <t>EBSCO, INDEX COPERNICUS, SCIENTIFIC INDEXING SERVICES</t>
  </si>
  <si>
    <t>http://smg.mapn.ro/gmr/Arhiva_pdf/2015/revista__4.pdf</t>
  </si>
  <si>
    <t>Din activitatea Poliţiei Speciale de Campanie de la Odessa, 1943-1944 (II)</t>
  </si>
  <si>
    <t>173-177</t>
  </si>
  <si>
    <t>http://smg.mapn.ro/gmr/Arhiva_pdf/2015/revista_3.pdf</t>
  </si>
  <si>
    <t>Din activitatea Poliţiei Speciale de Campanie de la Odessa, 1943-1944 (I)</t>
  </si>
  <si>
    <t>178-195</t>
  </si>
  <si>
    <t>http://smg.mapn.ro/gmr/Arhiva_pdf/2015/gmr_nr.2.pd</t>
  </si>
  <si>
    <t>The Transformation of Media Operation into Media War</t>
  </si>
  <si>
    <t>Munteanu Nicoleta Anne-Marie</t>
  </si>
  <si>
    <t xml:space="preserve">Studia Securitatis </t>
  </si>
  <si>
    <t>I</t>
  </si>
  <si>
    <t>http://reviste.ulbsibiu.ro/studiasecuritati</t>
  </si>
  <si>
    <t>86-93</t>
  </si>
  <si>
    <t>CEEOL EBSCO INDEX COPERNICUS ULRICH'S PERIODICAL DIRECTORY</t>
  </si>
  <si>
    <t>NATO Public Information Policy. Institutional Architecture</t>
  </si>
  <si>
    <t xml:space="preserve">august </t>
  </si>
  <si>
    <t>Stiluri de comunicare web in cazul autoritatilor transnistrene</t>
  </si>
  <si>
    <t>55-62</t>
  </si>
  <si>
    <t>Aspecte privind repatrierierea primilor români plecați în America</t>
  </si>
  <si>
    <t>165-173</t>
  </si>
  <si>
    <t>CEEOL: http://www.ceeol.com/ EBSCO: http://www.ebscohost.com/ INDEX COPERNICUS: http://www.indexcopernicus.com/ ULRICH'S PERIODICAL DIRECTORY: http://ulrichsweb.serialssolutions.com/ INFOBASE INDEX: http://www.infobaseindex.com/</t>
  </si>
  <si>
    <t>http://reviste.ulbsibiu.ro/studiasecuritatis/wp-content/uploads/2015/08/2.2015.pdf</t>
  </si>
  <si>
    <t>Din istoria
contribuțiilor
minorităților
naționale la
proiectul politic
al României
Mari. Cazul
sașilor
transilvăneni</t>
  </si>
  <si>
    <t>SAVU OVIDIU-HORIA</t>
  </si>
  <si>
    <t>Vol.1</t>
  </si>
  <si>
    <t>ISSN : 1843-1925</t>
  </si>
  <si>
    <t>133-141</t>
  </si>
  <si>
    <t>CEEOL,
EBSCO,
INDEX
COPERNICUS,
Ulrich's
Periodicals
Directory</t>
  </si>
  <si>
    <t>http://reviste.ulbsibiu.ro/studiasecuritatis/wp-content/uploads/2015/05/1.2015.pdf</t>
  </si>
  <si>
    <t>Dreptul internaţional public şi dreptul Uniunii Europene cu privire la statutul refugiaţilor</t>
  </si>
  <si>
    <t>Scăunaș Stelian</t>
  </si>
  <si>
    <t>120-130</t>
  </si>
  <si>
    <t>CEEOL , EBSCO COPERNICUS, INDEX, ULRICH'S PERIODICAL DIRECTORY</t>
  </si>
  <si>
    <t>http://www.ceeol.com, http://www.ebscohost.com/, http://www.indexcopernicus.com/, http://ulrichsweb.serialssolutions.com/login</t>
  </si>
  <si>
    <t>Jihadism and Mass Media</t>
  </si>
  <si>
    <t xml:space="preserve"> Radu Tabără Vasile Tabără</t>
  </si>
  <si>
    <t>Studia Securutatis</t>
  </si>
  <si>
    <t>Ebsco, CEEOL, Index Copernicus, Ulrich s...</t>
  </si>
  <si>
    <t>The utility of a comparative analysis of the two banks of the Dniestr. Some methodological considerations</t>
  </si>
  <si>
    <t>Eugen Străuţiu Vasile Tabără</t>
  </si>
  <si>
    <t>155-165</t>
  </si>
  <si>
    <t>Armonizarea legislaţiei ronâne cu dreptul internaţional şi aquis-ul Uniunii Europene în domeniul terorismului</t>
  </si>
  <si>
    <t>Vasile Tabără</t>
  </si>
  <si>
    <t xml:space="preserve"> Studia         Sercuritatis</t>
  </si>
  <si>
    <t>102-120</t>
  </si>
  <si>
    <t>Is conscience a Civil Right? - Fighters for human rights and human dignity</t>
  </si>
  <si>
    <t>173-178</t>
  </si>
  <si>
    <t>Discursul anti-securist în spațiul public românesc - momentul decembrie 1989</t>
  </si>
  <si>
    <t>Troncotă, Cristian</t>
  </si>
  <si>
    <t>68-88</t>
  </si>
  <si>
    <t>http://www.ceeol.com/search/journal-detail?id=879</t>
  </si>
  <si>
    <t>Securitate militară, economică, umană sau politică? Complexul militaro-industrial american în lumina discursului de rămas bun al preşedintelui Dwight D. Eisenhower</t>
  </si>
  <si>
    <t>LUPU, Graţian</t>
  </si>
  <si>
    <t>anul IX</t>
  </si>
  <si>
    <t>nr. 3 / 2015</t>
  </si>
  <si>
    <t>ISSN: 1843-1925</t>
  </si>
  <si>
    <t>147-158</t>
  </si>
  <si>
    <t>CEEOL
EBSCO
INDEX COPERNICUS
ULRICH'S PERIODICAL DIRECTORY
INFOBASE INDEX</t>
  </si>
  <si>
    <t>http://reviste.ulbsibiu.ro/studiasecuritatis/wp-content/uploads/2015/12/3.2015.pdf</t>
  </si>
  <si>
    <t>The “Comrades”, Propaganda and the Collectivization
of Agriculture in Eastern Europe. The Ploughmen’s Front
in Romania</t>
  </si>
  <si>
    <t>RADU, Sorin – BUDEANCă, Cosmin – SOLOMON, Flavius</t>
  </si>
  <si>
    <t>Historický časopis</t>
  </si>
  <si>
    <t>0018-2575</t>
  </si>
  <si>
    <t>http://www.historickycasopis.sk/index.php?id=hc12015</t>
  </si>
  <si>
    <t>ROMANIAN VILLAGE HALLS IN THE EARLY 1950s: BETWEEN CULTURAL AND POLITICAL PROPAGANDA</t>
  </si>
  <si>
    <t>RADU, Sorin</t>
  </si>
  <si>
    <t>The Historical Review/La Revue Historique</t>
  </si>
  <si>
    <t xml:space="preserve">1790-3572 </t>
  </si>
  <si>
    <t>http://ejournals.epublishing.ekt.gr/index.php/historicalReview/issue/view/488/showToc</t>
  </si>
  <si>
    <t>229-252</t>
  </si>
  <si>
    <t>FSSU</t>
  </si>
  <si>
    <t>Creţu, Ioana Narcisa</t>
  </si>
  <si>
    <t>978-3-89733-369-7</t>
  </si>
  <si>
    <t>Sorina Corman</t>
  </si>
  <si>
    <t>Pintilescu Corneliu</t>
  </si>
  <si>
    <t>Radu, Sorin</t>
  </si>
  <si>
    <t>Editura Universitară</t>
  </si>
  <si>
    <t>978-606-28-0406-0</t>
  </si>
  <si>
    <t>Cătană Anamaria</t>
  </si>
  <si>
    <t>Costăchescu Tiberiu, Ciocan Ioana</t>
  </si>
  <si>
    <t>Marius Milcu</t>
  </si>
  <si>
    <t>978-606-28-0154-0</t>
  </si>
  <si>
    <t>Corneliu  Moșoiu</t>
  </si>
  <si>
    <t>Univ.Lucian Blaga Sibiu, www.ulbsibiu.ro</t>
  </si>
  <si>
    <t>Tritonic</t>
  </si>
  <si>
    <t>SUMEDREA ALIN GILBERT</t>
  </si>
  <si>
    <t>Cristina Maria Dăneasă</t>
  </si>
  <si>
    <t>Dragotă Aurel</t>
  </si>
  <si>
    <t>Luca Sabin Adrian</t>
  </si>
  <si>
    <t>Țiplic Ioan Marian</t>
  </si>
  <si>
    <t>LUPU Graţian</t>
  </si>
  <si>
    <t xml:space="preserve">Este România altfel? Societatea şi sociologia... încotro? (eds. Bogdan Voicu, Horaţiu Rusu şi Adela Elena Popa) . Copilul și copilăria din perspectiva schimbărilor sociale </t>
  </si>
  <si>
    <t>Anca Bejenaru</t>
  </si>
  <si>
    <t>Editura ULBS &amp; Editura Tritonic
http://centers.ulbsibiu.ro/csr/publicatii/pbec/VRP2015RA.pdf</t>
  </si>
  <si>
    <t>978-606-12-1225-5</t>
  </si>
  <si>
    <t>12 pg. / 1 capitol</t>
  </si>
  <si>
    <t xml:space="preserve"> SOCIAL RESEARCH:  THEORY AND PRACTICE : Students' Education in the Field of Drug Use Prevention</t>
  </si>
  <si>
    <t>Bobic Viorica</t>
  </si>
  <si>
    <t>ISBN 978-606-26-0319-9</t>
  </si>
  <si>
    <t>Dinamică Psihică. Teorie, modele și aplicații. Capitolul 4 - Modele explicative clasice și tendințe integrative în psihologie clinică și psihopatologie</t>
  </si>
  <si>
    <t>Coord. Corneliu Moșoiu</t>
  </si>
  <si>
    <t>Techno Media Sibiu, http://www.technomedia.ro/links/Dinamica-psihica.html</t>
  </si>
  <si>
    <t>978-606-616-195-4</t>
  </si>
  <si>
    <t>Agresivitatea umană: forme de manifestare şi consecinţe. Diagnoză şi intervenţie. În: Mincu C. L. (coord.), Psihologie militară aplicată</t>
  </si>
  <si>
    <t>978-606-28-0261-5</t>
  </si>
  <si>
    <t>pp. 7-21 (15 pag)</t>
  </si>
  <si>
    <t>Percepţia asupra fenomenului de mobbing a angajaţilor dintr-o instituţie a sistemului public din România. În : Milcu, M., Sumedrea A. G. &amp; Brate, A. (coord.) De la evaluare la intervenţie : Premise metodologice</t>
  </si>
  <si>
    <t>Boangăr R. &amp; Brate, A. T.</t>
  </si>
  <si>
    <t>pp. 40-49 (10 pag)</t>
  </si>
  <si>
    <t>Factori psiho-sociologici implicaţi în manifestarea comportamentului deviant. Studiu de caz. În : Milcu, M., Sumedrea A. G. &amp; Brate, A. (coord.) De la evaluare la intervenţie : Premise metodologice</t>
  </si>
  <si>
    <t>pp. 249-258 (10 pag)</t>
  </si>
  <si>
    <t>Elaborarea unei scale de evaluare cu ancore comportamentale (SEAC) a performanţelor pentru consultanţii în resurse umane. Studiu de caz. În : Milcu, M., Sumedrea A. G. &amp; Brate, A. (coord.) De la evaluare la intervenţie : Premise metodologice</t>
  </si>
  <si>
    <t xml:space="preserve">Cristea, A. D. &amp; Brate, A. T. </t>
  </si>
  <si>
    <t>pp. 143-156 (14 pag)</t>
  </si>
  <si>
    <t>Gestionarea emoţiilor şi motivarea personalului în organizaţii. Resurse pentru pregătirea unui atelier de lucru. În Milcu, M. Oportunităţi şi limite în cercetarea aplicativă</t>
  </si>
  <si>
    <t>Brate, A. Stoica, M. &amp; Stoica, I.</t>
  </si>
  <si>
    <t>pp. 105-118 (14 pag)</t>
  </si>
  <si>
    <t>Editura TechnoMedia, Sibiu</t>
  </si>
  <si>
    <t xml:space="preserve"> ISBN: 978-606-616-170-1</t>
  </si>
  <si>
    <t>pp.160-182</t>
  </si>
  <si>
    <t xml:space="preserve"> Editura Universității Lucian Blaga din Sibiu</t>
  </si>
  <si>
    <t>pp. 4-48</t>
  </si>
  <si>
    <t>Editura de Vest, Timișoara</t>
  </si>
  <si>
    <t>ISBN 978-973-36-0657-4</t>
  </si>
  <si>
    <t>pp.93-114</t>
  </si>
  <si>
    <t>pp.174-187</t>
  </si>
  <si>
    <t>Editura de Vest Timișoara</t>
  </si>
  <si>
    <t>ISBN 978-973-36-0656-7</t>
  </si>
  <si>
    <t>pp.51-93</t>
  </si>
  <si>
    <t>Prezențe continue, Capitolul Comunicare</t>
  </si>
  <si>
    <t>Editura Argonaut</t>
  </si>
  <si>
    <t>ISBN 978-973-109-560-8</t>
  </si>
  <si>
    <t>11 pagini (92 - 103)</t>
  </si>
  <si>
    <t xml:space="preserve">Nondiscriminare în sistemul de sănătate.  Conceptul de grup vulnerabil </t>
  </si>
  <si>
    <t>Editura Techno Media</t>
  </si>
  <si>
    <t>978-606-616-170-1</t>
  </si>
  <si>
    <t>Nondiscriminare în sistemul de sănătate. Aspecte ale discriminării persoanelor cu altă orientare sexuală</t>
  </si>
  <si>
    <t>Nondiscriminare în sistemul de sănătate   Politici sociale – Incluziune și nediscriminare în sistemul de sănătate</t>
  </si>
  <si>
    <t>Sorina Corman,</t>
  </si>
  <si>
    <t xml:space="preserve">Social Research: Theory and Practice. Between Justice and Solidarity in Providing Social Services </t>
  </si>
  <si>
    <t>Sorina Corman,  Cristina Tanasescu</t>
  </si>
  <si>
    <t xml:space="preserve">Este România altfel? Societatea și sociologia … încotro?                                            Despre beneficiarii asistenței sociale  </t>
  </si>
  <si>
    <t>Editura Universității „Lucian Blaga” din Sibiu</t>
  </si>
  <si>
    <t>ISBN: 978-606-12-1225-5</t>
  </si>
  <si>
    <t>Editura TRITONIC (tiparit)/ Editura ULBS (online)</t>
  </si>
  <si>
    <t>Tritonic: 978-606-749-101-2     ULBS: 978-606-12-1225-5</t>
  </si>
  <si>
    <t>Sociologia luxului (Editor Marian Petcu), capitolul Despre fetișismul mărcii</t>
  </si>
  <si>
    <t>978-606-749-039-8</t>
  </si>
  <si>
    <t>Dinamica relațiilor dintre grup şi organizaţie. Perspective manageriale, in vol. Marius Milcu, Alin Gilbert Sumedrea, Adrian Brate. De la evaluare la intervenție: premise metodologice</t>
  </si>
  <si>
    <t>Ed.UniversitaraBucuresti</t>
  </si>
  <si>
    <t>157-166</t>
  </si>
  <si>
    <t>„Particularităţi ale relațiilor intergrupuri în organizațiile moderne. Implicații asupra stilurilor de conducere”, în vol. Marius Milcu, Alin Gilbert Sumedrea, Adrian Brate. De la evaluare la intervenție: premise metodologice,</t>
  </si>
  <si>
    <t>167-178</t>
  </si>
  <si>
    <t>„Psiho-dinamica grupurilor şi organizaţiilor: formal vs. informal, explicit vs. implicit”, în vol. Marius Milcu, Alin Gilbert Sumedrea, Adrian Brate. De la evaluare la intervenție: premise metodologice</t>
  </si>
  <si>
    <t>179-194</t>
  </si>
  <si>
    <t>Dezacorduri, tensiuni şi conflicte in
grupuri (de muncă) şi organizaţii : origine și dinamică</t>
  </si>
  <si>
    <t>195-214</t>
  </si>
  <si>
    <t xml:space="preserve">„Mit și realitate în practica judiciară și criminalistică”, în vol. Moșoiu, C. (coord.). Dinamică psihică. Teorie, modele și aplicații </t>
  </si>
  <si>
    <t>Ed Techno Media, Sibiu</t>
  </si>
  <si>
    <t>121-130</t>
  </si>
  <si>
    <t>Este România altfel? Societatea și sociologia... încotro?    Familia: o provocare pentru sociologi, dar și pentru omul obișnuit</t>
  </si>
  <si>
    <t>Morândău, Felicia</t>
  </si>
  <si>
    <t>79-91</t>
  </si>
  <si>
    <t>Dinamică psihică. Teorie, modele, aplicații, cap.5</t>
  </si>
  <si>
    <t>Corneliu Moșoiu</t>
  </si>
  <si>
    <t>Technomedia, Sibiu , www.technomedia.ro</t>
  </si>
  <si>
    <t>Dinamică psihică. Teorie, modele, aplicații, cap.6</t>
  </si>
  <si>
    <t>Technomedia, Sibiu</t>
  </si>
  <si>
    <t>Dinamică psihică. Teorie, modele, aplicații, cap.7</t>
  </si>
  <si>
    <t>Bazele Psihopatologiei - Vol. 2. Cap. 3 Tulburări Psihotice</t>
  </si>
  <si>
    <t>978-606-12-0915-5</t>
  </si>
  <si>
    <t>Bazele Psihopatologiei - Vol. 2. Cap. 3 Tulburări Afective</t>
  </si>
  <si>
    <t>31 p</t>
  </si>
  <si>
    <t>Je suis Charlie? Regândirea libertăţii în Europa multiculturală, Je suis Charlie sau despre libertatea de exprimare, toleranţă şi protejarea sentimentelor religioase</t>
  </si>
  <si>
    <t>Mureşan Raluca, Sălcudean Minodora</t>
  </si>
  <si>
    <t xml:space="preserve">ADENIUM, Iaşi </t>
  </si>
  <si>
    <t>978-606-742-092-0</t>
  </si>
  <si>
    <t>Studii și comunicări de etnologie</t>
  </si>
  <si>
    <t>Pavelescu Amalia</t>
  </si>
  <si>
    <t>1221-6518</t>
  </si>
  <si>
    <t>Editura Universității „Lucian Blaga” din Sibiu / Editura Tritonic București</t>
  </si>
  <si>
    <t>97 - 106</t>
  </si>
  <si>
    <t>Nondiscriminare în sistemul de sănătate, Capitolul VIII - Aspecte ale discriminării persoanelor care aparțin altor grupuri vulnerabile</t>
  </si>
  <si>
    <t>Sassu Raluca</t>
  </si>
  <si>
    <t xml:space="preserve">Editura Tehnomedia </t>
  </si>
  <si>
    <t>206-223</t>
  </si>
  <si>
    <t>Nondiscriminare în sistemul de sănătate, Capitolul IX -Prevenția discriminării în cadrul relației cadru medical - pacient</t>
  </si>
  <si>
    <t>223-239</t>
  </si>
  <si>
    <t>Violența domestică: intervenția coordonată a echipei mutidisciplinare - Capitolul V Trauma</t>
  </si>
  <si>
    <t>Bucuță Mihaela, Sassu Raluca</t>
  </si>
  <si>
    <t>978-973-36-0657-4</t>
  </si>
  <si>
    <t>93-107</t>
  </si>
  <si>
    <t>Salcudean Minodora Muresan Raluca</t>
  </si>
  <si>
    <t>Adenium</t>
  </si>
  <si>
    <t>pp. 109-119</t>
  </si>
  <si>
    <t>DINAMICĂ PSIHICĂ. TEORIE, MODELE ȘI APLICAȚII / CONFIGURAȚII PSIHICE TENSIONALE</t>
  </si>
  <si>
    <t>TECHNOMEDIA SIBIU</t>
  </si>
  <si>
    <t>DINAMICĂ PSIHICĂ. TEORIE, MODELE ȘI APLICAȚII / INVARIANȚII TOPOLOGICI AI CONFIGURAȚILOR PSIHICE TENSIONALE</t>
  </si>
  <si>
    <t>Antropologie si societate, Satele fantoma - o cauza pierduta?</t>
  </si>
  <si>
    <t>Sultana Avram, Alexandru Bucur</t>
  </si>
  <si>
    <t>978-606-733-066-3</t>
  </si>
  <si>
    <t>198-210</t>
  </si>
  <si>
    <t>Cercetarea in era globalizarii, Mize, provocari si perspective</t>
  </si>
  <si>
    <t>Cetatea de scaun</t>
  </si>
  <si>
    <t>978-606-537-299-3</t>
  </si>
  <si>
    <t>181-192</t>
  </si>
  <si>
    <t>Viața cotidiană în Sibiul secolelor XIX-XX, Sărbătoarea Unirii în presa sibiană 1918-1928</t>
  </si>
  <si>
    <t>978-606-733-077-9</t>
  </si>
  <si>
    <t>Viața cotidiană în Sibiul secolelor XIX-XX, Aspecte din viața științifică medicală a Sibiului în anii dualismului austro-ungar</t>
  </si>
  <si>
    <t>Viaţa cotidiană în Sibiul secolelor XIX-XX, coord. Mihaela Grancea şi Ioan Popa, capitolul: Reuniunea Femeilor Române din Sibiu în timpul Primului război mondial.Aspecte de viaţă cotidiană.</t>
  </si>
  <si>
    <t>133-147</t>
  </si>
  <si>
    <t>The First World War in  Historiographical Perspective, capitolul: The Orthodox Military priests of Archdiocese of Transylvania during WWI</t>
  </si>
  <si>
    <t>Academia Română/Centrul de Studii Transilvane,Presa Universitară Clujeană</t>
  </si>
  <si>
    <t>978-606-8694-02-3, 978-973-595-855-8</t>
  </si>
  <si>
    <t>345-358</t>
  </si>
  <si>
    <t>Depozitul de la Noșlac, în: Artizanii epocii bronzului. Descoperiri recente de depozite de bronzuri în Transilvania. Catalog de expoziție. Ed. Horia Ciugudean, G. Bălan</t>
  </si>
  <si>
    <t>Svend Hansen, G. T. Rustoiu, A. Dragotă</t>
  </si>
  <si>
    <t>Altip</t>
  </si>
  <si>
    <t>978-973-117-570-6</t>
  </si>
  <si>
    <t>45-50</t>
  </si>
  <si>
    <t>Battle-axes in the necropolises from Banat, Crișana and Transylvania (10 th C.)</t>
  </si>
  <si>
    <t>978-606-543-551-3</t>
  </si>
  <si>
    <t>331-341</t>
  </si>
  <si>
    <t>Educaţia publică şi condiţionările sale (secolele XIX-XX), Cătălina Mihalache, Leonidas Rados (Coordonatori),capitolul:Despre aventură, şcoală şi vacanţă în filmele româneşti din perioada comunistă</t>
  </si>
  <si>
    <t>Editura Universităţii „Alexandru Ioan Cuza”, Iaşi</t>
  </si>
  <si>
    <t>ISBN: 978-606-714-176.</t>
  </si>
  <si>
    <t>pp.365-399</t>
  </si>
  <si>
    <t>Identitati sociale, etnice, culturale şi religioase în comunism, Cosmin Budeancă, Florin Olteanu(coord.),capitolul:Principiul egalităţii femeii cu bărbatul în România ceauşistă, un fals ideologic, o condiţie tragică. Abordările culturale postcomuniste cu referire la problema interzicerii avortului</t>
  </si>
  <si>
    <t xml:space="preserve"> Ed. Polirom, Iaşi</t>
  </si>
  <si>
    <t>ISBN 978-973-46-5925-8.</t>
  </si>
  <si>
    <t>pp. 131-148</t>
  </si>
  <si>
    <t>Viaţa cotidiană în Sibiul secolelor XVIII-XX, coord. Mihaela Grancea,Ioan Popa,capitolul:Retorici despre moarte în necrologul unor personalităţi în publicistica sibiană interbelică</t>
  </si>
  <si>
    <t>Grancea Mihaela, Nicolaescu Alexandru</t>
  </si>
  <si>
    <t xml:space="preserve"> ISBN:978-606-733-9.</t>
  </si>
  <si>
    <t>pp. 217-229</t>
  </si>
  <si>
    <t>Ad Finem Imperii Romani. Studies in Honour of Coriolan H. Opreanu</t>
  </si>
  <si>
    <t>Editura MEGA, Cluj Napoca</t>
  </si>
  <si>
    <t>ISBN 9786065436008.</t>
  </si>
  <si>
    <t>239-274</t>
  </si>
  <si>
    <t>Istoria ca datorie. Omagiu academicianului Ioan-Aurel Pop la împlinirea vârstei de 60 de ani</t>
  </si>
  <si>
    <t>Luca Sabin Adrian, Georgescu Adrian, Marțiș Florentina, Luca Adrian</t>
  </si>
  <si>
    <t>Academia Româna, Cluj Napoca</t>
  </si>
  <si>
    <t xml:space="preserve"> ISBN 978-973-7784-98-8</t>
  </si>
  <si>
    <t>293-306</t>
  </si>
  <si>
    <t>Identități sociale, culturale, etnice și religioase în comunism/Problema «Naţionalişti Germani» în activitatea Securităţii (1948-1964</t>
  </si>
  <si>
    <t>Polirom</t>
  </si>
  <si>
    <t>978-973-46-5925-8</t>
  </si>
  <si>
    <t>269-283</t>
  </si>
  <si>
    <t>„Transilvania în modernitatea românească. De la mișcarea națională, la autodeterminare și integrare”,  Sorin Radu, DESPRE REFORMA ÎN JUSTIŢIE ÎN BASARABIA:
ACTIVITATEA LUI VESPASIAN ERBICEANU
ÎN FUNCŢIA DE PRIM-PREŞEDINTE
AL CURŢII DE APEL DIN CHIŞINĂU (1918-1923)</t>
  </si>
  <si>
    <t>978-973-109-577-6</t>
  </si>
  <si>
    <t>285-308</t>
  </si>
  <si>
    <t>Cercetarea în era globalizării- mize provocări și perspective, ed. D.C. Rogojanu, G, Boda, capitolul Cercetarea arhivelor comunismului privind condiția intelectualilor in timpul regimului comunist din România. Studiu de caz psihologul Nicolae Mărgineanu.</t>
  </si>
  <si>
    <t>Cetatea de Scaun</t>
  </si>
  <si>
    <t>193-203</t>
  </si>
  <si>
    <t xml:space="preserve">Ed. Univ. Lucian Blaga din Sibiu </t>
  </si>
  <si>
    <t>978-606-12-0994-1</t>
  </si>
  <si>
    <t>70-79</t>
  </si>
  <si>
    <t>Quo vadis, Communication? Communication-Language-Media/Quo vadis Kommunikation? Kommunikation - Sprache - Medien</t>
  </si>
  <si>
    <t>978-3-631-66161-1</t>
  </si>
  <si>
    <t>Advanced Research in Health, Education and Social Sciences: Towards a better practice</t>
  </si>
  <si>
    <t>Marius Milcu, Margarida Gaspar de Matos, Ilie Puiu Vasielscu</t>
  </si>
  <si>
    <t xml:space="preserve"> Interethnic Relations in Transylvania.Militaria Mediaevalia in Central and South Eastern Europe</t>
  </si>
  <si>
    <t>Zeno Karl Pinter, Anca Niţoi</t>
  </si>
  <si>
    <t>Editura Astra Museum</t>
  </si>
  <si>
    <t xml:space="preserve">
978-606-733-088-5</t>
  </si>
  <si>
    <t>Political science, international relations and security studies, International conference proceedings, the VIIIth edition</t>
  </si>
  <si>
    <t>Scăunaș Stelian   Tabara Vasile         Străuțiu Eugen</t>
  </si>
  <si>
    <t>Ed.Universitătii Lucian Blaga, Sibiu</t>
  </si>
  <si>
    <t xml:space="preserve"> ISSN 2343 7774</t>
  </si>
  <si>
    <t>POLITICAL SCIENCE, INTERNATIONAL RELATIONS AND SECURITY STUDIES</t>
  </si>
  <si>
    <t>Stelian Scăunaş, Vasile Tabără, Eugen Străuţiu</t>
  </si>
  <si>
    <t>ISSN 2343-7774</t>
  </si>
  <si>
    <t>Introducere în ştiinţele comunicării, Sibiu, Editura Universităţii "Lucian Blaga" din Sibiu, 2009</t>
  </si>
  <si>
    <t>http://yadda.icm.edu.pl/yadda/element/bwmeta1.element.ekon-element-000171344561</t>
  </si>
  <si>
    <t>Răulea Ciprian</t>
  </si>
  <si>
    <t>.-O. Andronic, R. - L. Andronic, E. Doval, I. Lepadatu, O. Negulescu and C. Raulea, "Romanian Graduates' Opinions on Distance Learning", Procedia - Soc. Behav. Sci., vol. 46, pp. 2322-2326, 2012</t>
  </si>
  <si>
    <t>Robert Beloiu 
Electron. Commun. &amp; Electr. Eng. Dept., Univ. of Pitesti, Pitesti, Romania
"Teaching electric motors' starting methods in lifelons learning programs"
Electronics, Computers and Artificial Intelligence (ECAI), 2015 7th International Conference on
ISBN: 978-1-4673-6646-5
25-27 June 2015, Bucharest</t>
  </si>
  <si>
    <t>http://ieeexplore.ieee.org/xpl/abstractReferences.jsp?tp=&amp;arnumber=7301223&amp;url=http%3A%2F%2Fieeexplore.ieee.org%2Fxpls%2Fabs_all.jsp%3Farnumber%3D7301223</t>
  </si>
  <si>
    <t>Ionela Vlase</t>
  </si>
  <si>
    <t>‘My Husband Is a Patriot!’: Gender and Romanian Family Return Migration from Italy. Journal of Ethnic and Migration studies, 39(5), 2013</t>
  </si>
  <si>
    <t>Raquel Martínez Buján (2015) Gendered Motivations for Return Migrations to Bolivia From Spain, Journal of Immigrant &amp; Refugee Studies, Volume 13, Issue 4, 2015</t>
  </si>
  <si>
    <t>‘My Husband Is a Patriot!’: Gender and Romanian Family Return Migration from Italy. Journal of Ethnic and Migration studies, 39(5), 2014</t>
  </si>
  <si>
    <t>‘My Husband Is a Patriot!’: Gender and Romanian Family Return Migration from Italy. Journal of Ethnic and Migration studies, 39(5), 2015</t>
  </si>
  <si>
    <t>D Medina, C Menjívar - Ethnic and Racial Studies (2015)The context of return migration: challenges of mixed-status families in Mexico's schools in Ethnic and Racial Studies</t>
  </si>
  <si>
    <t>‘My Husband Is a Patriot!’: Gender and Romanian Family Return Migration from Italy. Journal of Ethnic and Migration studies, 39(5), 2016</t>
  </si>
  <si>
    <t>Roxana Bratu (2015) Children of Romanian Migrants between “Here” and “There”: Stories of Home Attachment, in Social Change Review</t>
  </si>
  <si>
    <t>‘My Husband Is a Patriot!’: Gender and Romanian Family Return Migration from Italy. Journal of Ethnic and Migration studies, 39(5), 2017</t>
  </si>
  <si>
    <t xml:space="preserve"> Devi Sacchetto, Francesca Alice Vianello (2015) Unemployed Migrants Coping with the Economic Crisis. Romanians and Moroccans in Italy, Journal of International Migration and Integration</t>
  </si>
  <si>
    <t>‘My Husband Is a Patriot!’: Gender and Romanian Family Return Migration from Italy. Journal of Ethnic and Migration studies, 39(5), 2018</t>
  </si>
  <si>
    <t>Stanciu, I D (2015) Changes on the Wedding Ceremony as an Effect of Migration. A Rural Community from Brasov County, Romanian Journal of Population Studies</t>
  </si>
  <si>
    <t>‘My Husband Is a Patriot!’: Gender and Romanian Family Return Migration from Italy. Journal of Ethnic and Migration studies, 39(5), 2019</t>
  </si>
  <si>
    <t>A Deliu, E Tudor, A Vilcu(2015) Sectiunea Impact of international migration on societies and quality of life din cadrul conferintei internationale  QUALITY OF LIFE: A CHALLENGE FOR SOCIAL POLICY, ICCV,
ACADEMIA ROMÂNĂ, 23–25 APRILIE 2015, Calitatea Vietii</t>
  </si>
  <si>
    <t>Iuliana Precupetu, Marian Vlasile (ICCV), Ionela Vlase</t>
  </si>
  <si>
    <t>AV Horodnic, C Incaltaru (2015) EVALUATING SOCIO-ECONOMIC VARIATIONS IN THE PREVALENCE OF CHRONIC DISEASES: SOME EVIDENCE FROM ROMANIA. Social Research Reports . 2015, Vol. 27, p35-48. 14p.</t>
  </si>
  <si>
    <t>JI Simeonova, A Velkova 2015, Social characteristics and their effect on self-rated health in persons over 18 years of age, Scripta Scientifica Salutis</t>
  </si>
  <si>
    <t>Women's social remittances and their implications at household level: A case study of Romanian</t>
  </si>
  <si>
    <t>RG Anghel  (2015) Migration in Differentiated Localities: Changing Statuses and Ethnic Relations in a Multi‐Ethnic Locality in Transylvania, Romania, Population, Space and Place,</t>
  </si>
  <si>
    <t>F Decimo (2015) Nation and reproduction: immigrants and their children in population discourse in Italy, Nations and Nationalism, 2015...</t>
  </si>
  <si>
    <t>A Gawlewicz (2015) Production and Transnational transfer of the language of difference: the effects of Polish migrants' encounters with superdiversity,  Central and Eastern European Migration Review, 2015 -</t>
  </si>
  <si>
    <t>A Gawlewicz (2015) 'We Inspire Each Other, Subconsciously': The Circulation of Attitudes towards Difference between Polish Migrants in the UK and their Significant Others in the Sending … Journal of Ethnic and Migration Studies, 2015 - Taylor &amp; Francis</t>
  </si>
  <si>
    <t>Ionela Vlase and Malina Voicu (Gesis, Germany)</t>
  </si>
  <si>
    <t xml:space="preserve">Romanian Roma migration. The interplay between structures and agency in Ethnic and Racial Studies, 37(13): 2418-2437, DOI:10.1080/01419870.2013.809133. </t>
  </si>
  <si>
    <t xml:space="preserve">E Moorhouse-Stein, A Rubin (2015) The Index of Identity Group Institutionalization: A New Tool to Quantify the Institutionalization of Identity Groups in Democratic Societie- Social Indicators Research </t>
  </si>
  <si>
    <t>KJH Hammer, AJ Tobiassen - 2015 Roma travelers in Oslo: challenges, opportunities and Interactions from a Roma perspective - brage.bibsys.no</t>
  </si>
  <si>
    <t>LM Kureková - 2015 Policy Puzzles with Roma Employment in Slovakia</t>
  </si>
  <si>
    <t xml:space="preserve">L-impact de la crise sur la vie des chomeurs, Calitatea Vietii, 3/2014, 235–258 </t>
  </si>
  <si>
    <t>SM Stanescu 2015 Back to work with small children Comparative analyses of maternity/paternity leave in the member states of the European Union, Mediterranean Journal of Social Sciences,</t>
  </si>
  <si>
    <t xml:space="preserve">Narrating well-being in the context of precarious prosperity: An account of agency framed by culturally embedded happiness and gender beliefs, European Journal of Womens studies, aprilie 2015 </t>
  </si>
  <si>
    <t>Vera Rojas, D, M Bdowski, C Suter  (2015) Threats to happiness&gt; How lower middle class households deal with insecurity and precariosness . In Handbook of happiness research in Latin America, ed by Mariano Rojas, Springer</t>
  </si>
  <si>
    <t>BOTONE DANIELA NICOLETA       GRAMA BLANCA GEORGIANA</t>
  </si>
  <si>
    <t>The role of emotions in organizational behavior, 2009, Annals of the University of Petrosani, Economics, 9, 315-320</t>
  </si>
  <si>
    <t>Olivia Loren Hook, 2015 An emotional spark: Exploring the role of emotions in organisational training programs and beyond 3-7-2015  ISU Red: Research and Data Digital Commons bepress. Imported from ProQuest Hook_ilstu_0092N_10458.pdf</t>
  </si>
  <si>
    <t>http://ir.library.illinoisstate.edu/etd/337/</t>
  </si>
  <si>
    <t>Schiopu Andreea Fortuna, Use of emotional labor in day to day interactions with managers and colleagues, conference paper, may 2015, CONFERENCE IISES 16TH International Academic Conference Amsterdam, ISBN 978-80-87927-09-0, IISES, JEL Classification: M10</t>
  </si>
  <si>
    <t>http://www.iises.net/proceedings/16th-international-academic-conference-amsterdam/front-page</t>
  </si>
  <si>
    <t>Bouleanu Elena, Pădure Marian</t>
  </si>
  <si>
    <t xml:space="preserve">IDENTIFYING AND CHARACTERIZING INDIVIDUAL FEATURES PLAYING A ROLE IN DECISION MAKING IN ENVIRONMENTS WITH A HIGH LEVEL OF UNCERTAINTY, </t>
  </si>
  <si>
    <t>5th International Interdisciplinary |Business-Economics Advancement Conference Proceeding, ISSN 2372-5885</t>
  </si>
  <si>
    <t>http://floridanovember2015.iibaconference.org/wp-content/uploads/5th_IIBA_Conference_Proceedings_Florida_November_2015.pdf#page=254</t>
  </si>
  <si>
    <t xml:space="preserve">Bouleanu Elena </t>
  </si>
  <si>
    <t>Dimensiunea psihologică a bolnavilor cu tulburări tiroidiene, Media Mira, Cluj-Napoca, 2014</t>
  </si>
  <si>
    <t>Dinamică Psihică. Teorie, modele și aplicații. Coord. Corneliu Moșoiu, Capitolul 7, ISBN 978-606-616-195-4, 2015, Decembrie</t>
  </si>
  <si>
    <t>http://www.technomedia.ro/links/Dinamica-psihica.html</t>
  </si>
  <si>
    <t>The experience of therapeutic change for psychologists preparing to become psychotherapists., in vol Conferintei  PSIWORLD 2011-Procedia-Social and Behavioral Sciences, vol 33, p672-676.</t>
  </si>
  <si>
    <t xml:space="preserve">J.Racz, S.Kassar,...The Therapeutic Journeys of Recovering Helpers-an Interpretative Phenomenological Analyses, In International Journal Mintal Health Addiction, Springer Science,dec. 2015,vol.13,Issue 6,pp751-757, DOI 10.1007/s 11 469-015-9560-3 </t>
  </si>
  <si>
    <t>link.springer.com/article10.1007/s 11469-015-9560-3</t>
  </si>
  <si>
    <t>Testoni, I., Armenti, A.,Evans C., Guglielmin, M.S., Ranconi,L., Zamperini,  Bucuta, M.D.</t>
  </si>
  <si>
    <t>Empower:A Daphne III Project our mission, structure and results In Interdisciplinary Journal of Family Studies, Year XVII, n.2-2012, Ending gender violence in the family and in society. Empirical research in psychodrama, group psychodynamic therapy and group processes. Padova University Press. ISSN 1972-5736, pp.119-129, 2012</t>
  </si>
  <si>
    <t xml:space="preserve">S Rabung, M. Wieser, A. Thomas, I. Testoni, C. Evans; Psychometric Evaluation of the German Version of the revised Spontaneity Assessment Inventory (SAI-R); In Hauptbeitrage, Zeitschrift fur Psychodrama und Soziometrie, vol.15,Supplement 1, pp25-39, SpringerLink </t>
  </si>
  <si>
    <t>link.springer.com/article10.1007/s 11620-015-01313x</t>
  </si>
  <si>
    <t xml:space="preserve">Croitoru, A. (2013). Digging among the roots of entrepreneurship. Journal of Community Positive Practices, XIII(1), 92-111. </t>
  </si>
  <si>
    <t>Glavan, Eugen. 2014. "Socio-economic apsects of beekeeping in Romania." Journal of Community Positive Practices no. 14 (4):95-112.</t>
  </si>
  <si>
    <t>http://search.proquest.com.ux4ll8xu6v.useaccesscontrol.com/docview/1719402357/fulltextPDF?accountid=15533</t>
  </si>
  <si>
    <t xml:space="preserve">Croitoru, A. (2013). Digging among the roots of entrepreneurship. Journal of Community Positive Practices,
XIII(1), 92-111. </t>
  </si>
  <si>
    <t>Olah, Serban, and Gavril Flora. 2015. "Rural Youth, Agriculture, and Entrepreneurship: A Case-Study of Hungarian and Romanian Young Villagers " ACTA UNIV. SAPIENTIAE, ECONOMICS AND BUSINESS (3):41-66.</t>
  </si>
  <si>
    <t>http://www.degruyter.com/view/j/auseb</t>
  </si>
  <si>
    <t>Croitoru, Alin. 2011. "Carl Christian von Weizsäcker, 2011, Homo Oeconomicus Adaptivus." Journal of Comparative Research in Anthropology and Sociology no. 2 (2).</t>
  </si>
  <si>
    <t>Döring, Thomas. 2015. "Zentrale Erkenntnisse der Verhaltensökonomik – Zur begrenzten Rationalität des individuellen Entscheidungsverhaltens." In Öffentliche Finanzen und Verhaltensökonomik, 15-37. Springer Fachmedien Wiesbaden. Deutschland, ISBN 978-3-658-09912-1</t>
  </si>
  <si>
    <t>http://link.springer.com/chapter/10.1007/978-3-658-09913-8_2#</t>
  </si>
  <si>
    <t>Mihalache, Flavius, Croitoru, Alin, 2014, Organizarea teritorială a spațiului rural în contextul reformei administrative, Revista Transilvană de Ştiinţe Administrative, 16 (35): 53-70</t>
  </si>
  <si>
    <t xml:space="preserve">Mihailescu Madalina, 2015, HOW DO DESCENTRALIZATION AND ADMINISTRATIVE REFORM TRY TO AVOID MARGINALITY?, PUBLIC ADMINISTRATION &amp; REGIONAL STUDIES, 8th Year, No.1 (15) – 2015, Galati University Press, ISSN 2065 -1759
</t>
  </si>
  <si>
    <t>http://www.pars.fsjsp.ugal.ro/index.php?pag=home</t>
  </si>
  <si>
    <t>15/2 autori</t>
  </si>
  <si>
    <t>Croitoru, A. (2012). The Theory of Economic Development: An Inquiry into Profits, Capital, Credit: Transaction Publishers. A review to a book that is 100 years old. Journal of Comparative Research in Anthropology and Sociology, Volume 3 (2).</t>
  </si>
  <si>
    <t xml:space="preserve">Malinvisa Sakdiyakorn &amp; Ornlatcha Sivarak (2015): Innovation Management in Cultural, Heritage Tourism: Experience from the Amphawa Waterfront Community, Thailand, Asia Pacific Journal of Tourism Research, DOI: 10.1080/10941665.2015.1048261 (ISI Web of Knowledge)
</t>
  </si>
  <si>
    <t>Croitoru, A. (2012). The Theory of Economic Development: An Inquiry into Profits, Capital, Credit: Transaction Publishers. A review to a book that is 100 years old. JOURNAL OF COMPARATIVE RESEARCH IN ANTHROPOLOGY AND SOCIOLOGY, Volume 3, Number 2, Winter 2012</t>
  </si>
  <si>
    <t>Mirghaed, Mohsen Rezaei. 2015. "Economic Process and Entrepreneurship." Journal of Entrepreneurship, Business and Economics no. 3 (2):86-109.</t>
  </si>
  <si>
    <t>http://generalimpactfactor.com/jdetails.php?jname=Journal%20of%20Entrepreneurship,%20Business%20and%20Economics</t>
  </si>
  <si>
    <t>Myrqayd, Mohsen Rezae 2015. "The Process of Entrepreneurial Opportunity Creation and Exploration." Journal of Entrepreneurship Development no. 8 (2):215-231. (Copernicus)</t>
  </si>
  <si>
    <t>https://jed.ut.ac.ir/journal/indexing</t>
  </si>
  <si>
    <t>Mihalache, Flavius, Croitoru, Alin, 2011, Mediul rural romanesc: evolutii si involutii. Schimbare sociala si antreprenoriat, Editura Expert, Bucuresti.</t>
  </si>
  <si>
    <t>Vasile, Valentina, Simona Stanescu and Mariana Balan, 2014, Promoting the Quality of Life: Challenges of Innovative Models versus Payment Policies, in Zamfir Elena and Maggino Filomena, The European Culture for Human Rights: The Right to Happiness, Cambridge Scholar Publishing.</t>
  </si>
  <si>
    <t>http://www.cambridgescholars.com/</t>
  </si>
  <si>
    <t>Sima, Elena, 2014, SYSTEMS OF SOCIAL PROTECTION IN THE ROMANIAN RURAL AREA,  Scientific Papers Series Management, Economic Engineering in Agriculture and Rural Development  Vol. 14, Issue 3, 2014 (Copernicus/Doaj/Ulrich)</t>
  </si>
  <si>
    <t>Olah, Serban, and Gavril Flora. 2015. "Rural Youth, Agriculture, and Entrepreneurship: A Case-Study of Hungarian and Romanian Young Villagers " ACTA UNIV. SAPIENTIAE, ECONOMICS AND BUSINESS (3):41-66. (DOAJ/EBSCO)</t>
  </si>
  <si>
    <t>Petrescu, Claudia, ASSOCIATION AND COOPERATION
IN ROMANIAN RURAL AREAS – THE LEADER EXPERIENCE, Journal of Community Positive Practices, XV(2) 2015, 28-42</t>
  </si>
  <si>
    <t>http://jppc.ro/?lang=en</t>
  </si>
  <si>
    <t xml:space="preserve">MATEI, Daniela, Krisztina Melinda DOBAY, 2014, Spatial Determinations in Rural Functional Typologies Differentiations in the Western Area of Botoșani County, Romania, Journal of Settlements and Spatial Planning, Special Issue, no. 3 (2014) 15-20 (SCOPUS/DOAJ/EBSCO)
</t>
  </si>
  <si>
    <t>http://jssp.reviste.ubbcluj.ro/vizibilitate.html</t>
  </si>
  <si>
    <t>Ianos, Ioan, 2015, Instrumente metodologice şi didactice
în domeniul planificării şi dezvoltării teritoriale, EDITURA UNIVERSITARA, Bucuresti</t>
  </si>
  <si>
    <t>http://geoplanning.geo.unibuc.ro/wp-content/uploads/2014/10/A19_Strategii.pdf</t>
  </si>
  <si>
    <t xml:space="preserve">Petrescu, Claudia, 2013, Organiza]iile colective ale proprietarilor
de terenuri agricole [i forestiere, Polirom, Iasi, </t>
  </si>
  <si>
    <t>http://www.ies.org.ro/library/files/organizatiile_colective_ale_proprietarilor.pdf</t>
  </si>
  <si>
    <t>Bădescu, Gabriel; Comșa, Mircea; Gheorghiță, Andrei; Stănuș, Cristina; Tufiș, Claudiu D.</t>
  </si>
  <si>
    <t>Implicarea civică și politică a tinerilor, Constanța: Editura Dobrogea, 2010.</t>
  </si>
  <si>
    <t>Editură lista A1: https://books.google.ro/books/about/Transforming_the_Transformation.html?id=DssqBwAAQBAJ&amp;redir_esc=y</t>
  </si>
  <si>
    <t>EBSCO; ProQuest, DOAJ, CEEOL, Index Copernicus: http://www.sferapoliticii.ro/sfera/176/art10-Climescu.php http://www.ceeol.com/search/article-detail?id=91980</t>
  </si>
  <si>
    <t>RePEc, DOAJ: https://ideas.repec.org/a/ora/journl/v1y2013i2p229-239.html</t>
  </si>
  <si>
    <t>Emilian Colceru. 2013. The Impact of Civic Education on the Citizenship of Romanian Youth. JSSE-Journal of Social Science Education 12(4). ISSN: 1618-5293.</t>
  </si>
  <si>
    <t>SCOPUS, DOAJ: http://www.jsse.org/index.php/jsse/article/view/1264</t>
  </si>
  <si>
    <t>EBSCO, ProQuest, DOAJ, SSRN: http://connection.ebscohost.com/c/articles/88381941/young-peoples-trends-political-trust-views-their-declining-sense-duty</t>
  </si>
  <si>
    <t>Trecutul comunist în conștiința adolescenților. În Gabriel Bădescu, Mircea Comşa, Andrei Gheorghiţă, Cristina Stănuş şi Claudiu D. Tufiş, Implicarea civică şi politică a tinerilor. Constanţa: Editura Dobrogea, 2010.</t>
  </si>
  <si>
    <t>Editură lista A2</t>
  </si>
  <si>
    <t>Comșa, Mircea; Gheorghiță, Andrei; Tufiș, Claudiu D. (ed.).</t>
  </si>
  <si>
    <t>Alegerile pentru Parlamentul European. România 2009. Iași: Polirom, 2010.</t>
  </si>
  <si>
    <t>ISI JCR 2014=0,523: http://www.tandfonline.com/doi/abs/10.1080/09668136.2015.1075191?journalCode=ceas20</t>
  </si>
  <si>
    <t>Monica Pătruţ. 2015. Blog Role in Consolidating the Image of the Candidate for European Parliament Elections. European Journal of Science and Theology 11(4): 117-130. ISSN: 1842-8517.</t>
  </si>
  <si>
    <t>EBSCO, Index Copernicus, ERIH Plus: http://www.ejst.tuiasi.ro/Files/53/12_Patrut.pdf</t>
  </si>
  <si>
    <t>Muntean, Aurelian; Gheorghiță, Andrei</t>
  </si>
  <si>
    <t>Cristina Stănuş. 2015. Government engagement in co-operative service delivery in Romania: knowledge and acknowledgement. Romanian Journal of Political Science 15(1): 80-106. ISSN: 1582-456X.</t>
  </si>
  <si>
    <t>ISI JCR 2014=0,250: http://www.ceeol.com/search/article-detail?id=298662</t>
  </si>
  <si>
    <t>DOAJ, Index Copernicus: http://seejps.lumina.org/index.php/20-volume-ii-number-4/92-social-grievances-popular-music-and-electoral-mobilization-in-romania</t>
  </si>
  <si>
    <t>Rusu, Horațiu; Gheorghiță, Andrei</t>
  </si>
  <si>
    <t>Transnational Solidarity and Public Support for the EU Enlargement, în Sociologia. Slovak Sociological Review, vol. 46, no. 3, pp. 261-282.</t>
  </si>
  <si>
    <t>Bogdan Voicu. 2015. Schimbarea capitalurilor. În Este România altfel? Societatea şi sociologia... încotro?, eds. Bogdan Voicu, Horaţiu Rusu şi Adela Elena Popa, 31-42. Sibiu: Editura Universităţii „Lucian Blaga” din Sibiu. ISBN: 978-606-12-1225-5.</t>
  </si>
  <si>
    <t>Editura ULBS (echiv. lista A2): http://centers.ulbsibiu.ro/csr/publicatii/pbec/VRP2015RA.pdf</t>
  </si>
  <si>
    <t>Alegerile prezidenţiale din România, 2009. Cluj-Napoca: Presa Universitară Clujeană, 2012.</t>
  </si>
  <si>
    <t>Constantin Trofin. 2014. Presidential Debates in Romania – Formats and Visual Approach. Studia UBB Ephemerides LIX(2): 93-108. ISSN: 2065-9555.</t>
  </si>
  <si>
    <t>CEEOL, EBSCO, ProQuest: http://www.ceeol.com/search/article-detail?id=35448 http://studia.ubbcluj.ro/download/pdf/907.pdf</t>
  </si>
  <si>
    <t>Corneliu Iaţu (coord.), Ionel Boamfă, Ciprian Alupului, Sebastian Năstuţă, Silviu Petru Grecu, Romeo Asiminei, Raluca Ioana Horea-Şerban, Voicu Bodocan, Aurelian Giugăl, Cătălin Timofciuc. Atlasul electoral al României: 1990-2009. Iaşi: Editura Universităţii Alexandru Ioan Cuza, 2014. ISBN: 978-973-703-629-2.</t>
  </si>
  <si>
    <t>Editură lista A1: http://www.editura.uaic.ro/fisa-carte.php?ctg=ultimele_aparitii&amp;id_c=1187</t>
  </si>
  <si>
    <t>Grama Blanca, Botone Daniela Nicoleta</t>
  </si>
  <si>
    <t>Grama Blanca</t>
  </si>
  <si>
    <t>Cynicism in organizational change, Cross Cultural Management Journal, 3 (29)</t>
  </si>
  <si>
    <t>İle şim Kuram ve Araş rma Dergisi - Sayı 40 / Bahar 2015 Gazi Üniversitesi İle şim Fakültesi Süreli Elektronik Dergi Copyright - 2015 Bütün Hakları Saklıdır E-ISSN: 2147-4524, Özlem GÜLLÜOĞLU IŞIK, A Research on the Relationship Between Organizational Commitment and Organizational Cynicism</t>
  </si>
  <si>
    <t>https://scholar.google.ro/scholar?cites=1335105483432054289&amp;as_sdt=2005&amp;sciodt=0,5&amp;hl=ro</t>
  </si>
  <si>
    <t>Schiopu Andreea Fortuna, Use of emotional labor in day to day interactions with managers and colleagues, conference paper, may 2015, CONFERENCE IISES 16TH International Academic Conference Amsterdam, ISBN 978-80-87927-09-0, IISES, JEL Classification: M10                        DOI: 10.20472/IAC.2015.016.063  http://www.iises.net/proceedings/16th-international-academic-conference-amsterdam/table-of-content/detail?article=use-of-emotional-labor-in-day-to-day-interactions-with-managers-and-colleagues</t>
  </si>
  <si>
    <t xml:space="preserve">Realitate şi metamorfoză - câteva reflecţii structural-antropice” in Saeculum, Editura Universităţii Lucian Blaga din Sibiu, 2008, anul VII, nr. 1-2, pp. 24-25, 1221-2245. </t>
  </si>
  <si>
    <t>Ţenescu, Alina, “Metaphors of Crisis in the Current Romanian Journalistic Discourse”, in the volume of the 3rd International Conference Literature, Discourse and Multicultural Dialogue - Discourse as a Form of Multiculturalism in Literature and Communication, Section Communication and Public Relations, / ed.: Iulian Boldea - Tîrgu-Mureş : Arhipelag XXI, 2015 ISBN 978-606- 8624-21-1, (C) Arhipelag XXI Press, 2015, pp. 358-368 (http://www.upm.ro/ldmd/LDMD-03/Cpr/Cpr%2003%2030.pdf)</t>
  </si>
  <si>
    <t>http://www.upm.ro/ldmd/LDMD-03/Cpr/Cpr%2003%2030.pdf)</t>
  </si>
  <si>
    <t>FSSU4, UBB</t>
  </si>
  <si>
    <t xml:space="preserve"> How are adherent people more likely to think? A meta-analysis of health beliefs and diabetes self-care. The Diabetes Educator, 37(3), 392-408, 2011</t>
  </si>
  <si>
    <t>van Puffelen, A. L., Heijmans, M. J., Rijken, M., Rutten, G. E., Nijpels, G., &amp; Schellevis, F. G. (2015). Illness perceptions and self-care behaviours in the first years of living with type 2 diabetes; does the presence of complications matter?. Psychology &amp; health, 30(11), 1274-1287.</t>
  </si>
  <si>
    <t>http://www.tandfonline.com/doi/abs/10.1080/08870446.2015.1045511</t>
  </si>
  <si>
    <t>Brown, E. C., Robicsek, A., Billings, L. K., Barrios, B., Konchak, C., Paramasivan, A. M., &amp; Masi, C. M. (2015). Evaluating Primary Care Physician Performance in Diabetes Glucose Control. American Journal of Medical Quality, 1062860615585138.</t>
  </si>
  <si>
    <t>http://ajm.sagepub.com/content/early/2015/04/28/1062860615585138.abstract</t>
  </si>
  <si>
    <t>Hilliard, M. E., Eakin, M. N., Borrelli, B., Green, A., &amp; Riekert, K. A. (2015). Medication beliefs mediate between depressive symptoms and medication adherence in cystic fibrosis. Health Psychology, 34(5), 496.</t>
  </si>
  <si>
    <t>http://psycnet.apa.org/journals/hea/34/5/496/</t>
  </si>
  <si>
    <t>Jackson, J. L. (2015). Capsule Commentary on Duan-Porter et al., Control Beliefs and Risk for Death, Stroke and Myocardial Infarction in Middle-aged and Older Adults: An Observational Study. Journal of general internal medicine, 30(8), 1189-1189.</t>
  </si>
  <si>
    <t>http://link.springer.com/article/10.1007/s11606-015-3340-4</t>
  </si>
  <si>
    <t>Chauvet-Gélinier, J. C., Trojak, B., Lemogne, C., Aho-Glélé, L. S., Brindisi, M. C., Bouillet, B., ... &amp; Vaillant, G. (2015). Potential influence of Type A personality on plasma C-reactive protein levels in people with diabetes. Diabetes &amp; metabolism.</t>
  </si>
  <si>
    <t>http://www.sciencedirect.com/science/article/pii/S1262363615001081</t>
  </si>
  <si>
    <t>Peeters, B., Van Tongelen, I., Duran, Z., Yüksel, G., Mehuys, E., Willems, S., ... &amp; Boussery, K. (2015). Understanding medication adherence among patients of Turkish descent with type 2 diabetes: a qualitative study. Ethnicity &amp; health, 20(1), 87-105.</t>
  </si>
  <si>
    <t>http://www.tandfonline.com/doi/abs/10.1080/13557858.2014.890174</t>
  </si>
  <si>
    <t>Duan-Porter, W., Hastings, S. N., Neelon, B., &amp; Van Houtven, C. H. (2015). Control beliefs and risk for death, stroke and myocardial infarction in middle-aged and older adults: an observational study. Journal of general internal medicine, 30(8), 1156-1163.</t>
  </si>
  <si>
    <t>http://link.springer.com/article/10.1007/s11606-015-3275-9</t>
  </si>
  <si>
    <t>Zanetti, M. L., Arrelias, C. C. A., Franco, R. C., dos Santos, M. A., Rodrigues, F. F. L., &amp; Faria, H. T. G. (2015). Adesão às recomendações nutricionais e variáveis sociodemográficas em pacientes com diabetes mellitus. Revista da Escola de Enfermagem da USP, 49(4), 619-625.</t>
  </si>
  <si>
    <t>http://www.revistas.usp.br/reeusp/article/view/103394/0</t>
  </si>
  <si>
    <t>Balcázar, H. G., de Heer, H. D., Thomas, S. W., Redelfs, A., Rosenthal, E. L., Burgos, X., &amp; Duarte, M. O. (2015). Promotoras Can Facilitate Use of Recreational Community Resources The Mi Corazón Mi Comunidad Cohort Study. Health promotion practice, 1524839915609060.</t>
  </si>
  <si>
    <t>http://hpp.sagepub.com/content/early/2015/11/04/1524839915609060.abstract</t>
  </si>
  <si>
    <t>Zanetti, M. L., Arrelias, C. C. A., Franco, R. C., Santos, M. A. D., Rodrigues, F. F. L., &amp; Faria, H. T. G. (2015). Adherence to nutritional recommendations and sociodemographic variables in patients with diabetes mellitus. Revista da Escola de Enfermagem da USP, 49(4), 0619-0625.</t>
  </si>
  <si>
    <t>http://www.scielo.br/pdf/reeusp/v49n4/0080-6234-reeusp-49-04-0619.pdf</t>
  </si>
  <si>
    <t>Gherman, A., Veresiu, I. A., Sassu, R. A., Schnur, J. B., Scheckner, B. L., &amp; Montgomery, G. H.</t>
  </si>
  <si>
    <t>Psychological insulin resistance: a critical review of the literature. Practical Diabetes International, 28(3), 125-128d., 2011</t>
  </si>
  <si>
    <t>Chwastiak, L. A., Freudenreich, O., Tek, C., McKibbin, C., Han, J., McCarron, R., &amp; Wisse, B. (2015). Clinical management of comorbid diabetes and psychotic disorders. The Lancet Psychiatry, 2(5), 465-476.</t>
  </si>
  <si>
    <t>http://www.sciencedirect.com/science/article/pii/S2215036615001054</t>
  </si>
  <si>
    <t>Sukkarieh-Haraty, O., &amp; Howard, E. (2015). Is Social Support Universally Adaptive in Diabetes? A Correlational Study in an Arabic-Speaking Population With Type 2 Diabetes. Holistic nursing practice, 29(1), 37-47.</t>
  </si>
  <si>
    <t>http://journals.lww.com/hnpjournal/Abstract/2015/01000/Is_Social_Support_Universally_Adaptive_in.7.aspx</t>
  </si>
  <si>
    <t xml:space="preserve">Sassu, R. </t>
  </si>
  <si>
    <t>http://uav.ro/jour/index.php/jpe/article/view/485</t>
  </si>
  <si>
    <t>Antropometria comparată, editura ULBS, 2014</t>
  </si>
  <si>
    <t>http://www.ceeol.com/search/article-detail?id=183208</t>
  </si>
  <si>
    <t>Memoria epigrafică în Europa Centrală și de Sud-Est (evul mediu și epoca premodernă), Editura Astra Museum, Sibiu, 2014. ISBN 978-606-8520-83-4.</t>
  </si>
  <si>
    <t>Franz Bornschlegel, Epigraphica Europea online</t>
  </si>
  <si>
    <t>http://www.epigraphica-europea.uni-muenchen.de/ioan-albu-memoria-epigrafica/</t>
  </si>
  <si>
    <t>Maria Crângaci-Țiplic, Note de lectură, Anuarul Institutului de Cercetări Socio-Umane Sibiu, vol. XXII, 2015, p. 162-196.</t>
  </si>
  <si>
    <t>http://journals.indexcopernicus.com/Anuarul+Institutului+de+Cercetari+Socio-Umane+Sibiu,p2197,3.html</t>
  </si>
  <si>
    <t>Die Typologie der rautenförmigen Beschläge aus Friedhöfen des 10. Jahrhunderts</t>
  </si>
  <si>
    <t>FVL 58/2015</t>
  </si>
  <si>
    <t>https://www.ceeol.com/search/article-detail?id=329934</t>
  </si>
  <si>
    <t>Renate A. Klein</t>
  </si>
  <si>
    <t>Leseprozess als Bedeutungswandel. Eine rezeptionsästhetische Erzähltextanalyse der Jakobserzählungen im Buch Genesis, Arbeiten zur Bibel und ihrer Geschichte 11, Leipzig: Evangelische Verlagsanstalt, 2002</t>
  </si>
  <si>
    <t>Johannes Klein, Beschworene Selbstverpflichtung. Eine Studie zum Schwur im Alten Testament und dessen Umwelt, mit enem Ausblick auf Mt 5,33-37,, Abhandlungen zur Theologie des Alten und Neuen Testaments Band 105, Zürich: Theologischer Verlag 2015, ISBN 978-3-290-17778-2</t>
  </si>
  <si>
    <t>https://scholar.google.ro/scholar?oi=bibs&amp;hl=ro&amp;cites=12093774712297419626</t>
  </si>
  <si>
    <t>S. A. Luca, Z. K. Pinter, A. Georgescu</t>
  </si>
  <si>
    <t>Repertoriul arheologic al judetului Sibiu:(situri, monumente arheologice şi istorice)</t>
  </si>
  <si>
    <t>The Early Iron Age Gold Treasure From Braşov
A Ţârlea, C Tătaru, M Florea, M Georgescu, Z Baltă - revistapeuce.icemtl.ro</t>
  </si>
  <si>
    <t>https://scholar.google.com/scholar?as_ylo=2016&amp;hl=en&amp;num=20&amp;as_sdt=2005&amp;sciodt=0,5&amp;cites=2360621557709283902&amp;scipsc=</t>
  </si>
  <si>
    <t>Zeno Karl Pinter</t>
  </si>
  <si>
    <t>Spada şi sabia medievală în Transilvania şi Banat:(secolele IX-XIV)</t>
  </si>
  <si>
    <t>Stredoveký meč z obce Bohdan Rakhivského rajónu Zakarpatskej oblasti Ukrajiny
IPV KALINIČENKO - 2015 - digilib.phil.muni.cz</t>
  </si>
  <si>
    <t>https://scholar.google.com/scholar?as_ylo=2015&amp;hl=en&amp;num=20&amp;as_sdt=2005&amp;sciodt=0,5&amp;cites=176067979907828133&amp;scipsc=</t>
  </si>
  <si>
    <t>Die Grenzverteidigung Siebenbürgens im Mittelalter:(10.-14. Jahrhundert), Arbeitskreis fur Siebenburgische Landeskunde, Heidelberg, 2007</t>
  </si>
  <si>
    <t>Csiky Gergely, Erődítés zalavár-várszigeten régi ásatások–új eredmények, in: Archaeologiai Értesítő, 140, 1, 2015</t>
  </si>
  <si>
    <t>https://scholar.google.ro/scholar?oi=bibs&amp;hl=ro&amp;cites=18415541302749741184&amp;as_sdt=5&amp;as_ylo=2015&amp;as_yhi=2015</t>
  </si>
  <si>
    <t>Munteanu Nicoleta Annemarie</t>
  </si>
  <si>
    <t xml:space="preserve">Mass-media Role in Coflict Prevention </t>
  </si>
  <si>
    <t>http://www.mcser.org/journal/index.php/mjss/article/view/8046         http://www.mcser.org/journal/index.php/mjss/article/viewFile/8046/7711</t>
  </si>
  <si>
    <t>http://jpmm.um.edu.my/filebank/published_article/9109/3.%20Adisa,%20Rosli,%20Khairie_Newspaper%20Framing_20150519.pdf</t>
  </si>
  <si>
    <t>C. Stănuş, Eficacitatea votului, mândria de a fi român şi prezenţa la vot la alegerile europene din iunie 2009, in Alegerile pentru Parlamentul European : România 2009, M. Comşa, A. Gheorghiţă &amp; C.D. Tufiş (eds.), Polirom, Iaşi, 2010, 109-127</t>
  </si>
  <si>
    <t>Pătruţ, M., 2015. BLOG ROLE IN CONSOLIDATING THE IMAGE OF THE CANDIDATE FOR EUROPEAN PARLIAMENT ELECTIONS. European Journal of Science and Theology, 11(4), pp.117-130.</t>
  </si>
  <si>
    <t>Index Copernicus - http://journals.indexcopernicus.com/European+Journal+of+Science+and+Theology,p24780893,3.html</t>
  </si>
  <si>
    <t>Patterns of Inter–Municipal Cooperation and Local Government Characteristics in Romania, Southeastern Europe, 35, 191-208 (2011), DOI:http://dx.doi.org/10.1163/187633311X585379</t>
  </si>
  <si>
    <t>Bel, G. and Warner, M.E., 2015. Factors explaining inter-municipal cooperation in service delivery: a meta-regression analysis. Journal of Economic Policy Reform, pp.1-25.</t>
  </si>
  <si>
    <t>ISI-Thomson, https://jcr.incites.thomsonreuters.com/JCRJournalProfileAction.action?pg=JRNLPROF&amp;journalImpactFactor=0.86&amp;year=2014&amp;journalTitle=Journal%20of%20Economic%20Policy%20Reform&amp;edition=SSCI&amp;journal=J%20ECON%20POLICY%20REFORM</t>
  </si>
  <si>
    <t>Bel, G. and Warner, M.E., 2015. INTER‐MUNICIPAL COOPERATION AND COSTS: EXPECTATIONS AND EVIDENCE. Public Administration, 93(1), pp.52-67.</t>
  </si>
  <si>
    <t>ISI - Thomson, https://jcr.incites.thomsonreuters.com/JCRJournalProfileAction.action?pg=JRNLPROF&amp;journalImpactFactor=1.518&amp;year=2014&amp;journalTitle=PUBLIC%20ADMINISTRATION&amp;edition=SSCI&amp;journal=PUBLIC%20ADMIN</t>
  </si>
  <si>
    <t>Pop, D., Suciu, A. M., &amp; Stănuş, C. (2007). Asociația de dezvoltare intercomunitară. Efecte probabile și soluții posibile.</t>
  </si>
  <si>
    <t>Bere, R.C., 2015. Institutional Structures in the Growth Pole Policy from Romania. Administratie si Management Public, (24), p.64.</t>
  </si>
  <si>
    <t>CEEOL-http://www.ceeol.com/search/journal-detail?id=534</t>
  </si>
  <si>
    <t>Bădescu, Gabriel, Comșa, Mircea, Gheorghiţă, Andrei, Stănuș, Cristina, Tufiș, Claudiu, Implicarea civică și politică a tinerilor, Constanţa: Editura Dobrogea, 2010.</t>
  </si>
  <si>
    <t>Andreescu, G. (2015). 11 The emergence of a new radical right power. În M.Minkerberg, ed., Transforming the Transformation?: The East European Radical Right in the Political Process, Londra: Routledge, pp. 251-277.</t>
  </si>
  <si>
    <t>Editură lista A cf. criteriilor CNATDCU specifice domeniului</t>
  </si>
  <si>
    <t>Stănuș, C., 2012. Trade unions, NGOs and social solidarity in Romania. Reinventing social solidarity across Europe, pp.191-208.</t>
  </si>
  <si>
    <t>Rusu, H.M., 2015. Soziale Solidarität in Rumänien–über Solidaritätshandlungen. În Sagebiel, Muntean &amp; Sagebiel (eds) Zivilgesellschaft und Soziale Arbeit: Herausforderungen und Perspektiven an die Arbeit im Gemeinwesen in Rumänien und Deutschland, Spak Buecher, p.61.</t>
  </si>
  <si>
    <t>Editură 6 KVK cf. criteriilor CNATDCU specifice domeniului</t>
  </si>
  <si>
    <t>Badila Daniela Maria</t>
  </si>
  <si>
    <t>Expozitie personala ""Evolutii'", la Galeria U.A.P.Sibiu, 1-15 August, 2015.</t>
  </si>
  <si>
    <t xml:space="preserve">Badila Daniela </t>
  </si>
  <si>
    <t>Atitudini, Expozitie Nationala la Muzeul National Cotroceni, Bucuresti, Muzeul National al Baniei, Craiova, Galeria de  Arta a U.A.P. Rm. Valcea. Septembrie-Noiembrie 2015</t>
  </si>
  <si>
    <t>Proiect finantat de Primaria Sibiu, U.A.P Sibiu si Muzeul National Cotroceni.</t>
  </si>
  <si>
    <t>Expozitia Nationala Salonului de Iarna a U.A.P. Sibiu, la Galeria Filialei U.A.P. Sibiu, Dec. 2015</t>
  </si>
  <si>
    <t>U.A.P. Sibiu</t>
  </si>
  <si>
    <t>Dec.</t>
  </si>
  <si>
    <t>Expozitia Nationala Salonul de Iarna a U.A.P Sibiu, Ian-Feb, 2015</t>
  </si>
  <si>
    <t>Expozita Nationala Salonul de Primavara a U.A.P. Sibiu, Mai-Iunie 2015</t>
  </si>
  <si>
    <t>www.socialchangereview.ro</t>
  </si>
  <si>
    <t>Baidu Scholar
CEEOL - Central and Eastern European Online Library
Celdes
CNKI Scholar (China National Knowledge Infrastructure)
CNPIEC
DOAJ
EBSCO (relevant databases)
EBSCO Discovery Service
ERIH PLUS (European Reference Index for the Humanities and Social Sciences)
Google Scholar
J-Gate
JournalTOCs
Naviga (Softweco)
Primo Central (ExLibris)
ReadCube
Research Papers in Economics (RePEc)
ResearchGate
Summon (Serials Solutions/ProQuest)
TDOne (TDNet)
Ulrich's Periodicals Directory/ulrichsweb
WorldCat (OCLC)</t>
  </si>
  <si>
    <t>Alkemie. Revue semestriell de litterature et philosophie</t>
  </si>
  <si>
    <t>Director</t>
  </si>
  <si>
    <t>CEEOL, DOAJ, EBSCO, DeGruyter, RePEc, Index Copernicus.</t>
  </si>
  <si>
    <t>MANAGEMENT INTERCULTURAL; CROSS CULTURAL MANAGEMENT JOURNAL</t>
  </si>
  <si>
    <t>http://seaopenresearch.eu/editorial-board/</t>
  </si>
  <si>
    <t>RePEc, EconPapers, ULRICH’S,  CEEOL, EuroInternet,  INDEX COPERNICUS, EBSCO</t>
  </si>
  <si>
    <t>EDITOR</t>
  </si>
  <si>
    <t>International Journal of Traffic and Transportation Psychology</t>
  </si>
  <si>
    <t>http://www.ijttp.ro/</t>
  </si>
  <si>
    <t>Index Copernicus International, Scipio</t>
  </si>
  <si>
    <t>Romanian Journal of Experimental Applied Psychology</t>
  </si>
  <si>
    <t>http://www.rjeap.ro</t>
  </si>
  <si>
    <t>Index Copernicus International, Scipio, Proquest, Crossref, Ebsco</t>
  </si>
  <si>
    <t xml:space="preserve">Grancea Mihaela
</t>
  </si>
  <si>
    <t xml:space="preserve">Brukenthalia. Romanian Cultural History Review Supplement of Brukenthal. Acta Musei </t>
  </si>
  <si>
    <t>http://www.ebscohost.com/titleLists/tnh-coverage.htm,  http://www.scipio.ro/web/brukenthal.acta-musei.</t>
  </si>
  <si>
    <t>http://www.ebscohost.com/titleLists/tnh-coverage.htm,  http://www.scipio.ro</t>
  </si>
  <si>
    <t>editor adj., asociat</t>
  </si>
  <si>
    <t>http://www.brukenthalmuseum.ro/publicatii/01.htm</t>
  </si>
  <si>
    <t>EBSCO  HOST, SCOPUS, ERIH PLUS</t>
  </si>
  <si>
    <t>EDITOR ȘEF</t>
  </si>
  <si>
    <t>http://arheologie.ulbsibiu.ro/studii.htm</t>
  </si>
  <si>
    <t>Zeno K. Pinter</t>
  </si>
  <si>
    <t>DIPTP</t>
  </si>
  <si>
    <t>Forschungen zur Volks und Landeskunde</t>
  </si>
  <si>
    <t>CEEOL / Index Copernicus</t>
  </si>
  <si>
    <t>Editor şef</t>
  </si>
  <si>
    <t>Radu Sorin</t>
  </si>
  <si>
    <t>http://istorie.ulbsibiu.ro/studia/index.html</t>
  </si>
  <si>
    <t>Tobler, Stefan</t>
  </si>
  <si>
    <t>Review of Ecumenical Studies Sibiu (RES)</t>
  </si>
  <si>
    <t>www.res.ecum.ro</t>
  </si>
  <si>
    <t>ERIHplus, EBSCO, Religious and Theological Abstracts, Scipio, Ceeol</t>
  </si>
  <si>
    <t>co-editor</t>
  </si>
  <si>
    <t xml:space="preserve">Munteanu Nicoleta </t>
  </si>
  <si>
    <t>Studia Securitais</t>
  </si>
  <si>
    <t xml:space="preserve">editor asociat </t>
  </si>
  <si>
    <t>Aurel-Gabriel Șerban</t>
  </si>
  <si>
    <t>CEEOL,EBSCO,INDEX COPERNICUS, ULRICH'S PERIODICAL DIRECTORY, INFOBASE INDEX</t>
  </si>
  <si>
    <t>secretar de redacţie</t>
  </si>
  <si>
    <t xml:space="preserve">Creţu Ioana-Narcisa </t>
  </si>
  <si>
    <t>Internation Conference on Information Science and Iformation Literacy, Sibiu</t>
  </si>
  <si>
    <t>http://bcu.sibiu.ro/conference2015/index.html</t>
  </si>
  <si>
    <t>Social Sciences and Education Research Revieuw</t>
  </si>
  <si>
    <t>http://www.sserr.ro</t>
  </si>
  <si>
    <t>Children and Youth Services Review</t>
  </si>
  <si>
    <t>http://www.journals.elsevier.com/children-and-youth-services-review/</t>
  </si>
  <si>
    <t>Today’s Children are Tomorrow’s Parents</t>
  </si>
  <si>
    <t>http://tctp.cicop.ro/reviewers/</t>
  </si>
  <si>
    <t xml:space="preserve"> AFASES 2015
20 th “Henri Coandă”
Air Force Academy Anniversary
1995-2015, Brasov</t>
  </si>
  <si>
    <t>28-30 May</t>
  </si>
  <si>
    <t>http://www.afahc.ro/afases/arhiva.html</t>
  </si>
  <si>
    <t>DE LA CUNOAŞTERE LA INTERVENŢIE ÎN PSIHOLOGIE
ARCIP: Asociatia Romana pentru Cunoastere si Interventie Psihologica, Constanţa, Venus</t>
  </si>
  <si>
    <t xml:space="preserve">03 - 07 Iunie </t>
  </si>
  <si>
    <t>http://www.gradarcip.ro/index.php/ro/comitet-tiinific</t>
  </si>
  <si>
    <t>THE 1st INTERNATIONAL MILITARY BEHAVIORAL SCIENCES CONFERENCE “INTERDISCIPLINARY AND TRANSCULTURAL APPROACHES OF HUMAN BEHAVIOR IN THE MILITARY ORGANIZATION” , Bucuresti</t>
  </si>
  <si>
    <t>28-29 October</t>
  </si>
  <si>
    <t>https://dmru.mapn.ro/pages/view/108</t>
  </si>
  <si>
    <t>Batâr, Dumitru</t>
  </si>
  <si>
    <t>http://www.socialchangereview.ro/index.php/SCR/about/editorialTeam</t>
  </si>
  <si>
    <t>Revista Universitară de Sociologie, Universitatea din Craiova</t>
  </si>
  <si>
    <t>http://cis01.central.ucv.ro/revistadesociologie/colectivredactional.php</t>
  </si>
  <si>
    <t>Serbian Political Thought Institute for Political Studies</t>
  </si>
  <si>
    <t>http://www.sptips.rs/about-us.html</t>
  </si>
  <si>
    <t>foreign editorial board membru</t>
  </si>
  <si>
    <t xml:space="preserve">Bulletin of the Transilvania University of Braşov
</t>
  </si>
  <si>
    <t>http://webbut.unitbv.ro/Bulletin/Series%20VII/Scientific_Com7.html</t>
  </si>
  <si>
    <t>European Review of applied Sociology, Timişoara</t>
  </si>
  <si>
    <t>http://www.eras.socio.uvt.ro/?journal=eras&amp;page=about&amp;op=editorialTeam</t>
  </si>
  <si>
    <t>Brate Adrian Tudor</t>
  </si>
  <si>
    <t>The Person and the Challenges. The Journal of Theology, Education, Canon Law and Social Studies Inspired by Pope John Paul II, The Pontifical University of John Paul II in Krakow</t>
  </si>
  <si>
    <t>Volume 5 (2015), Number 2, ISSN 2083-8018 (print), ISSN 2391-6559 (online)</t>
  </si>
  <si>
    <t>www.czasopisma.upjp2.edu.pl/thepersonandthechallenges</t>
  </si>
  <si>
    <t>Psychology of Human Resources Journal / Psihologia resurselor umane</t>
  </si>
  <si>
    <t xml:space="preserve">Vol. 13, Nr. 1,        Vol. 13, Nr. 2,
</t>
  </si>
  <si>
    <t>http://pru.apio.ro/index.php/prujournal/about/displayMembership/4</t>
  </si>
  <si>
    <t>Reviewers Board</t>
  </si>
  <si>
    <t xml:space="preserve">Romanian Journal of Experimental Applied Psychology </t>
  </si>
  <si>
    <t>Vol. 6, Issue nr. 1, 2, 3, 4, Special issue</t>
  </si>
  <si>
    <t>www.rjeap.ro</t>
  </si>
  <si>
    <t>Congresul Internaţional de Psihologie - Prospecting advanced research in health, education and social sciences, 04-06 iunie 2015</t>
  </si>
  <si>
    <t>Member in  Scientific Committee and Reviewer</t>
  </si>
  <si>
    <t>Bucuță, M.</t>
  </si>
  <si>
    <t>The 8th. Psychodrama Conference: Relații de iubire- de la lumea internă la scena psihodramatică</t>
  </si>
  <si>
    <t>octombrie, 9-11</t>
  </si>
  <si>
    <t>www.psihodramaclasica.ro</t>
  </si>
  <si>
    <t>președinte comitet științific</t>
  </si>
  <si>
    <t>15 COLABORATION IN COMPLEX SYSTEMS, SIBIU</t>
  </si>
  <si>
    <t>http://seaopenresearch.eu/15-collaboration-in-complex-systems-sibiu-june-5th-6th/</t>
  </si>
  <si>
    <t>Membru in comietul stiintific</t>
  </si>
  <si>
    <t>Social Sciences and Education Research Review. ISSN: 2393-1264 ISSN-L: 2392-9864</t>
  </si>
  <si>
    <t>www.sserr.ro</t>
  </si>
  <si>
    <t>http://socioumane.ulbsibiu.ro/jurnalistica/revista_saeculum.colectiv_redactional.html</t>
  </si>
  <si>
    <t>Advanced Research in Health, Education and Social Sciences: Towards a better practice, Sibiu</t>
  </si>
  <si>
    <t>http://www.multidisciplinary-research.com/</t>
  </si>
  <si>
    <t>Presedinte comitet stiintific</t>
  </si>
  <si>
    <t xml:space="preserve">Prima Conferinţă Naţională de Psihoterapie Experienţială şi
Hipnoterapie pe tema: Dezvoltare, cuplu, sexualitate (Brașov, 2015)
</t>
  </si>
  <si>
    <t>http://www.ultrapsihologie.ro/comunicat/conferinta-nationala-de-psihoterapie-experientiala-si-hipnoterapie-editia-i-brasov/</t>
  </si>
  <si>
    <t>Cercetarea Modernă în Psihologie. Dezadaptare, boală și violență</t>
  </si>
  <si>
    <t>www.ascip.ro</t>
  </si>
  <si>
    <t>http://socialchangereview.ro/</t>
  </si>
  <si>
    <t>Technical editor</t>
  </si>
  <si>
    <t xml:space="preserve"> Conferinţa în Antropologie, Etnologie, Sociologie şi Asistenţă Socială, Universitatea „Lucian Blaga” din Sibiu   </t>
  </si>
  <si>
    <t>15-18 octombrie</t>
  </si>
  <si>
    <t>http://conferences.ulbsibiu.ro/depssw/</t>
  </si>
  <si>
    <t>ADVANCED RESEARCH IN HEALTH, EDUCATION AND SOCIAL SCIENCES, Towards a better practice</t>
  </si>
  <si>
    <t>www.multidisciplinary-research.ro</t>
  </si>
  <si>
    <t>http://www.muzeulastra.ro/pdf/publicatii/documenteeditura/Lista%20consiliului%20editorial.pdf</t>
  </si>
  <si>
    <t>membru consilui editorial</t>
  </si>
  <si>
    <t>Studii și comunicări</t>
  </si>
  <si>
    <t>http://www.icsusib.ro/main/index.php?s=25ad0cce93e8a0a2dbd3bd80cb647c67&amp;f=change&amp;idroot=130</t>
  </si>
  <si>
    <t>colegiul de redacție</t>
  </si>
  <si>
    <t>Psychology and the realities of the contemporary world  - PSIWORLD 2015</t>
  </si>
  <si>
    <t>http://www.psiworld.ro/organization/psiworld-2015/organization</t>
  </si>
  <si>
    <t>http://www.degruyter.com/view/j/scr</t>
  </si>
  <si>
    <t xml:space="preserve">Sassu Raluca </t>
  </si>
  <si>
    <t>EduDidactics: Connecting  Didactics, Competencies and Attitudes towards educational practice through the Arts</t>
  </si>
  <si>
    <t>http://primarymusic.gr/conference2015/</t>
  </si>
  <si>
    <t>membru în comitetul ștințific</t>
  </si>
  <si>
    <t>PROFESORUL - TEMELIA PROFESIILOR</t>
  </si>
  <si>
    <t>Redactor</t>
  </si>
  <si>
    <t>2nd European Conference on Social Media, ECSM 2015, Portugal</t>
  </si>
  <si>
    <t>http://www.academic-conferences.org/conferences/ecsm/</t>
  </si>
  <si>
    <t>Membru comitet științific/Recenzor</t>
  </si>
  <si>
    <t>FVLK</t>
  </si>
  <si>
    <t>http://www.icsusib.ro/main/?s=25ad0cce93e8a0a2dbd3bd80cb647c67&amp;f=change&amp;idroot=79</t>
  </si>
  <si>
    <t>Studia Universitatis Cibiniensis Series Historica</t>
  </si>
  <si>
    <t>http://socio-umane.ulbsibiu.ro/dep.istorie/studia/index.html</t>
  </si>
  <si>
    <t>Corneanu Sebastian</t>
  </si>
  <si>
    <t xml:space="preserve">Review of Ecumenical Studies </t>
  </si>
  <si>
    <t>Studia Universitatis Cibiensis Serie Historia</t>
  </si>
  <si>
    <t>Patrimonium Apulense</t>
  </si>
  <si>
    <t>membru colectiv</t>
  </si>
  <si>
    <t>Transilvania, Consiliul Judeţean Sibiu, acreditată CNCSIS la categoria B plus, ISSN 0255-0539</t>
  </si>
  <si>
    <t>http://www.revistatransilvania.ro/nou/ro.html</t>
  </si>
  <si>
    <t>Membru în colegiul de redacție</t>
  </si>
  <si>
    <t>Annales D'Université „Valahia” Târgovişte, Universitatea „Valahia” Târgovişte, acreditată CNCSIS la categoria B plus, ISSN 1584-1855</t>
  </si>
  <si>
    <t>tp://www.annalesfsu.ro/sitero/index.htm</t>
  </si>
  <si>
    <t>Studia Universitatis Cibiniensis, Universitatea „Lucian Blaga” din Sibiu, Facultatea de Istorie şi Patrimoniu, ISSN 1584-3165;</t>
  </si>
  <si>
    <t>Buletinul Muzeului Judeţean Teleorman; ISSN 2065-5290</t>
  </si>
  <si>
    <t>http://www.muzeulteleorman.ro/publicatii%20BMJTSA.html</t>
  </si>
  <si>
    <t>Buridava, Studii și materiale</t>
  </si>
  <si>
    <t>Membru în colegiul științific</t>
  </si>
  <si>
    <t>Apulum</t>
  </si>
  <si>
    <t>Ziridava</t>
  </si>
  <si>
    <t>Valachia</t>
  </si>
  <si>
    <t>Cronica Cercetărilor Arheologice/CIMEC</t>
  </si>
  <si>
    <t>Acta Militaria Medievalia</t>
  </si>
  <si>
    <t xml:space="preserve">Brukenthal. Acta Musei </t>
  </si>
  <si>
    <t xml:space="preserve">MINERVA-Cooperare pentru cariera de elita in cercetarea doctorala si postdoctorala </t>
  </si>
  <si>
    <t>Studia Universitatis Cibiniensis • Series Historica</t>
  </si>
  <si>
    <t>Studia universitatis cibiniensis. Series historica</t>
  </si>
  <si>
    <t>http://www.muzee-valcea.ro/buridava/buridava.html</t>
  </si>
  <si>
    <t>Buletinul Societății Numismatice Române</t>
  </si>
  <si>
    <t>http://www.snr-1903.ro/bsnr/bsnr.html</t>
  </si>
  <si>
    <t>Analele Universitatii "Ovidius" din Constanta, seria Stiinte Politice</t>
  </si>
  <si>
    <t>http://isp.univ-ovidius.ro/anale-uoc-seria-stiinte-politice</t>
  </si>
  <si>
    <t>membru in comitetul științific</t>
  </si>
  <si>
    <t>Annales Universitatis Apulensis. Series Historica</t>
  </si>
  <si>
    <t>http://diam.uab.ro/</t>
  </si>
  <si>
    <t>“Thought of Peoples”, Polonia</t>
  </si>
  <si>
    <t>http://mhprl.pl/mysl-ludowa/komitet-redakcyjny.html</t>
  </si>
  <si>
    <t>Istorie, Patrimoniu si Teologie Protestantă</t>
  </si>
  <si>
    <t>http://socio-umane.ulbsibiu.ro/dep.istorie/studia/redactie.html</t>
  </si>
  <si>
    <t>membru în colegiul editorial</t>
  </si>
  <si>
    <t>Acta Musei Porolissensis</t>
  </si>
  <si>
    <t>http://www.muzeuzalau.ro/pages/17/ACTA-Mvsei-Porolissensis.html</t>
  </si>
  <si>
    <t>.</t>
  </si>
  <si>
    <t>http://www.tandfonline.com/loi/rjsc20#.U5aOIihqNyw</t>
  </si>
  <si>
    <t xml:space="preserve">Nuova Umanità. Revista bimestrale di cultura, Editura Città Nuova, Roma </t>
  </si>
  <si>
    <t>www.nuovaumanita.cittanuova.it</t>
  </si>
  <si>
    <t>Jahrbuch des Gustav-Adolf-Werkes (Leipzig)</t>
  </si>
  <si>
    <t>http://anhalt.gustav-adolf-werk.de/jahrbuch.html</t>
  </si>
  <si>
    <t>Secretar științific</t>
  </si>
  <si>
    <t>South-East European Journal of Political Science</t>
  </si>
  <si>
    <t>http://www.seejps.lumina.org/index.php/editorial-board</t>
  </si>
  <si>
    <t>Peer Review Board</t>
  </si>
  <si>
    <t>Gheorghiţă Bogdan</t>
  </si>
  <si>
    <t>POLIS</t>
  </si>
  <si>
    <t>http://www.revistapolis.ro/editorial-board/editorial-teams.html</t>
  </si>
  <si>
    <t>editorial team member</t>
  </si>
  <si>
    <t>Luca Sabina- Adina</t>
  </si>
  <si>
    <t>**Nate Silviu</t>
  </si>
  <si>
    <t>http://bulletin-econom.univ.kiev.ua/editorial-board/our-peer-reviewers</t>
  </si>
  <si>
    <t>peer reviewer</t>
  </si>
  <si>
    <t>http://reviste.ulbsibiu.ro/studiasecuritatis/?page_id=14&amp;lang=ro</t>
  </si>
  <si>
    <t>Conferință internațională științe politice, relații internaționale și studii de securitate</t>
  </si>
  <si>
    <t>http://conferinte.ulbsibiu.ro/crissp/index.html</t>
  </si>
  <si>
    <t>Antropomedia</t>
  </si>
  <si>
    <t>http://reviste.ulbsibiu.ro/antropomedia/ro/index.php</t>
  </si>
  <si>
    <t>Tabără Vasile</t>
  </si>
  <si>
    <t xml:space="preserve">Ştiinţe politice, relaţii internaţionale şi studii de securitate </t>
  </si>
  <si>
    <t>spriss.ulbsibiu.ro</t>
  </si>
  <si>
    <t>Revista Romania</t>
  </si>
  <si>
    <t>Moldoscopie</t>
  </si>
  <si>
    <t>Revista Moldova</t>
  </si>
  <si>
    <t>http://usm.md/ro/cercetare/reviste/moldoscopie/</t>
  </si>
  <si>
    <t>The Culture of Polis</t>
  </si>
  <si>
    <t>Revista Novi Sad Serbia</t>
  </si>
  <si>
    <t>www.kpolisca. Com. Urednik</t>
  </si>
  <si>
    <t>50\10</t>
  </si>
  <si>
    <t>Revista. Ucraina</t>
  </si>
  <si>
    <t>http://bulletin-econom.univ.kiev.ua-index.php-eu-redactors</t>
  </si>
  <si>
    <t>Linguistisches Kolloquium</t>
  </si>
  <si>
    <t>www.linguistisches-kolloquium.de</t>
  </si>
  <si>
    <t>European Urban Research</t>
  </si>
  <si>
    <t>www.eura2015.org</t>
  </si>
  <si>
    <t>A XIV-a ediție a Conferinței Centrului pentru Studii Sociale
Antropologie, Etnografie, Sociologie
Centenar Gh. Pavelescu</t>
  </si>
  <si>
    <t>DE LA CUNOAŞTERE LA INTERVENŢIE ÎN PSIHOLOGIE
ARCIP: Asociatia Romana pentru Cunoastere si Interventie Psihologica</t>
  </si>
  <si>
    <t>http://www.gradarcip.ro/index.php/ro/program-workshopuri</t>
  </si>
  <si>
    <t>membru, organizator workshop</t>
  </si>
  <si>
    <t>Conferinţa anuală a cercetării în sociologie şi asistenţă socială</t>
  </si>
  <si>
    <t>http://conferences.ulbsibiu.ro/depssw/program/Program%20Conferinta_Sibiu_Alba%202016.pdf</t>
  </si>
  <si>
    <t>Conferința anuală Științe politice</t>
  </si>
  <si>
    <t>http://123userdocs.s3-website-eu-west-1.amazonaws.com/d/07/51/285697108114690311/65692b92-b714-48e3-b115-827e34aa6948/2015.pdf</t>
  </si>
  <si>
    <t>Conferinţa anuală a cercetarii in sociologie şi asistenţă socială</t>
  </si>
  <si>
    <t>https://sites.google.com/site/depsswconferences2015/</t>
  </si>
  <si>
    <t>Zilele asistenței sociale_Conferința de asistentă socială - filiala Sibiu, CNASR</t>
  </si>
  <si>
    <t>www.cnasr.ro</t>
  </si>
  <si>
    <t xml:space="preserve">Congresul Internaţional de Psihologie - Prospecting advanced research in health, education and social sciences, 04-06 iunie 2015, Sibiu, </t>
  </si>
  <si>
    <t>Ciocan Ioana-Tatiana</t>
  </si>
  <si>
    <t>litere.ulbsibiu.ro/colocviul-blaga/index.html</t>
  </si>
  <si>
    <t>Corman Sorina</t>
  </si>
  <si>
    <t>Conferința Anuala a Catedrei de Sociologie - ULBS</t>
  </si>
  <si>
    <t>Transforming cities, transformative cities - European Urban Research Association</t>
  </si>
  <si>
    <t>http://www.eura2015.org/</t>
  </si>
  <si>
    <t>2015 European Urban Research Association Conference: Transforming cities, transformative cities</t>
  </si>
  <si>
    <t>Membru comitetul local de organizare</t>
  </si>
  <si>
    <t>A XIV-a ediție a Conferinței Anuale a Cercetării în Sociologie și Asistență Socială</t>
  </si>
  <si>
    <t>Membru comitetul de organizare</t>
  </si>
  <si>
    <t>Morandau Dorel</t>
  </si>
  <si>
    <t xml:space="preserve">Conferinţa în Antropologie, Etnologie, Sociologie şi Asistenţă Socială, Universitatea „Lucian Blaga” din Sibiu   </t>
  </si>
  <si>
    <t>A XIV-a ediție a conferinței Centrului pentru Cercetare Socială, Centenar Gh. Pavelescu </t>
  </si>
  <si>
    <t>http://www.ulbsibiu.ro/ro/evenimente/events.php?news_id=2477</t>
  </si>
  <si>
    <t>Transforming cities, transformative cities – 2015. European Urban Research Association</t>
  </si>
  <si>
    <t>Conferinţa Anuală a Cercetării în Antropologie, Etnografie, Sociologie și Asistență Socială - ediția a XIV-a - Centenar Gh. Pavelescu</t>
  </si>
  <si>
    <t>The Countryside and Communism in Eastern Europe: Perceptions, Attitudes, Propaganda</t>
  </si>
  <si>
    <t>Yeno Karl Pinter</t>
  </si>
  <si>
    <t>Relații interetnice în Transilvania</t>
  </si>
  <si>
    <t>organizator/DRI</t>
  </si>
  <si>
    <t>“Porajmos” / “Samudaripen” and Collective Memory in Twentieth-Century Southeastern Europe, ULBS, Centrul de Reuniune Academica, Sibiu, February 26-27, 2015.</t>
  </si>
  <si>
    <t>www.ulbsibiu.ro/myaccount/src/file.php?file=file1&amp;id=2327</t>
  </si>
  <si>
    <t xml:space="preserve">The Countryside and Communism in Eastern Europe: Perceptions, 
Attitudes, Propaganda 
The Countryside and Communism in Eastern Europe: Perceptions, 
Attitudes, Propaganda 
</t>
  </si>
  <si>
    <t>http://propagandafp.ro/</t>
  </si>
  <si>
    <t>https://imc.leeds.ac.uk/dbsql02/AQueryServlet?*id=30&amp;*formId=30&amp;*context=IMC&amp;chosenPaperId=NA&amp;sessionId=6197&amp;conference=2015&amp;chosenPaperId=&amp;*servletURI=https://imc.leeds.ac.uk/dbsql02/AQueryServlet</t>
  </si>
  <si>
    <t>Moderator/Chair</t>
  </si>
  <si>
    <t>European Urban Research Association</t>
  </si>
  <si>
    <t>http://www.eura2015.org/about-sibiu/</t>
  </si>
  <si>
    <t>Luca Sabina-Adina</t>
  </si>
  <si>
    <t>The IXth International Conference – Political Science, International Relations and Security Studies</t>
  </si>
  <si>
    <t>http://conferences.ulbsibiu.ro/crissp/index.html</t>
  </si>
  <si>
    <t>Conferinţa internaţională Ştiinţe Politice, Relaţii Internaţionale şi Studii de Securitate</t>
  </si>
  <si>
    <t>http://www.conferences.ulbsibiu.ro/crissp/</t>
  </si>
  <si>
    <t>Munteanu Nicoeta Annemarie</t>
  </si>
  <si>
    <t>SPRISS</t>
  </si>
  <si>
    <t>Workshop international Dezvoltarea economica pe cele doua maluri ale Nistrului. Optiuni interne si oportunitati externe</t>
  </si>
  <si>
    <t>http://lact.ro/index.php/activitati/907-workshop-international-dezvoltarea-economica-pe-cele-doua-maluri-ale-nistrului-optiuni-interne-si-oportunitati-externe-25-28-iunie-2015</t>
  </si>
  <si>
    <t>Nate Silviu</t>
  </si>
  <si>
    <t>Sibiu European University Capital</t>
  </si>
  <si>
    <t>http://conferences.ulbsibiu.ro/sbuniv/img/Sibiu_Capitala_Universitara_Europeana_2015_-_brosura_en.pdf</t>
  </si>
  <si>
    <t>ŞTIINŢE POLITICE, RELAŢII INTERNAŢIONALE ŞI STUDII DE SECURITATE”</t>
  </si>
  <si>
    <t>http://conferences.ulbsibiu.ro/crissp/acasa.html</t>
  </si>
  <si>
    <t>A IX-a Conferință internațională științe politice, relații internaționale și studii de securitate</t>
  </si>
  <si>
    <t>http://conferences.ulbsibiu.ro/crissp/PROGRAM%202015.pdf</t>
  </si>
  <si>
    <t>Transforming cities, transformative cities, 2015 Annual Conference of the European Urban Research Association</t>
  </si>
  <si>
    <t>Aurel_Gabriel Șerban</t>
  </si>
  <si>
    <t>Vasile Tabara</t>
  </si>
  <si>
    <t>http://123userdocs.s3-website-eu-west-1.amazonaws.com/d/07/51/285697108114690311/6f978ffe-0401-447c-83c4-daf75cc8922a/program.pdf</t>
  </si>
  <si>
    <t>Dezvoltarea economică pe cele două maluri ale Nistrului. Opțiuni interne și oportunități externe</t>
  </si>
  <si>
    <t>Political Science, International Relations and Security Studies, 9th edition</t>
  </si>
  <si>
    <t>9th International Conference, Political Science, International Relations and Security Studies, Sibiu</t>
  </si>
  <si>
    <t>http://www.conf-crissp.com/424117644</t>
  </si>
  <si>
    <t>ŞTIINŢE POLITICE, RELAŢII INTERNAŢIONALE ŞI 
STUDII DE SECURITATE</t>
  </si>
  <si>
    <t>http://conferences.ulbsibiu.ro/crissp/</t>
  </si>
  <si>
    <t>Conferinţa în Antropologie, Etnografie, Sociologie, Asistenţă Socială</t>
  </si>
  <si>
    <t>http://conferences.ulbsibiu.ro/depssw</t>
  </si>
  <si>
    <t>A XV-a ediţie a Conferinţei Naţionale de Psihologie Industrială şi Organizaţională „Horia D. PITARIU”, Sibiu, 7-9 mai 2015</t>
  </si>
  <si>
    <t>www.apio.ro</t>
  </si>
  <si>
    <t>„Aplicatii practice in dezvoltarea psihologiei”, Bucuresti
http://smartpsi.ro/conferinta-smart-psi-editia-a-v-a/</t>
  </si>
  <si>
    <t>www.smartpsi.ro</t>
  </si>
  <si>
    <t xml:space="preserve">A XV-a Conferinţă Naţională de Psihologia Muncii, Industrială şi Organizaţională "Horia D. Pitariu", 7-9 mai 2015, Sibiu </t>
  </si>
  <si>
    <t>www.apio.ro/conferinta</t>
  </si>
  <si>
    <t>Organizator principal http://cercetare.ulbsibiu.ro/manifestari_stiintifice.php Nr. Crt. 33</t>
  </si>
  <si>
    <t xml:space="preserve">Conferinţa Naţională de Psihologie - Cercetarea modernă în psihologie. Dezadaptare, boală şi violenţă, 5-7 iunie 2015, Sibiu </t>
  </si>
  <si>
    <t>Colocviul Internațional de Științe Sociale și ale Comunicării ACUM 2015 și Conferința Națională a Societății Sociologilor din România</t>
  </si>
  <si>
    <t>http://acum.sociologie-brasov.ro/</t>
  </si>
  <si>
    <t>Membru în comitetul de organizare și consiliul științific</t>
  </si>
  <si>
    <t>Conferinta Nationala de Psihologie Industriala si Organizationala Horia Pitariu, Editia XIV, Sibiu</t>
  </si>
  <si>
    <t>http://www.ulbsibiu.ro/ro/stiri/news.php?news_id=2391</t>
  </si>
  <si>
    <t>Avram Sultana</t>
  </si>
  <si>
    <t>Universul Pastoritului</t>
  </si>
  <si>
    <t>Workshop de restaurare lemn policrom și ceramică (ediția a VIII-a) 15-22 octombrie 2015</t>
  </si>
  <si>
    <t>http://www.muzeumures.ro/images/s/3/file/program_lemn_poli2014.pdf</t>
  </si>
  <si>
    <t>membru                                       (stabilire metodologie de interventie coordonare studenți)</t>
  </si>
  <si>
    <t>Atelierul național de restaurare icoane pe lemn și  pe sticlă (ediția a VII-a) 01-07 august 2015</t>
  </si>
  <si>
    <t>http://www.muzeumures.ro/main.php?object=staticpage&amp;id=110&amp;event_id=315</t>
  </si>
  <si>
    <t>membru                                         (stabilire metodologie de intervenție. Intervenții de restaurare)</t>
  </si>
  <si>
    <t>Workshop restaurare icoane pe sticlă 15 - 26 iunie 2015,  editia a II-a, Centrul ASTRA pentru Patrimoniu, C.N.M. ASTRA</t>
  </si>
  <si>
    <t>http://www.muzeulastra.ro/arhiva-evenimente/135-arhiva-2014/758-workshopul-de-restaurare-icoane-pe-sticl-finalizat-cu-succes-la-muzeul-astra.html</t>
  </si>
  <si>
    <t>Grancea Mihaela, Popa Ioan</t>
  </si>
  <si>
    <t>Viaţa cotidiană în Sibiul secolelor XIX-XX, Ediţia a II-a, Sibiu, 12-13 iunie 2015.</t>
  </si>
  <si>
    <t xml:space="preserve">ssir.ro/wp-content/uploads/2015/06/programul-simpozionului.pdf
</t>
  </si>
  <si>
    <t>Sesiunea Naţională de Rapoarte Arheologice, Ediţa a 49-a, Piteşti</t>
  </si>
  <si>
    <t>organizator/Preşedinte</t>
  </si>
  <si>
    <t>ArhIn2015</t>
  </si>
  <si>
    <t>http://www.arhin.ro/index.php/programme</t>
  </si>
  <si>
    <t>Großkokler Botschaften</t>
  </si>
  <si>
    <t>Project Recall- Recalling the Roma and Sinti Holocaust. Paths inside the Memory</t>
  </si>
  <si>
    <t>Corneliu Pintilescu</t>
  </si>
  <si>
    <t>Irene Salerno</t>
  </si>
  <si>
    <t>1.10.2014</t>
  </si>
  <si>
    <t>30.09.2015</t>
  </si>
  <si>
    <t>Addressing educational disadvantages in the cities - Workshop at the EURA 2015 conference</t>
  </si>
  <si>
    <t>Cristina Stănuș</t>
  </si>
  <si>
    <t>Adela Popa</t>
  </si>
  <si>
    <t>Construcția socială a copilăriei în situație de risc: sexualizarea și adultizarea</t>
  </si>
  <si>
    <t>Proiecte de cercetare pentru stimularea constituirii de tinere echipe de cercetare independente</t>
  </si>
  <si>
    <t>http://uefiscdi.gov.ro/userfiles/file/PN%20II_RU_TE%202014/REZULTATE%20FINALE/Stiinte%20sociale%20si%20economicei_Rezultate%20finale.pdf</t>
  </si>
  <si>
    <t>Migrants’ lifecourses: Dealing with uncertain, highly destandardized biographies of migrants in Romania</t>
  </si>
  <si>
    <t>HORIZON2020 ERC</t>
  </si>
  <si>
    <t>https://erc.europa.eu/media-and-events/press-releases/2015</t>
  </si>
  <si>
    <t>Construirea Rețelei de Specialiști în Consilierea Traumei (CONstruct NEtwork in Counselling for Trauma)</t>
  </si>
  <si>
    <t>RO20 ”Violența domestică și violența bazată pe deosebirea de sex”, Mecanismul Financiar Norvegian 2009-2014.</t>
  </si>
  <si>
    <t>Bucuță, M</t>
  </si>
  <si>
    <t>Bucuță, M., Sassu, R.</t>
  </si>
  <si>
    <t xml:space="preserve">Migrația romilor și impactul asupra sănătății: evidențierea importanței genului și educației </t>
  </si>
  <si>
    <t>Resurse Umane-Tinere echipe de cercetare</t>
  </si>
  <si>
    <t>Popa Adela, Popa Radu, Rusu Horațiu,Croitoru Alin, Morândău Felicia</t>
  </si>
  <si>
    <t>Participare comunitara pentru reducerea poverii cancerului: implicarea stakeholderilor in 
facilitarea reintoarcerii la munca a pacientilor cu cancer</t>
  </si>
  <si>
    <t>Resurse Umane - Tinere echipe de cercetare</t>
  </si>
  <si>
    <t>Popa Adela</t>
  </si>
  <si>
    <t>Popa Adela, Popa Radu</t>
  </si>
  <si>
    <t>Self-regulation and academic achievement for children in transition from the preparatory class to the first grade. Comparison urban-rural children.</t>
  </si>
  <si>
    <t>PN II RUTE 2014</t>
  </si>
  <si>
    <t>http://uefiscdi.gov.ro/articole/4137/Rezultate-preliminare-TE-2014.html.</t>
  </si>
  <si>
    <t>"PREMIEREA OBTINERII ATESTATULUI DE ABILITARE" COMPETITIA 2015</t>
  </si>
  <si>
    <t>PN-II-RU-ABIL-2015-2-0193</t>
  </si>
  <si>
    <t>http://uefiscdi.gov.ro/userfiles/file/PN%20II%20PREMIEREA%20ABILITARII%202015/REZULTATE%20PREMIERE%20ABILITARE%202015.pdf</t>
  </si>
  <si>
    <t>Mecanismul Financiar al Spaţiului Economic European (SEE) 2009 – 2014</t>
  </si>
  <si>
    <t xml:space="preserve">http://www.museikon.ro/ </t>
  </si>
  <si>
    <t>premierea atestatului de abilitare</t>
  </si>
  <si>
    <t>UEFISCDI - PROGRAM RESURSE UMANE
SUBPROGRAM "PREMIEREA OBTINERII ATESTATULUI DE ABILITARE"</t>
  </si>
  <si>
    <t>De la arheologie prin document la reconstituiri 3D: patrimoniul mobil şi imobil al bisericii evanghelice din Sibiu în evul mediu</t>
  </si>
  <si>
    <t xml:space="preserve">PN-II-RU-TE-2014
</t>
  </si>
  <si>
    <t>Maria Emilia Țiplic</t>
  </si>
  <si>
    <t>Istorie, Patrimoniu si teologie Protestantă</t>
  </si>
  <si>
    <t>Rolul rețelelor de socializare on-line în mobilizarea socială și participarea politică a tinerilor</t>
  </si>
  <si>
    <t>PN-II-RU_TE</t>
  </si>
  <si>
    <t>Sabina-Adina Luca, Bogdan Gheorghiță, Dragoș Dragoman</t>
  </si>
  <si>
    <t>H2020-LCE-2014-2015 (H2020-LCE-2015-3)</t>
  </si>
  <si>
    <t>prof. univ. dr. Ioan Bondrea</t>
  </si>
  <si>
    <t>prof. univ. dr. Ioan Bondrea;  conf. univ. dr. Silviu Nate</t>
  </si>
  <si>
    <t>https://webgate.ec.europa.eu/cas/wayf;ECAS_SESSIONID=CLhvb1YYV2EI3l35dq5OnhBuBgt0XQZgBJCFDeVCvdQB_cZwWdTbshsU17kM5H7pBM8!-1695880573?loginRequestId=ECAS_LR-11616038-YyUsVUJFwxXX8JsDqwLC1xQJhzLeFBUuLEAzLs8B9GfeXBmiyc3mRjasnTdkwS2Tk2tRXl9zR3iNuX6N9AhEZQG-PHslUMVSXYCzinzjHEvPss0-nIqMfpmiExUFoy3JnTfPb09b4ubBRLHj8CuVcKMxcc0&amp;caller=%2Fcas%2Flogin</t>
  </si>
  <si>
    <t>Chłopskie organizacje polityczne w komunistycznej Rumunii: casus Frontu Oraczy (1945-1953)</t>
  </si>
  <si>
    <t>Radu, Sorin, Solomon, Falvius</t>
  </si>
  <si>
    <t>Kwartalnik Historyczny</t>
  </si>
  <si>
    <t>CXXII/1</t>
  </si>
  <si>
    <t>pp. 107-130</t>
  </si>
  <si>
    <t>0023-5903</t>
  </si>
  <si>
    <t>EMOTIONAL DISTRESS AND DEFENSE MECHANISMS</t>
  </si>
  <si>
    <t>Bouleanu Elena</t>
  </si>
  <si>
    <t>Romanian Journal of Psychology, Psychotherapy and Educational Sciences</t>
  </si>
  <si>
    <t>2068-3626</t>
  </si>
  <si>
    <t>Guttmann Márta: Terminologia de specialitate – Glosarul European EwaGlos.</t>
  </si>
  <si>
    <t>Buletinul Centrului de Restaurare-Conservare Iași</t>
  </si>
  <si>
    <t>http://www.muzeul-moldova.ro/PublicatiiNumere.aspx?pid=63</t>
  </si>
  <si>
    <t>13/1</t>
  </si>
  <si>
    <t>80-94</t>
  </si>
  <si>
    <t>ISSN 1841 - 4141</t>
  </si>
  <si>
    <t xml:space="preserve">Icoana pe sticlă Arhanghelii Mihail și Gavril </t>
  </si>
  <si>
    <t>Salonul de Restaurare și Conservare</t>
  </si>
  <si>
    <t>p. 4</t>
  </si>
  <si>
    <t>Culorile muzicii - un debut necesar</t>
  </si>
  <si>
    <t>Revista Mozaicul</t>
  </si>
  <si>
    <t>http://www.revista-mozaicul.ro/pdf/moza%203-4%20-%202015.pdf</t>
  </si>
  <si>
    <t>3-4/197-198</t>
  </si>
  <si>
    <t>22</t>
  </si>
  <si>
    <t>1454-2293</t>
  </si>
  <si>
    <t>Doar o Expoziţie de Picturã?</t>
  </si>
  <si>
    <t>http://www.revista-mozaicul.ro/pdf/12-2015.pdf</t>
  </si>
  <si>
    <t>12/206</t>
  </si>
  <si>
    <t>Bildung - Wissen  - Glauben. Streiflichter durch den Alten Orient und das Alte Testament</t>
  </si>
  <si>
    <t>Renate Klein</t>
  </si>
  <si>
    <t>Konfluenzen. Jahrbuch der Abteilung Protestantische Theologie an der Lucian Blaga Universität Hermannstadt/Sibiu</t>
  </si>
  <si>
    <t>http://www.editura.ubbcluj.ro/www/ro/books/search.php</t>
  </si>
  <si>
    <t>Nr. 14-15/2014-2015</t>
  </si>
  <si>
    <t>55-72</t>
  </si>
  <si>
    <t>1582-8484</t>
  </si>
  <si>
    <t>De ce un apel pentru Brukenthal</t>
  </si>
  <si>
    <t xml:space="preserve">Luca Sabin Adrian </t>
  </si>
  <si>
    <t>Magazin Istoric</t>
  </si>
  <si>
    <t>http://www.magazinistoric.ro/2015-2/</t>
  </si>
  <si>
    <t>XLIX – serie nouă, nr. 7 (580)</t>
  </si>
  <si>
    <t>ISSN  0541-881X</t>
  </si>
  <si>
    <t>Activitatea Centrului de Informații „B” al Armatei române în timpul bătăliei pentru Odessa (1941)</t>
  </si>
  <si>
    <t>Studia Universitas Moldaviae. Ştiinţe umanistice (Istorie şi Filosofie)</t>
  </si>
  <si>
    <t>http://studiamsu.eu/nr-4-84-2015/</t>
  </si>
  <si>
    <t>4 (84)</t>
  </si>
  <si>
    <t>146-158</t>
  </si>
  <si>
    <t>1811-2668</t>
  </si>
  <si>
    <t>Sentimetul dorului de țară reflectat în poeziile și scrisorile emigranților români în America la inceputul secolului al XIX-lea</t>
  </si>
  <si>
    <t>Studii si Comunicări de Etnologie http://www.icsusib.ro/periodice/studii-si-comunicari</t>
  </si>
  <si>
    <t>Spiritul național românesc, modele de rezistență civică.</t>
  </si>
  <si>
    <t>Rolul informațiilor în decizia strategică - studii de caz din istoria românilor</t>
  </si>
  <si>
    <t>PATMOS</t>
  </si>
  <si>
    <t>IV/7</t>
  </si>
  <si>
    <t>62-61</t>
  </si>
  <si>
    <t>Anticomunismul de paradă: o insultă la adresa poporului român</t>
  </si>
  <si>
    <t>Vitralii - Lumini și Umbre</t>
  </si>
  <si>
    <t>http://213.177.23.253/upload/VitraliiNo24.pdf</t>
  </si>
  <si>
    <t>VI/24</t>
  </si>
  <si>
    <t>81-85</t>
  </si>
  <si>
    <t>Sovieticii au scotocit arhivele, căutând telegrama</t>
  </si>
  <si>
    <t>Historia</t>
  </si>
  <si>
    <t>http://www.historia.ro/exclusiv_web/general/articol/sovieticii-au-scotocit-arhivele-cautand-telegrama</t>
  </si>
  <si>
    <t>XV/167</t>
  </si>
  <si>
    <t>22-23</t>
  </si>
  <si>
    <t>Doi stâlpi ai Majestății sae. Povestea MI5 și MI6 (I)</t>
  </si>
  <si>
    <t>Troncotă, Cristian; Matei Dorin</t>
  </si>
  <si>
    <t>81-84</t>
  </si>
  <si>
    <t>Doi stâlpi ai Majestății sae. Povestea MI5 și MI6 (II)</t>
  </si>
  <si>
    <t>Doi stâlpi ai Majestății sae. Povestea MI5 și MI6 (III)</t>
  </si>
  <si>
    <t>85-88</t>
  </si>
  <si>
    <t>Doi stâlpi ai Majestății sae. Povestea MI5 și MI6 (IV)</t>
  </si>
  <si>
    <t>84-87</t>
  </si>
  <si>
    <t>Doi stâlpi ai Majestății sae. Povestea MI5 și MI6 (V)</t>
  </si>
  <si>
    <t>Doi stâlpi ai Majestății sae. Povestea MI5 și MI6 (VI)</t>
  </si>
  <si>
    <t>49-52</t>
  </si>
  <si>
    <t>Doi stâlpi ai Majestății sae. Povestea MI5 și MI6 (VII)</t>
  </si>
  <si>
    <t>Doi stâlpi ai Majestății sae. Povestea MI5 și MI6 (VIII)</t>
  </si>
  <si>
    <t>82-85</t>
  </si>
  <si>
    <t>Doi stâlpi ai Majestății sae. Povestea MI5 și MI6 (IX)</t>
  </si>
  <si>
    <t>89-92</t>
  </si>
  <si>
    <t>Doi stâlpi ai Majestății sae. Povestea MI5 și MI6 (X)</t>
  </si>
  <si>
    <t>Doi stâlpi ai Majestății sae. Povestea MI5 și MI6 (XI)</t>
  </si>
  <si>
    <t>85-87</t>
  </si>
  <si>
    <t>Doi stâlpi ai Majestății sae. Povestea MI5 și MI6 (XII)</t>
  </si>
  <si>
    <t>Mituri şi simboluri în presa românească</t>
  </si>
  <si>
    <t xml:space="preserve">Conferinţa în Antropologie, Etnografie, Sociologie, Asistenţă Socială, http://conferences.ulbsibi.ro/depssw </t>
  </si>
  <si>
    <t>Terminlogia păstoritului</t>
  </si>
  <si>
    <t>Zilele Antropoogiei româneşti, ediţia a XXII-a, Sălişte</t>
  </si>
  <si>
    <t>Comunicarea între conveţional şi neconvenţional</t>
  </si>
  <si>
    <t>Ştiinţele socio-umane la începutul mileniului III, Sibiu, www.icsusib.ro/content/editia-viii-sesiunii-anuale-de-comunicari-stiintifice-icsu-sibiu</t>
  </si>
  <si>
    <t>Aspekte der interkulturellen Kommunikation in Siebenbürgen</t>
  </si>
  <si>
    <t>Lingvo kaj scienca kommunikado, Rimini, www.ais-sanmarino.org/arangxoj/it/it20150830/disko/index.html</t>
  </si>
  <si>
    <t>„Romanian Libraries and Social Media, Uses and Gratfications – Case study: LBUS Library</t>
  </si>
  <si>
    <t>Creţu Ioana-Narcisa/Pârvu Cristina</t>
  </si>
  <si>
    <t xml:space="preserve">The Sixth International Conference in Romania on Information Science and Information Literacy, Conference proceedings, April 21st- 23rd, 2015, Sibiu, Romania, </t>
  </si>
  <si>
    <t>ISSN-L 2247-0255.</t>
  </si>
  <si>
    <t>Interklturelle Kommunikation in Siebenbürgen</t>
  </si>
  <si>
    <t>Sprachen verstehen, verwenden, übersetzen, Insbruck, www.uibk.ac.at/gtw-org/</t>
  </si>
  <si>
    <t>Un alt fel de bibliotecă - Biblioteca urbană</t>
  </si>
  <si>
    <t>Colocviul Intenaţional în Ştiinţele Comunicării şi Studii Culturale, Bucureşti, www.comunicare-relatiipublice.ro/coloviu-departamental-2015</t>
  </si>
  <si>
    <t>Die Sprache und die Wissenschaft zwischen Tradition und Innovation, Interkulturelle Sprachkontaktforschung - Interkulturelle Spracherscheinungen in Siebenbürgen</t>
  </si>
  <si>
    <t>Language and Its Study between Tradition and Innovation, Vezprem, http://www.linguistisches-kolloquium.de</t>
  </si>
  <si>
    <t>978-3-631-65178-0</t>
  </si>
  <si>
    <t>209-219</t>
  </si>
  <si>
    <t>Vorwort- Zum Thema des Kolloquiums</t>
  </si>
  <si>
    <t>Quo vadis, Kommunikation? Kommunikation, Sprache, Medien, Sibiu, http://conferences.ulbsibiu.ro/46lingkoll/en</t>
  </si>
  <si>
    <t>11--17</t>
  </si>
  <si>
    <t>Quo vadis Kommunikation? Die Medienlandschaft in Rumänien</t>
  </si>
  <si>
    <t>163-169</t>
  </si>
  <si>
    <t>Perspectiva tinerilor din sistemul de protecție asupra riscurilor generate de relațiile sociale</t>
  </si>
  <si>
    <t>A XIV-a ediție a Conferinței Centrului pentru Studii Sociale
Antropologie, Etnografie, Sociologie
Centenar Gh. Pavelescu, Sibiu și Alba Iulia, http://conferences.ulbsibiu.ro/depssw/program/Program%20Conferinta_Sibiu_Alba%202016.pdf</t>
  </si>
  <si>
    <t>STANDARDELE DE CALITATE ÎN SERVICIILE PSIHOLOGICE:</t>
  </si>
  <si>
    <t>„INTERVENȚIA PSIHOLOGICĂ ÎN SOCIETATEA ROMÂNEASCĂ”
Alba Iulia: http://www.gradarcip.ro/index.php/ro/conferinte/60-simpozion-alba-iulia-14-15-martie-2015</t>
  </si>
  <si>
    <t>lucrare prezentată</t>
  </si>
  <si>
    <t>Leadership şi well-being în organizaţii: diagnoză şi intervenţie</t>
  </si>
  <si>
    <t xml:space="preserve">Răulea Ciprian
</t>
  </si>
  <si>
    <t>Comportamentul riscant în viaţa cotidiană. Studiu de caz: traficul din Romania</t>
  </si>
  <si>
    <t xml:space="preserve"> AFASES 2015
20 th “Henri Coandă”
Air Force Academy Anniversary
1995-2015, Brasov, 28-30 mai 2015</t>
  </si>
  <si>
    <t>Psihologia transporturilor: prezent şi perspective</t>
  </si>
  <si>
    <t>Conferinţa Naţională de Psihologie</t>
  </si>
  <si>
    <t>29-30 mai</t>
  </si>
  <si>
    <t>Assessing Risk Factors in Traffic Psychology</t>
  </si>
  <si>
    <t>28-29 octombrie</t>
  </si>
  <si>
    <t>“Evaluare vs. formare in psihologia personalului”</t>
  </si>
  <si>
    <t>Factori determinanți ai sentimentelor anti-imigrație în România</t>
  </si>
  <si>
    <t>Vlase, Ionela si Ana Maria Preoteasa (ICCV)</t>
  </si>
  <si>
    <t>conferinta anuala a Facultatii de Sociologie a Universitatii “Lucian Blaga” din Sibiu, 15-18 octombrie 2015 http://www.ulbsibiu.ro/ro/evenimente/events.php?news_id=2477</t>
  </si>
  <si>
    <t>Work trajectories – challenges in approaching the structural and individual changes. Evidence from a qualitative research</t>
  </si>
  <si>
    <t>WORK2015 New Meanings of Work –conference in Turku, Finland, August 19 – 21 http://www.utu.fi/en/units/tcls/sites/work2015/Documents/WORK_Abstract%20book_WEB.pdf</t>
  </si>
  <si>
    <t>Main routes into precarious prosperity in Romania from a life course perspective. Presentation at the conference "Quality of Life: A Challenge for Social Policy</t>
  </si>
  <si>
    <t>Bucharest, ICCV https://sites.google.com/site/riqlconference2015/ 23.-25.04.2015</t>
  </si>
  <si>
    <t>Precarious prosperity in Romania and Switzerland: A longitudinal qualitative analysis of strategies improving the quality of life of households. ESA conference 2015, Prague, 25-28 August</t>
  </si>
  <si>
    <t>Rebekka Sieber (University of neuchatel) Ionela Vlase</t>
  </si>
  <si>
    <t>ESA conference 2015, Prague, 25-28 August http://esa12thconference.eu/</t>
  </si>
  <si>
    <t>Dimensiuni ale funcționalității familiei în contextul schimbărilor sociale</t>
  </si>
  <si>
    <t>Colocviul International de Stiinte Sociale si ale Comunicarii ACUM, Brasov, www.unitbv.ro/socio</t>
  </si>
  <si>
    <t>Funcționalități și disfuncționalități în difuzionismul culturii familiale</t>
  </si>
  <si>
    <t>Mediul online - Accelerator al vitezei de comunicare                                             (The Online Environment - Accelerator of Communication Speed)</t>
  </si>
  <si>
    <t xml:space="preserve">Conferința Internațională de Științe Sociale, Politice și Umaniste ”Educație, Cercetare, Inovare în Era Cunoașterii” , Bucuresti, Universitatea Titu Maiorescu </t>
  </si>
  <si>
    <t>http://www.utm.ro/facultatea-de-stiinte-sociale-politice-si-umaniste-organizeaza-conferinta-internationala-de-stiinte-sociale-politice-si-umaniste-educatie-cercetare-inovare-in-era-cunoasterii/</t>
  </si>
  <si>
    <t>http://www.utm.ro/wp-content/uploads/2015/10/program_conferinta_fsspu_2015.pdf</t>
  </si>
  <si>
    <t>Accesul la educație- premisă în prevenirea marginalizării sociale</t>
  </si>
  <si>
    <t>A XIV-a ediție a Conferinței Centrului pentru Studii Sociale, Antropologie, Etnografie, Sociologie,  
Centenar Gh. Pavelescu, 
http://conferences.ulbsibiu.ro/depssw/program/Program%20Conferinta_Sibiu_Alba%202016.pdf</t>
  </si>
  <si>
    <t xml:space="preserve">Students' Education In The Field Of Drug Use Prevention </t>
  </si>
  <si>
    <t>International Conference "YOUNG RESEARCHERS IN THE SOCIAL SCIENCES"
Doctoral School in Sociology and Philosophy fields
and the Department of Sociology, Faculty of Sociology and Psychology,
West University of Timisoara, http://www.e-qual-see.ro/wp-content/uploads/2015/05/Program-conferinta-TCSS-2015.pdf</t>
  </si>
  <si>
    <t>Momentul "Charlie Hebdo"- implicatii psihologice</t>
  </si>
  <si>
    <t>BOTONE DANIELA</t>
  </si>
  <si>
    <t>CONFERINTA APIO "HORIA PITARIU" 2015 SIBIU</t>
  </si>
  <si>
    <t>Examining the Defense Style Questionaire (DSQ40) in a Chronic Somatic Patients Sample: Psychometric evaluation of Factors</t>
  </si>
  <si>
    <t>Elena Luminița Bouleanu, Corneliu Moșoiu</t>
  </si>
  <si>
    <t>International Conference Psychology and the Realities of the Contemporary World - 6th edition - PSIWORLD 2015, Bucharest, Romania, http://www.psiworld.ro/</t>
  </si>
  <si>
    <t>2069-1971</t>
  </si>
  <si>
    <t>13</t>
  </si>
  <si>
    <t>PSYCHOLOGICAL SYMPTOMS IN A CASE OF HYPOTHYROIDISM - PSYCHODIAGNOSTIC AND INTERVENTION</t>
  </si>
  <si>
    <t>Elena Luminița Bouleanu</t>
  </si>
  <si>
    <t>Prospecting advanced research in Health, Education and Social Sciences, Sibiu, Romania, http://www.multidisciplinary-research.com/continut/2015/en2015.pdf</t>
  </si>
  <si>
    <t>47-53</t>
  </si>
  <si>
    <t>O abordare multilevel a tulburărilor din spectrul autist la copii. Impactul tulburării din spectrul autist (TSA) la copil, asupra familiei. „Mirajul genialității” ca perspectivă de dezvoltare</t>
  </si>
  <si>
    <t>Al XVI-lea Congres SNPCAR, Sibiu, Romania, www.snpcar.ro</t>
  </si>
  <si>
    <t>Teacher motivation and emotional intelligence</t>
  </si>
  <si>
    <t>Prospecting Advanced Research in Health, Education and Social Sciences, Sibiu, 4-6 iunie.</t>
  </si>
  <si>
    <t>Trust in organisations: The construction of a multidimensional scale</t>
  </si>
  <si>
    <t>The 8th International Conference on  Modern Research in Psychology,  Advanced Research in Health, Education and Social Sciences: Towards a better Practice, Edited by: M. Milcu, M. G. de Matos &amp; I.P. Vasilescu, June 2015,  Sibiu, Romania, www.multidisciplinary-research.com</t>
  </si>
  <si>
    <t>Construirea unei scale de încredere în personalul medical</t>
  </si>
  <si>
    <t>Cercetarea Modernă în Psihologie: Dezadaptare, boală şi violenţă, Sibiu, 5-7 iunie</t>
  </si>
  <si>
    <t>Indicatori şi predictori transculturali ai well-being-ului</t>
  </si>
  <si>
    <t>Well Being în organizaţii: Diagnoză şi intervenţie</t>
  </si>
  <si>
    <t>Motivarea personalului şi încrederea în organizaţii: Strategii şi studii de caz</t>
  </si>
  <si>
    <t>Leadership şi well-being în organizaţii: Diagnoză şi intervenţie, State Of The Art: Mid-Career</t>
  </si>
  <si>
    <t xml:space="preserve">Răulea, C. &amp; Brate, A. T. </t>
  </si>
  <si>
    <t>A XV-a Ediţie a Conferinței Naționale de Psihologie Industrială și Organizațională „Horia D. Pitariu”, Sibiu, 7-9 Mai, www.apio.ro</t>
  </si>
  <si>
    <t>Construirea unui chestionar multidimensional de măsurare a încrederii organizaționale</t>
  </si>
  <si>
    <t>Stoica, M., Stoica, I. &amp; Brate, A. T.</t>
  </si>
  <si>
    <t xml:space="preserve">Intervenția psihoterapeutică  în tulburările de personalitate la deținuții încarcerați  pe viață
Congresul Internațional de Psihologie, ASCIPS, iunie, 2015
</t>
  </si>
  <si>
    <t>Congresul Internațional de Psihologie, ASCIPS, iunie, www.ascip.ro</t>
  </si>
  <si>
    <t>Intervenția asupra autoreglării  la copiii cu TSA. Implicații clinice.</t>
  </si>
  <si>
    <t>Al XVI-lea Congres SNPCAR, 23-26.09.2015, Sibiu, A 38-a Conferinta Nationala de Neurologie − Psihiatrie si Profesiuni Asociate a Copilului si Adolescentului cu participare internationala</t>
  </si>
  <si>
    <t xml:space="preserve">Noutăţi în promovarea nondiscriminării la Facultatea de Medicină a Universităţii „Lucian Blaga” din Sibiu </t>
  </si>
  <si>
    <t>A XI-a Conferinta Nationala de Bioetica, http://conferintadebioetica.ro/wp-content/uploads/2015/07/program.pdf</t>
  </si>
  <si>
    <t>Math and music, music and math - a new challenge for the Romanian educational system</t>
  </si>
  <si>
    <t>The 9th International Conference for Research in Music Education
14 -18 April 2015, Exeter, https://socialsciences.exeter.ac.uk/education/research/events/rime/</t>
  </si>
  <si>
    <t xml:space="preserve">Acurateţea screeningului/psihodiagnosticului la copiii cu TSA. Un review al instrumentelor de evaluare. </t>
  </si>
  <si>
    <t>A 38-a Conferinţă Naţională de Neurologie-Psihiatrie şi Profesiuni Asociate Copii şi Adolescenţi, 23-26 septembrie 2015</t>
  </si>
  <si>
    <t>Păstoritul la Sălişte</t>
  </si>
  <si>
    <t>Zilele Antropologiei Româneşti, ediţia a XXII-a, Sălişte, Sibiu</t>
  </si>
  <si>
    <t>Conferinţă - Nu are</t>
  </si>
  <si>
    <t>Nu a apărut în volum</t>
  </si>
  <si>
    <t>Does freedom of vocabulary mean media freedom?</t>
  </si>
  <si>
    <t>Freedom of the Media - Freedom Through Media - Ralf Hohlfeld, Ralph Kendlbacher,Oliver Hahn (eds),Projekt verlag, Bochum/Freiburg, Conferinţa Internaţională - Freedom Through Media, Passau, http://cuq.cc/de/konferenzen</t>
  </si>
  <si>
    <t>de la 178 până la 193</t>
  </si>
  <si>
    <t>Les innovations lexicales basses sur les termes utilises sur l`Internet</t>
  </si>
  <si>
    <t xml:space="preserve">Quo Vadis, Kommunikation? Kommunikation - Sprache - Medien/ Quo Vadis, Communication? Communication - Language - Media, Ioana-Narcisa Crețu (hrsg./ed.), cap. Medianlinguistik/ Media Linguistics, Peter Lang Edition, Frankfurt am Main, International Linguistisches Kolloquium, Sibiu, ed. a 46-a, www.linguistisches-kolloquium.de </t>
  </si>
  <si>
    <t>de la 179 până la 187</t>
  </si>
  <si>
    <t>Construction of the social work system based on local resources</t>
  </si>
  <si>
    <t xml:space="preserve"> International Conference “State and Society in Europe”, Craiova – Romania. http://sse.conferences.faaa.ro/wp-content/uploads/2015/07/program-final.pdf</t>
  </si>
  <si>
    <t>oct-noiem</t>
  </si>
  <si>
    <t>Servicii sociale pentru persoane cu dizabilități</t>
  </si>
  <si>
    <t>Sorina Corman, Emilia Sorescu</t>
  </si>
  <si>
    <t>15 - 18 octombrie</t>
  </si>
  <si>
    <t>Între sensul bătrâneții și bătrânețe cu sens</t>
  </si>
  <si>
    <t xml:space="preserve">Emilia Sorescu, Sorina Corman </t>
  </si>
  <si>
    <t>Nevoile de formare a cadrelor didactice în domeniul educației inclusive</t>
  </si>
  <si>
    <t xml:space="preserve">Conferința Națională a SSR și Colocviul Internațional de Științe Sociale și ale Comunicării ACUM, Brașov    http://societateasociologilor.ro/conference/index.php/ssracum/2015/schedConf/presentations </t>
  </si>
  <si>
    <t>19-21 noiembrie</t>
  </si>
  <si>
    <t>Exploring Romanian migrants’ transnationalism</t>
  </si>
  <si>
    <t>Quality of Life. A Challenge for Social Policy,  International Conference of the Research Institute for Quality of Life, Romanian Academy, Bucharest.</t>
  </si>
  <si>
    <t>https://sites.google.com/site/riqlconference2015/program</t>
  </si>
  <si>
    <t>prezentare orala</t>
  </si>
  <si>
    <t>20/2</t>
  </si>
  <si>
    <t>Challenges of rural development in Romania</t>
  </si>
  <si>
    <t>The Effect of Individualized Campaigning and Electoral Constraints on Parliamentary Voting Dissent</t>
  </si>
  <si>
    <t>The International Conference of the Society for Romanian Studies, Bucharest</t>
  </si>
  <si>
    <t>http://icr.ro/uploads/files/program_24.pdf</t>
  </si>
  <si>
    <t>First trip abroad: expectations, experiences and stories of transnational Romanians</t>
  </si>
  <si>
    <t>12th the Conference of European Sociological Association, Praga, Republica Ceha</t>
  </si>
  <si>
    <t>http://esa12thconference.eu/sites/esa12thconference.eu/files/esa_2015_programme_book_lastupdate_20150825.pdf</t>
  </si>
  <si>
    <t xml:space="preserve">Conferința Națională a SSR și Colocviul Internațional de Științe Sociale și ale Comunicării ACUM, Brașov </t>
  </si>
  <si>
    <t xml:space="preserve">http://societateasociologilor.ro/conference/index.php/ssracum/2015/schedConf/presentations </t>
  </si>
  <si>
    <t>Solidaritate intergenerațională și migrație de revenire în România</t>
  </si>
  <si>
    <t>Building a system to manage the outflow of contract migrant workers in the case of Romania</t>
  </si>
  <si>
    <t xml:space="preserve">International Workshop Migrant workers in the agriculture sector. Trajectories, circularity and rights. A comparative perspective.  Spanish National Research Council (CSIC) Madrid, Spania. </t>
  </si>
  <si>
    <t>http://www.temperproject.eu/wp-content/uploads/2015/11/Provisional-Programme.pdf</t>
  </si>
  <si>
    <t>40/2</t>
  </si>
  <si>
    <t>Quo vadis, Communication? Communication - Language - Media; The Contribution of 19th Century Transylvanian Press to the Development of Ramanian Literatury Language</t>
  </si>
  <si>
    <t>Anca-Elena David</t>
  </si>
  <si>
    <t>La société comme machine autopoïétique. La contribution de Niklas Luhmann à la théorie générale des systèmes</t>
  </si>
  <si>
    <t>Universitatea Tehnologică din Pereira, Columbia</t>
  </si>
  <si>
    <t>Quelle taille de votre camisole de force ? La double contrainte dans la communication quotidienne</t>
  </si>
  <si>
    <t>The personalization of electoral politics and leader characteristics in the Eastern post-communist bloc</t>
  </si>
  <si>
    <t>Gheorghiță, Andrei; Comșa, Mircea</t>
  </si>
  <si>
    <t>12th Conference of the European Sociological Association, Praga, http://esa12thconference.eu/</t>
  </si>
  <si>
    <t>Leader characteristics and the personalization of electoral politics in Central and Eastern European democracies</t>
  </si>
  <si>
    <t>5th Annual Conference of the European Political Science Association, Viena, http://www.epsanet.org/conference-2015/</t>
  </si>
  <si>
    <t>Caracteristici ale liderilor şi personalizarea politicii electorale în democraţiile Europei Centrale şi de Est</t>
  </si>
  <si>
    <t>Colocviul Internațional de Științe Sociale și ale Comunicării ACUM 2015 și Conferința Națională a Societății Sociologilor din România, Brașov, http://acum.sociologie-brasov.ro/</t>
  </si>
  <si>
    <t>Influenta factorilor de personalitate asupra performantei academice q studentilor</t>
  </si>
  <si>
    <t>Conferinţă interregională de diseminare de bune practici „Consilierea studentului – primul pas spre o carieră de succes”</t>
  </si>
  <si>
    <t xml:space="preserve"> EPIA (Economic Psychology Association)</t>
  </si>
  <si>
    <t>Biserică și comunism în publicistica lui Dumitru Stăniloae</t>
  </si>
  <si>
    <t xml:space="preserve">Sesiunea anuală de comunicări științifice Științele socio-umane la începutul mileniului III, Institutul de Cercetări Sociu-Umane, Academia Română, Sibiu (cf. Programul Sesiunii anuale de comunicări științifice, Ediția a VII, 12 decembrie 2014, p.10). </t>
  </si>
  <si>
    <t>Revoluția creștină. Politică și creștinism în publicistica lui Dumitru Stăniloae</t>
  </si>
  <si>
    <t>Sesiunea anuală de comunicări științifice Științele socio-umane la începutul mileniului III, Institutul de Cercetări Sociu-Umane, Academia Română, Sibiu (cf. Programul Sesiunii anuale de comunicări științifice, Ediția a VII, 11 decembrie 2015, p.7)</t>
  </si>
  <si>
    <t xml:space="preserve">Skateholders vs. psychologists. Towards a strategic partnership??? </t>
  </si>
  <si>
    <t>The Employment Forum, panel European good practices in promoting employability of Psychologists, Porto, Portugalia, http://psyes.eu/en/events/unemployment-forum</t>
  </si>
  <si>
    <t>Violența domestică: studiu privind percepția socială (din perspectiva agresorilor)</t>
  </si>
  <si>
    <t xml:space="preserve">Oportunități și limite în cercetarea aplicativă, Sibiu, www.ascip.ro </t>
  </si>
  <si>
    <t>43-58</t>
  </si>
  <si>
    <t xml:space="preserve">Particularities of inter-group relationships 
in modern organizations implications for leadership styles
</t>
  </si>
  <si>
    <t>Advanced Research in Health, Education and Social Sciences: Towards a better practice, Sibiu, www.multidisciplinary-research.com</t>
  </si>
  <si>
    <t>317-326</t>
  </si>
  <si>
    <t>Dificultăți ale construcției instrumentelor de evaluare psihologică</t>
  </si>
  <si>
    <t>Particularități ale utilizării testelor proiective în psihologia judiciară și criminalistică</t>
  </si>
  <si>
    <t>Limbaj vs. meta-limbaj  în mediul privativ de libertate</t>
  </si>
  <si>
    <t>Recuperarea și reintegrarea socială a delincvenților juvenili. Modalități de intervenție</t>
  </si>
  <si>
    <t xml:space="preserve">Assessment tools for violent behavior </t>
  </si>
  <si>
    <t>How to manipulate people's mind. Ethical and methodological difficulties</t>
  </si>
  <si>
    <t>Prediction of recidivism risk . Building new instruments</t>
  </si>
  <si>
    <t>Sliding social group to criminal group. A multilevel analysis</t>
  </si>
  <si>
    <t>Influența schimbărilor la nivelul rolurilor de gen asupra evoluției instituției familiei</t>
  </si>
  <si>
    <t xml:space="preserve">Morândău, Felicia </t>
  </si>
  <si>
    <t xml:space="preserve"> Conferinţa în Antropologie, Etnologie, Sociologie şi Asistenţă Socială, Universitatea „Lucian Blaga” din Sibiu   http://conferences.ulbsibiu.ro/depssw/</t>
  </si>
  <si>
    <t>Ontology of executive dysfunction in psychosis</t>
  </si>
  <si>
    <t>C. Moșoiu, Ruxandra Rășcanu</t>
  </si>
  <si>
    <t>ADVANCED RESEARCH IN HEALTH, EDUCATION AND SOCIAL SCIENCES, Towards a better practice, www.multidisciplinary-research.ro</t>
  </si>
  <si>
    <t>978-606-20-0379-7</t>
  </si>
  <si>
    <t>Examining the Defense Style Questionnaire in a chronic somatic patient sample:psychometric evaluation of factors</t>
  </si>
  <si>
    <t>Elena Bouleanu, C. Moșoiu</t>
  </si>
  <si>
    <t>Romanian Journal Of Experimental Psychology , vol. 6, special issue, 2015, www.rjeap.ro</t>
  </si>
  <si>
    <t>Clarificări conceptuale prin modelare ontologică</t>
  </si>
  <si>
    <t>Al xvi lea congres SNPCAR,  www.snpcar.ro</t>
  </si>
  <si>
    <t>Perspectivă antropologică asupra sănătății și stării de bine la vârsta a III-a</t>
  </si>
  <si>
    <t>Antropologie și sănătate, http://www.antropology.ro/doc/2015/Bucuresti/RAINER%202015%20-%20(4)%20comitet%20organizare%20vf%20site.pdf</t>
  </si>
  <si>
    <t>Fațete ale misterului în operea lui Lucian Blaga</t>
  </si>
  <si>
    <t>Caietele Blaga</t>
  </si>
  <si>
    <t>ISSN:2360-3054ISSN:I2360-3054</t>
  </si>
  <si>
    <t>pp.43-40</t>
  </si>
  <si>
    <t>Lucian Blaga și antropologia</t>
  </si>
  <si>
    <t>Festivalul International Lucian Blaga,  Sebeș,  http://www.cclbsebes.ro/centrul-cultural-lucian-blaga-evenimente/festivalul-international-lucian-blaga-2015.html</t>
  </si>
  <si>
    <t>Poezia pastorală din Mărginimea Sibiului</t>
  </si>
  <si>
    <t>Zilele antropologiei românești</t>
  </si>
  <si>
    <t>Gh. Pavelescu și I. R. Nicola, Confluențe, afinități și filiații etnoculturale</t>
  </si>
  <si>
    <t>Științele socio-umane la începutul mileniului III</t>
  </si>
  <si>
    <t xml:space="preserve">Rolul
artterapiei în tratarea ADHD la copii. </t>
  </si>
  <si>
    <t>Daniela Hermenczi, Dana-Codruţa Purcia</t>
  </si>
  <si>
    <t>De la evaluare la intervenție: premise metodologice, Cercetarea Modernă în Psihologie. Dezadaptare, boală și violență, Sibiu, www.ascip.ro</t>
  </si>
  <si>
    <t>ISBN 978-606-28-0406-0</t>
  </si>
  <si>
    <t>80-95</t>
  </si>
  <si>
    <t>Potenţiali factori determinanţi ai
discalculiei</t>
  </si>
  <si>
    <t>Dana-Codruţa Purcia</t>
  </si>
  <si>
    <t>96-113</t>
  </si>
  <si>
    <t>Sassu Raluca, Bucuță Mihaela</t>
  </si>
  <si>
    <t>Executive functions and behavioural self-regulation as indicators of school readiness in Swiss children</t>
  </si>
  <si>
    <t>Sassu Raluca, Feurer Emanuel, Roebers Claudia</t>
  </si>
  <si>
    <t>FSSU4,University of Bern</t>
  </si>
  <si>
    <t>Benefits of interdisciplinary teaching in early childhood education</t>
  </si>
  <si>
    <t>EduDidactics: Connecting  Didactics, Competencies and Attitudes towards educational practice through the Arts, http://primarymusic.gr/conference2015/</t>
  </si>
  <si>
    <t>Ataşamentul – fundamentul dezvoltării umane. Premise şi consecinţe</t>
  </si>
  <si>
    <t>Relații de iubire de la lumea internă la scena psihodramatică, http://www.psihodrama.ro/conferinta/conferinta-de-psihodrama</t>
  </si>
  <si>
    <t>Intervenția asupra  disfuncțiilor executive la copiii cu TSA. Implicații educaționale</t>
  </si>
  <si>
    <t xml:space="preserve">S. Morar, H. Dura, Mihaela Bucuţă, Sorina Corman, Raluca Sassu,  Alina Ungureanu </t>
  </si>
  <si>
    <t>pp.453-458</t>
  </si>
  <si>
    <t>Disolutia cuplurilor in perioada crizelor economice.</t>
  </si>
  <si>
    <t>Mihai Sima</t>
  </si>
  <si>
    <t>Rolurile modelelor si ancorelor sociale in selectia partenerului in cuplu.</t>
  </si>
  <si>
    <t>Mecanisme de aparare activate in urma stresului post-avort.</t>
  </si>
  <si>
    <t>The Wallachian Sovereign as Divine Man</t>
  </si>
  <si>
    <t>Seminario internacional de investigación sobre el concepto de "hombre divino" en el mundo antiguo y su recepción – Universidad National de Educacion a Distancia, Madrid</t>
  </si>
  <si>
    <t>Aspecte ale cultului suveranului în Țara Românească</t>
  </si>
  <si>
    <t>Sesiunea anuală de comunicări științifice a Departamentului de Istorie, CLIO, ed. A IX-a, Sibiu</t>
  </si>
  <si>
    <t>Epigraphic Scripts in Medieval and pre-modern Transylvania</t>
  </si>
  <si>
    <t>Conferință internațională Între public și privat. Practici ale scrisului în Transilvania (sec. XIII‐XVII), Institutul de Istorie George Bariţiu al Academiei Române în colaborare cu Universitatea Babeș‐Bolyai, la Cluj‐Napoca</t>
  </si>
  <si>
    <t>The Epigraphy Of War – Mors Gloriosa</t>
  </si>
  <si>
    <t>International Conference “Interethnic Relations in Transylvania. Militaria Mediaevalia in Central and South-Eastern Europe”, Sibiu</t>
  </si>
  <si>
    <t>ZU DEN ÄLTESTEN MITTELALTERLICHEN INSCHRIFTEN SIEBENBÜRGENS MIT EINEM RÜCKBLICK AUF GESAMTRUMÄNIEN</t>
  </si>
  <si>
    <t xml:space="preserve">Älteste Inschriften im mittleren Donauraum, Univerzita Komenského v Bratislave, Filozofická fakulta
</t>
  </si>
  <si>
    <t xml:space="preserve">Ius inscriptionis et ius sepulturae </t>
  </si>
  <si>
    <t>Sesiunea de comunicări „Științele socio-umane la începutul mileniului III”, Academia Română – Institutul de Cercetări Socio-Umane, Sibiu ediţia a VIII-a, Sibiu</t>
  </si>
  <si>
    <t>Roua-intre terapie si magie</t>
  </si>
  <si>
    <t>Institutul de antropologie Francisc Rainer, Bucuresti</t>
  </si>
  <si>
    <t>Importanta patrimoniul imapertial</t>
  </si>
  <si>
    <t>Seminarul ad-hoc Patrimoniul cultural imaterial si identitatea etno-culturala a poporului roman-PNDR</t>
  </si>
  <si>
    <t>Pelerinajul intre disperare si business</t>
  </si>
  <si>
    <t>Clio</t>
  </si>
  <si>
    <t>Plagiarism in Political Promotional Products</t>
  </si>
  <si>
    <t>Conferinta internationala Political Science, International Relations and  Security Studies</t>
  </si>
  <si>
    <t>Arta si magia umbrei</t>
  </si>
  <si>
    <t xml:space="preserve">Centrul pentru Cercetare Socială A XIV ediție a Conferinței în Antropologie, Etnografie, Sociologie, Asistență Socială </t>
  </si>
  <si>
    <t>Un cioban din Gales captiv in Crimeea</t>
  </si>
  <si>
    <t>Sesiunea nationala cu participare internationala  Universul pastoritului</t>
  </si>
  <si>
    <t>Pledoarie pentru filmul -document, metoda in cercetarea de teren etnografica si arheologica</t>
  </si>
  <si>
    <t>Cercetarea in era globalizarii, Mize, provocari si perspective, Muzeul civilizatiei dacice si romane</t>
  </si>
  <si>
    <t>Elemente privind vestimentatia contemporana ca indicator al statutului social</t>
  </si>
  <si>
    <t>Ştiinţele socio-umane la începutul mileniului III</t>
  </si>
  <si>
    <t>Aspecte ale relațiilor economice româno-italiene în perioada 1878-1914</t>
  </si>
  <si>
    <t>Sesiunea anuală de comunicări științifice a Departamentului de Istorie, Patrimoniu și Teologie Protestantă, Clio, ediția a IX-a, Sibiu</t>
  </si>
  <si>
    <t>Restaurarea fragmentelor pictate, recuperate de pe extradosul bolţii bisericii de lemn din Poiana Sibiului</t>
  </si>
  <si>
    <t xml:space="preserve">Sesiune Națională - Sub semnul lui Clio </t>
  </si>
  <si>
    <t>Activitatea zugravului Nicolae Bădău în judeţul Hunedoara - Biserica de lemn din satul Zam</t>
  </si>
  <si>
    <t>Conferința Națională Unitate dogmatică și specific național în pictura bisericească</t>
  </si>
  <si>
    <t>Încoronarea Sfintei Fecioare</t>
  </si>
  <si>
    <t>Catalog de expozișie - Salonul Național de restaurare Craiova 2015</t>
  </si>
  <si>
    <t xml:space="preserve">ISSN 2247-7624 </t>
  </si>
  <si>
    <t>110</t>
  </si>
  <si>
    <t>Development of translation and indices</t>
  </si>
  <si>
    <t>Guttmann Márta</t>
  </si>
  <si>
    <t>3nd EwaGlos International Meeting, Marseille, Franța, 19-20 feb. 2015</t>
  </si>
  <si>
    <t>prezentare</t>
  </si>
  <si>
    <t>XRF Investigations Applied to Icons on Wood. Case Studyof Five Icons from Cluj Metropolitan Museum</t>
  </si>
  <si>
    <t>Saveta Pop, Guttmann Márta, Iulia Pascu</t>
  </si>
  <si>
    <t>Nis and Byzantium – XIV: Cities and Citizens in Byzantine World”, Nis, 3-5 iunie 2015</t>
  </si>
  <si>
    <t>Final conclusions (Hungarian)</t>
  </si>
  <si>
    <t>4th EwaGlos International Meeting, Institutul Croat de Conservare, Zagreb, 2- 5 septembrie 2015</t>
  </si>
  <si>
    <t>Cei 40 de ani ai Laboratorului Zonal din cadrul Muzeului Național de Istorie a Transilvaniei din Cluj</t>
  </si>
  <si>
    <t>Patru decenii de funcționare a sistemului românesc de conservare și restaurare a patrimoniului cultural național, Muzeul Etnografic al Transilvaniei, Cluj-Napoca, 21-22 mai 2015</t>
  </si>
  <si>
    <t>Terminologia de specialitate – Glosarul European EwaGlos</t>
  </si>
  <si>
    <t xml:space="preserve">Simpozionul 1975-2015: 40 de ani de la înființarea Centrului de Cercetare și Conservare-Restaurare a Patrimoniului Cultural, CMN Moldova, Iași, 9,10 iulie 2015 </t>
  </si>
  <si>
    <t>Secția de Conservare-Restaurare-Investigații a Muzeului de Istorie a Transilvaniei (MNIT) din Cluj-Napoca</t>
  </si>
  <si>
    <t>Simpozionul Internațional și Salonul Naţional de Restaurare, Muzeul Olteniei, Craiova, 27-29 octombrie 2015</t>
  </si>
  <si>
    <t>e-poster</t>
  </si>
  <si>
    <t>EwaGlos:  Glosarul european ilustrat al termenilor pentru restaurarea picturilor murale și a suprafețelor arhitecturale</t>
  </si>
  <si>
    <t>A XVI-a ediţie a Conferinţei de perfecţionare a restauratorilor, Muzeul din Odorheiul Secuiesc, 5-9 octombrie 2015</t>
  </si>
  <si>
    <t>Materiale sintetice utilizate în conservare-restaurare: avantaje și riscuri</t>
  </si>
  <si>
    <t>la Masa rotundă pe tema substanțelor moderne folosite în conservare-restaurare, impactul lor asupre pieselor de patrimoniu, avantaje și riscuri, Muzeul Județean de Istorie și Artă, Zalău, 8 dec. 2015</t>
  </si>
  <si>
    <t>Medici în Sibiul secolului XVIII</t>
  </si>
  <si>
    <t>Viața cotidiană în Sibiul secolelor XIX-XX, Sibiu</t>
  </si>
  <si>
    <t xml:space="preserve">And was still war.Transylvania of 1915 between propaganda and donations </t>
  </si>
  <si>
    <t>participare la conferinţa internaţională:The First World War.The other faces of the war, Cluj-Napoca, http://iww2015.conference.ubbcluj.ro/.</t>
  </si>
  <si>
    <t>12-14 octombrie</t>
  </si>
  <si>
    <t xml:space="preserve"> Despre medicina tradiţională în Telegraful Român din Sibiu </t>
  </si>
  <si>
    <t>participare la conferinţa naţională a Centrului de Cercetare Socială în: Antropologie,Etnografie,Sociologie,Asistenţă Socială,ediţia a XV-a,Sibiu-Alba-Iulia, http://www.ulbsibiu.ro/ro/evenimente/events.php?news_id=2477</t>
  </si>
  <si>
    <t>participare la conferinţa naţională : Viaţa cotidiană în timpul Primului război mondial,http://glsa.ro/arad/202421-viata-cotidiana-in-timpul-primului-razboi-mondial.html</t>
  </si>
  <si>
    <t>25-27 iunie</t>
  </si>
  <si>
    <t xml:space="preserve">Medical speech in Romanian Transylvanian Area between Vulnerability and Acceptance </t>
  </si>
  <si>
    <t>The Preceedings of the European Integration between Tradition and Modernity Congres, conferinţa internaţională:European Integration.Between Tradition and Modernity Section: History, coord: Iulian Boldea, EITM6,Târgu-Mureş,http://www.upm.ro/facultati_departamente/stiinte_litere/conferinte/situl_integrare_europeana/engllist6.html</t>
  </si>
  <si>
    <t>540-553</t>
  </si>
  <si>
    <t>sesiunea de comunicări a Institutului de Cercetări Socio-Umane al Academiei Române din Sibiu,Ştiinţele socio-umane la începutul mileniului III, Sibiu, 11 decembrie 2015,http://www.icsusib.ro/content/editia-viii-sesiunii-anuale-de-comunicari-stiintifice-icsu-sibiu</t>
  </si>
  <si>
    <t>The reflection of time in the Transylvanian Romanian Historiography ( 18 th Century)</t>
  </si>
  <si>
    <t>Annual Conference of the International Society for Cultural History (ISCH), TIME AND CULTURE / TEMPS ET CULTURE, University of Bucharest, Romania,l http://filosofie.unibuc.ro/wp-content/uploads/ISCH-conference-2015-program1.pdf</t>
  </si>
  <si>
    <t>7-10 sept.</t>
  </si>
  <si>
    <t>Investigaţia radiologică digitală aplicată în cazul unor icoane pe panou restaurate prin proiectul „MUSEIKON. Un nou muzeu al icoanei revitalizează o clădire monument istoric restaurată în Alba Iulia”.</t>
  </si>
  <si>
    <t>Bucur Mirel-Vasile</t>
  </si>
  <si>
    <t>ACTA TERRAE FOGARASIENSIS IV</t>
  </si>
  <si>
    <t>2285-5130</t>
  </si>
  <si>
    <t>665-673</t>
  </si>
  <si>
    <t xml:space="preserve">RESTAURAREA ICOANEI PE STICLĂ
,,SFINŢII ARHANGHELI MIHAIL ŞI GAVRIIL”, FRAŢII GRECU
 NR. INV. Ic 423, MUZEUL ŢĂRII FĂGĂRAŞULUI 
</t>
  </si>
  <si>
    <t>Bucur Mirel-Vasile/Langa Paul-Victor</t>
  </si>
  <si>
    <t>687-705</t>
  </si>
  <si>
    <t xml:space="preserve">Restaurarea icoanei pe sticlă „Arhanghelii Mihail și Gavril” –  Pavel Zamfir Zugravul. 
Studiu de caz </t>
  </si>
  <si>
    <t>ANUARUL MET 2015</t>
  </si>
  <si>
    <t>987-973-109-606-3</t>
  </si>
  <si>
    <t>203-210</t>
  </si>
  <si>
    <t>Istoria unui monument, Capela Știrbey din Sinaia</t>
  </si>
  <si>
    <t>Sestiunea Anuală Clio, ediţia XI</t>
  </si>
  <si>
    <t>From Cudgel so Spear</t>
  </si>
  <si>
    <t>“Interethnic Relations in Transylvania.
Militaria Mediaevalia in Central and South-Eastern Europe”
Sibiu, October 15th - 18th, 2015</t>
  </si>
  <si>
    <t>Aspecte funerare și interferențe etnoculturale la Alba Iulia (sec. X)</t>
  </si>
  <si>
    <t>Piese bizantine din necropola de la Alba iulia- Izvorul Împăratului (sec. X-XI)</t>
  </si>
  <si>
    <t xml:space="preserve">Ceramica funerară de la Alba Iulia-Izvorul Împăratului (sec. X-XI). </t>
  </si>
  <si>
    <t>Științele Socio-Umane la începutul mileniului III, Sibiu. Ediția a VIII-a.</t>
  </si>
  <si>
    <t>Necropola de la Alba Iulia-Izvorul Împăratului (sec. X-XI)</t>
  </si>
  <si>
    <t>Dragotă Aurel,Călin Cosma</t>
  </si>
  <si>
    <t xml:space="preserve">Unitate, Continuitate și Independență în istoria poporului român. 97 de ani de la Marea Unire (1918-2015). </t>
  </si>
  <si>
    <t>On Vacation/Adventures and School in Romanian Films from the Communist Period</t>
  </si>
  <si>
    <t xml:space="preserve"> The Proceedings of the European integration between Tradition and Modernity, conf. Internaţională, European Integration between Tradition and Modernity, EITM-6 th Edition, Tg. Mureş,www.upm.ro/facultati.../stiinte.../conferinte/situl_integrare_europeana/.</t>
  </si>
  <si>
    <t>22-23 oct.</t>
  </si>
  <si>
    <t>Tema „frontieristului” ca disident anticomunist.Analiza contribuțiilor istoriografice și interviuri de istorie orală cu frontieriști din Țara Făgărașului, simpozionul internaţional: După 25 de ani. Evaluări şi reevaluări istoriografice privind comunismul, org. IICCMER,Făgăraş-Sâmbăta de Sus.</t>
  </si>
  <si>
    <t>simpozionul internaţional: După 25 de ani. Evaluări şi reevaluări istoriografice privind comunismul, org. IICCMER, Ed. a X a,poruncaiubirii.agaton.ro/.../simpozion-internaţional-după-25-de-ani-eval...</t>
  </si>
  <si>
    <t>08-11 iulie</t>
  </si>
  <si>
    <t>The Collectivization Process in the Soviet and Romanian Films. A Comparative Perspective</t>
  </si>
  <si>
    <t>conf. int.The Countryside and Communism in Eastern Europe:Perceptions, Attitudes, Propaganda, org.: Universitatea “Lucian Blaga” din Sibiu, IICCMER,Univ. Johannes Gutenberg din Mainz-Germania, Sibiu,www.ruralhistory.eu/newsletter/.../rhn-2015-08...</t>
  </si>
  <si>
    <t xml:space="preserve"> 25-26 sept.</t>
  </si>
  <si>
    <t>La reconstitution historique de la « Belle Epoque » du film d’action roumain du temps du national-communisme (1971-1989, 7-10 September 2015.</t>
  </si>
  <si>
    <t>Determinările, finalitățile și tipologia călătoriei occidentalilor din secolul al XVIII-lea în spațiul comunităților socio-culturale din Principatele Dunărene, Transilvania și Banat. Analiză de antropologie culturală</t>
  </si>
  <si>
    <t xml:space="preserve">colocviul international, Călători și călătorii. A privi, a descoperi. Travellers and Travels. Seeing old places, looking for new ones Voyageurs et voyages. Ouvrir l’espace, découvrir les lieux, Universitatea din Bucureşti, Facultatea de Litere, Ambasada Elveţiei, Bucureşti, moderator la secţiunea Călători celebrii şi traseele lor. www.bookaholic.ro/evenimentcultural/colocviul-international-in-stiintele...
</t>
  </si>
  <si>
    <t>23-25 oct.</t>
  </si>
  <si>
    <t xml:space="preserve">“Filmul Pădurea Spânzuraților-Oglindă a marelui Război, o creație culturală născută în contextul confruntăriilor de opțiuni politice, istoriografice și culturale de la mijlocul anilor `60” </t>
  </si>
  <si>
    <t>Conferinţa internatională Pădurea Spânzuraţilor, organizator: Institutul de Istoria Artei “G.Oprescu” al Academiei României,în colaborare cu Uniunea Cineaştilor din România şi Arhiva Naţională de Filme, Bucureşti, www.magazinistoric.ro/sesiunea-de-comunicari-stiintifice-padurea-spanz... www.eveniment.istoria-artei.ro/padurea-spanzuratilor</t>
  </si>
  <si>
    <t>26-27 oct.</t>
  </si>
  <si>
    <t xml:space="preserve"> „Retorici despre moarte în necrologul unor personalităţi în publicistica sibiană interbelică”</t>
  </si>
  <si>
    <t>Viaţa cotidiană în Sibiul secolelor XIX-XX, Ediţia a II-a, Sibiu</t>
  </si>
  <si>
    <t>Gastronomia – marcă a identității. Călători străini din secolul XVIII, în Transilvania și Banat</t>
  </si>
  <si>
    <t>a XIV-a ediție a conferinței Centrului pentru Studii Sociale, sub egida profesorului Gheorghe Pavelescu (1915-2008),Universitatea „Lucian Blaga” din Sibiu, împreună cu partenerii săi (Complexul Național Muzeal ASTRA din Sibiu, Centrul de Cultură Alba „Augustin Bena” și Universitatea „1 Decembrie 1918”, Alba Iulia, Sibiu, http://www.ulbsibiu.ro/ro/evenimente/events.php?news_id=2477</t>
  </si>
  <si>
    <t>15-18 oct.</t>
  </si>
  <si>
    <t xml:space="preserve">Desfăşurarea (1954), film cult al colectivizării româneşti
</t>
  </si>
  <si>
    <t>Sesiunea anuală a Institutului de Cercetări Socio-Umane cu tema „Ştiinţele socio-umane la începutul mileniului III”, ediţia a VIII-a, Sibiu,ttp://www.icsusib.ro/content/editia-viii-sesiunii-anuale-de-comunicari-stiintifice-icsu-sibiu</t>
  </si>
  <si>
    <t>11 dec.</t>
  </si>
  <si>
    <t>Hans Klein (ed.), Ion Brie/Constantn Oancea (coord.), Drepttate si comportament. Cercetari biblice, Editura Astra Museum 2015, Simpozion international "Dreptate si comportament", Sibiu, 27 februarie 2015</t>
  </si>
  <si>
    <t>The „Ritualistic Consecration” of the First Neolithisation in Romania. The site of Cristian I, Sibiu County. Part II. The habitaton</t>
  </si>
  <si>
    <t>Luca Sabin Adrian , Marțiș Florentina, Tudorie Anamaria,  Luca Adrian</t>
  </si>
  <si>
    <t>From Symbols to Signs, In Memory of Klaus Schmidt, Suceava</t>
  </si>
  <si>
    <t>ISBN 978-606-8698-04-5</t>
  </si>
  <si>
    <t>115-132</t>
  </si>
  <si>
    <t>Life subject to rituals. Abandonement ceremonial, the "Closure" of the Site</t>
  </si>
  <si>
    <t>Luca Sabin Adrian, Tudorie Anamaria</t>
  </si>
  <si>
    <t>Simpozionului internațional Homines, Funera, Astra (fifth edition) – Death and animals from Prehistory to Middle Ages, Universitate 1 Decembrie 1918 din Alba Iulia, http://diam.uab.ro/istorie.uab.ro/conferinte/HFA_5_Programme_and_Abstracts.pdf</t>
  </si>
  <si>
    <t>Ritual and Symbolism in the Settlement of Cristian I, Romania</t>
  </si>
  <si>
    <t>Simpozionului Internațional From Symbolism to Sign. Signs, Symbols and Rituals in Sanctuaries, Muzeul Bucovinei din Suceava</t>
  </si>
  <si>
    <t>Semne și simboluri preistorice în Transilvania. „Tăblița secretă”. Așezarea neolitică și eneolitică de la Tărtăria-Gura Luncii (jud. Alba)</t>
  </si>
  <si>
    <t>Unitate, continuitate și independență în istoria poporului român. 97 de ani de la Marea Unire (1918-2015), Alba Iulia https://muzeuluniriialba.files.wordpress.com/2015/11/programsesiune.pdf</t>
  </si>
  <si>
    <t>Standarde ocupaționale. Focus: SO Manager cultural</t>
  </si>
  <si>
    <t>Conferința națională a managerilor culturali. Ediția a II-a http://www.culturadata.ro/conferinta-nationala-a-managerilor-culturali-editia-ii/ http://www.culturadata.ro/wp-content/uploads/2014/05/PROGRAM-CNMC-EDITIA-A-II-A.pdf</t>
  </si>
  <si>
    <t>Tărtăria 2014</t>
  </si>
  <si>
    <t>Sesiunea anuală de comunicări științifice, Deva http://www.mcdr.ro/wp-content/uploads/2015/06/Program-2015-Sesiunea-MCDR-pt-site.pdf</t>
  </si>
  <si>
    <t>Tărtăria-Gura Luncii</t>
  </si>
  <si>
    <t>Sesiunea Naţională de Rapoarte Arheologice. Ediţia a XLVIII-a, Pitești. http://www.muzeul-judetean-arges.ro/item/61-28-05-2015 http://stiinta-pentru-toti.blogspot.ro/2015/05/programul-sesiunii-nationale-de.html</t>
  </si>
  <si>
    <t>The Eneolithic fortification system of Turdaș-Luncă, Hunedoara Counthy, Romania</t>
  </si>
  <si>
    <t>Luca Sabin Adrian, Suciu Cosmin</t>
  </si>
  <si>
    <t>Pradziejowé osady obronne w Karpatach, Krosno (2015)http://www.muzeum.krosno.pl/pl/wydawnictwa/141.html</t>
  </si>
  <si>
    <t>43-60</t>
  </si>
  <si>
    <t>„Tartaria Transsylvanica?...” A possible fortification from the time of the Tatar-Mongol
invasion,</t>
  </si>
  <si>
    <t>Zeno Karl Pinter, Sabin Adrian Luca</t>
  </si>
  <si>
    <t>FSSU 2</t>
  </si>
  <si>
    <t>Oct.</t>
  </si>
  <si>
    <t>Boiţa – Turnul Spart,</t>
  </si>
  <si>
    <t>Claudia Urduzia, Zeno Karl Pinter</t>
  </si>
  <si>
    <t>Cercetările arheologicepreventive de la Tărtăria - complexe medievale</t>
  </si>
  <si>
    <t>Z.K. Pinter, Claudia Urduzia</t>
  </si>
  <si>
    <t>Sesiunea Naţională de Rapoarte Arheologice, Ediţa a 49-a, Piteşti, 28-30 mai 2015.</t>
  </si>
  <si>
    <t xml:space="preserve">Valea Bistrei în secolul al XIV-lea. Cnezatul lui Pal sau pertinenţa familiei Candea. </t>
  </si>
  <si>
    <t>Simpozionul internaţional de arheologie şi istorie "În Memoriam Constantin Daicoviciu", ediţia XLI, Caransebeş</t>
  </si>
  <si>
    <t>Feb.</t>
  </si>
  <si>
    <t>Importanţa analizei osteologice în cercetarea necropolelor medieval timpurii</t>
  </si>
  <si>
    <t>Simpozion "Interdisciplinaritate în Arheologie", Institutul de Cercetări Interdisciplinare în Bio Nano Ştiinţe, Cluj Napoca</t>
  </si>
  <si>
    <t>Poarta Secaşului şi paznicii graniţei în secolul XII</t>
  </si>
  <si>
    <t>Sesiunea ştiinţifică "Unitate continuitate şi independenţă în istoria poporului roman". 97 de ani de la Marea Unire (1918-2015), Alba Iulia</t>
  </si>
  <si>
    <t>Un turn inedit al cetăţii Capidava, descoperit în campania arheologică 2015</t>
  </si>
  <si>
    <t xml:space="preserve">SESIUNEA ANNUALĂ
DE COMUNICĂRI ŞTIINŢIFICE "Ştiinţele socio-umane 
la începutul mileniului III", Sibiu
</t>
  </si>
  <si>
    <t>Poarta Secașului în secolul XII. Toponimie și arheologie</t>
  </si>
  <si>
    <t>“Matryoshka Dolls”: Dealing with the Institutional Practices and Encapsulated Discourses of the Securitate”</t>
  </si>
  <si>
    <t xml:space="preserve">1. “Matryoshka Dolls”: Dealing with the Institutional Practices and Encapsulated Discourses of the Securitate”, paper delivered at the international conference: From the poison cabinets of communism: Methodological questions on working with surveillance files in Southeastern and Central Europe, Berlin, April 28–30, 2015, organized by Humboldt University, Berlin.
http://www.ikgs.de/#!aus-den-giftschraenken-des-kommunismus/c22fw
</t>
  </si>
  <si>
    <t>volumul se publica in 2016</t>
  </si>
  <si>
    <t>volumul apare in 2016</t>
  </si>
  <si>
    <t>Military Justice and Political Repression during the First Decade of Post-War Romania (1947-1956)</t>
  </si>
  <si>
    <t>1. “Military Justice and Political Repression during the First Decade of Post-War Romania (1947-1956)”, paper delivered at the international conference: Justice in Communist and Post-communist Regimes, Bucharest, October 6-10,  2015, organized by Institute for the Investigation of Communist Crimes and Memory of the Romanian Exile, Bucharest, http://www.iiccr.ro/</t>
  </si>
  <si>
    <t>Wer gegen uns ist, ist gegen das Reich»: Die NS-Propa-ganda in der siebenbürgisch-sächsischen landwirtschaft-lichen Presse (1935-1944)</t>
  </si>
  <si>
    <t>Geschichte des Nationalsozialismus in Siebenbürgen/Rumänien, organized by Institut für deutsche Kultur und Geschichte Südosteuropas an der Universität München and Institut für Evangelische Theologie der Universität Koblenz-Landau, Landau (Pfalz), September 11-12,  2015. http://www.ikgs.de/#!Bericht-Workshop-%E2%80%9EGeschichte-des-Nationalsozialismus-in-Siebenb%C3%BCrgenRum%C3%A4nien%E2%80%9C-1112092015-Landau/c16kd/560136b80cf256c0bf96b706</t>
  </si>
  <si>
    <t>volumul apare in 2017</t>
  </si>
  <si>
    <t>Considerații cu privire la amplasarea monedelor arpadiene în mormintele cimitirelor din jurul bisericilor transilvănene</t>
  </si>
  <si>
    <t xml:space="preserve">Relații Interetnice în Transilvania:
Interferențe istorice, culturale și religioase
</t>
  </si>
  <si>
    <t>Considerații preliminare privind tezaurul de periadă La Tene descoperit la Olteni</t>
  </si>
  <si>
    <t>Simpozionul național de numismatică</t>
  </si>
  <si>
    <t>Evoluţia tipologică a monedelor de tip Larissa – Apollo Amphipolis</t>
  </si>
  <si>
    <t>Pontica 2015</t>
  </si>
  <si>
    <t>Using database to analyze the Arpadian coins discovered in the churchyard cemeteries from Transylvania</t>
  </si>
  <si>
    <t>Silviu I. Purece / Maria Tiplic</t>
  </si>
  <si>
    <t>ArhIn 2015
Medieval Changing Landscape.
Settlements, Monasteries and Fortifications</t>
  </si>
  <si>
    <t>Nașterea unei
formațiuni politice dacice. Tipul monetar Aninoasa-Dobrești</t>
  </si>
  <si>
    <t>Sesiunea anuală de comunicări ştiinţifice a Institutului de Cercetări Socio-Umane</t>
  </si>
  <si>
    <t>Noi consideraţii cu privire la prezenţa monedei de tip celtic în spatial de nord-est al Olteniei</t>
  </si>
  <si>
    <t>Cultură și civilizație
în Oltenia Subcarpatică</t>
  </si>
  <si>
    <t>Tipologia monedelor de tip Larissa-Apollo
Amphipolis;</t>
  </si>
  <si>
    <t>Sub semnul lui Clio</t>
  </si>
  <si>
    <t>Petru Groza’s Government and the Land Reform from 1945 in Romania</t>
  </si>
  <si>
    <t>Panel 15. Land reform programs in Europe in the 18th-20th centuries: a comparative perspective, Rural History 2015 – Conference of the European Rural History Organisation (EURHO), Girona (http://www.ruralhistory2015.org/panel15.html)</t>
  </si>
  <si>
    <t>The Political Doctrine of the Ploughmen’s Front in Romania (1945 - 1953)</t>
  </si>
  <si>
    <t>Panel 21, Ideologies and doctrines of the peasant and folk parties and movements in Europe, Rural History 2015 – Conference of the European Rural History Organisation (EURHO), University of Girona (http://www.ruralhistory2015.org/panel21.html)</t>
  </si>
  <si>
    <t>Un ,,vehicul” propagandistic organizat pentru țărănime: gazeta „Frontul Plugarilor” (1944-1953)</t>
  </si>
  <si>
    <t>Radu, Sorin, Nicolaescu, Alexandru</t>
  </si>
  <si>
    <t>„După 25 de ani. Evaluări și reevaluări istoriografice privind comunismul”, Ediția a X-a, Sâmbăta de Sus (http://www.iiccr.ro/index.html?lang=ro&amp;section=presa/comunicate/a-x-a-editie-a-simpozionului-international-de-la-fagaras-)</t>
  </si>
  <si>
    <t>Village Halls in the Romanian Countryside at the Beginning of the 1950s between Cultural and Political Propaganda</t>
  </si>
  <si>
    <t>„The Countryside and Communism in Eastern Europe: Perceptions, Attitudes, Propaganda”, Sibiu (http://propagandafp.ro/docs/Conferinta-Sibiu.pdf)</t>
  </si>
  <si>
    <t>Programul agrar al Frontului Plugarilor, 1933-1953</t>
  </si>
  <si>
    <t>Radu, Sorin, Georgescu Nicolae</t>
  </si>
  <si>
    <t>Sesiunea anuală de comunicări științifice a Departamentului de Istorie, Patrimoniu și Teologie Protestantă, Univeristatea „Lucian Blaga” din Sibiu, „Clio”, ediția a IX-a, 29 mai 2015 (http://socio-umane.ulbsibiu.ro/dep.istorie/Program%20Clio%202015_final.pdf)</t>
  </si>
  <si>
    <t>Căminele culturale din România anilor 50: între „munca culturală” și propaganda politică</t>
  </si>
  <si>
    <t>„Ştiinţele socio-umane la începutul mileniului III”, Academia Română, Institutul de Cercetări Socio-Umane Sibiu, 11 decembrie 2015 (http://www.icsusib.ro/evenimente)</t>
  </si>
  <si>
    <t>Hygiene, Nutrition, Public Health and Health Policies in Sibiu during the First World War</t>
  </si>
  <si>
    <t>Radu, Sorin, Stanciu Daniela</t>
  </si>
  <si>
    <t xml:space="preserve">International Conference
World War I - The Other Faces of the War
International Conference
World War I - The Other Faces of the War
International Conference
World War I - The Other Faces of the War
</t>
  </si>
  <si>
    <t>Die politi-schen Eliten aus Rumänien in der Zwischenkriegszeit – eine histo-riographische Perspektive</t>
  </si>
  <si>
    <t>Internationales Symposion
Elitenforschung in der Geschichte
des 19. und 20. Jahrhundert
Erfahrungen und methodologische Inspirationen</t>
  </si>
  <si>
    <t>The rightful senators in the Romanian Parliament (1866-1938) – a comparative
analysis</t>
  </si>
  <si>
    <t>2015 International Conference
Linking Past, Present and Future:
The 25th Anniversary of Regime Change in Romania and Moldova (1989/1991)</t>
  </si>
  <si>
    <t>Elitele politice și intelectuale românești și procesul de modernizare a statului</t>
  </si>
  <si>
    <t>Dezbateri culturale sibiene</t>
  </si>
  <si>
    <t>„Imparțialitate comică și amoralism ” în opera lui TitusMaccius Plautus.</t>
  </si>
  <si>
    <t>Smarandache Dan</t>
  </si>
  <si>
    <t>Memorie şi patrimoniu. Inventarul bisericii evanghelice din Cisnădie (jud. Sibiu)</t>
  </si>
  <si>
    <t>Avere, prestigiu şi cultură material în surse patrimoniale. Inventare de averi din secolele XVI-XIX”Editura Universităţii „Alexandru Ioan Cuza”</t>
  </si>
  <si>
    <t>978-606-714-154-2</t>
  </si>
  <si>
    <t>605-634</t>
  </si>
  <si>
    <t>Transylvania in 13th Century: Andreanum and the Constructions of Fortifications</t>
  </si>
  <si>
    <t>Fortifications System in South Transylvania at the End of the 14th Century</t>
  </si>
  <si>
    <t>L’impact de la corruption sur la qualité des services publics en Roumanie</t>
  </si>
  <si>
    <t>Sibiu – European Capital of Culture – A New Brand for Romania</t>
  </si>
  <si>
    <t>Dragoman Dragoș, Sabina-Adina Luca, Bogdan Gheorghiță</t>
  </si>
  <si>
    <t>The importance of the on-line mobilization for civic and political engagement</t>
  </si>
  <si>
    <t>Unpopular populists in Romania: political abuse, top-level corruption and the vanishing solidarity (2010-2012</t>
  </si>
  <si>
    <t xml:space="preserve"> „Sibiu – European Capital of Culture – A New Brand for Romania</t>
  </si>
  <si>
    <t>Dragoș Dragoman, Sabina-Adina Luca, Bogdan Gheorghita</t>
  </si>
  <si>
    <t>The 9th Interdisciplinary Conference of the University Network of the European Capitals of Culture ”Development, Art(s) and Culture, University of West Bohemia, Pilsen</t>
  </si>
  <si>
    <t xml:space="preserve"> ”Răyboiul din on-line: teme electorale în campania pentru alegerile prezidenţiale din 2014, în România”  </t>
  </si>
  <si>
    <t>Bogdan Gheorghiţă</t>
  </si>
  <si>
    <t>Conferinţa Internaţională “Stiinţe politice, Relaţii Internaţionale şi Studii de Securitate”, Universitatea “Lucian Blaga”, Sibiu, ediţia a IX-a</t>
  </si>
  <si>
    <t>”The importance of the on-line mobilization for civic and political engagementȚ”</t>
  </si>
  <si>
    <t xml:space="preserve"> ”Atitudini ale cetățenilor Sibiului față de eficiența politicilor locale”  </t>
  </si>
  <si>
    <t>Strategia de comunicare a Ministerului Apararii Nationale, investitie esentiala pentru o armata a Romaniei competitiva in cadrul NATO si UE</t>
  </si>
  <si>
    <t>A IV a  Ediţie a Conferinţei IMPACTUL TRANSFORMĂRILOR SOCIO-ECONOMICE ŞI TEHNOLOGICE LA NIVEL NAŢIONAL, EUROPEAN ŞI MONDIAL.   http://www.iem.ro/orizont2020/ro_RO/impactul-transformarilor-socio-economice-si-tehnologice-la-nivel-national-european-si-mondial-editia-a-iv-a-regiunea-centru-bucuresti-brasov/    Volumul I "Impactul transformărilor socio-economice și tehnologice la nivel national, european si mondial; Nr.4/2015, Vol.4 http://papers.ssrn.com/sol3/papers.cfm?abstract_id=2661952</t>
  </si>
  <si>
    <t xml:space="preserve">Brasov </t>
  </si>
  <si>
    <t>http://papers.ssrn.com/sol3/papers.cfm?abstract_id=2661952</t>
  </si>
  <si>
    <t>Politica de informare publica a NATO</t>
  </si>
  <si>
    <t xml:space="preserve">Volumul Political Science, International Relation and Security Studies  Departamentul de Stiinte Politice, Relatii Internationale si Studii de Securitate, ULBSibiu http://conferences.ulbsibiu.ro/crissp/book%20of%20abstracts%202.pdf                   </t>
  </si>
  <si>
    <t>Sibiu</t>
  </si>
  <si>
    <t>467-475</t>
  </si>
  <si>
    <t>Romania between EU and Eurasia: Geopolitical Challenges</t>
  </si>
  <si>
    <t>Nate, S.</t>
  </si>
  <si>
    <t>First International Conference on Romanian-Chinese Cooperation in the Global Context , ULBS, Sibiu, RO. http://conferences.ulbsibiu.ro/rccgc/programme.htm</t>
  </si>
  <si>
    <t>Black Sea, “Cold Sea”:  The Geopolitical Crossroad of Civilizations</t>
  </si>
  <si>
    <t>Countering Hybrid Threats: Lessons Learned from Ukraine, ANI, Bucuresti, RO. http://www.animv.ro/stiri/marti,-29-septembrie-2015,-academia-nationala-de-informatii-mihai-viteazul-a-gazduit-a-doua-sesiune-de-dezbateri-din-cadrul-workshop-ului-countering-hybrid-threats:-lessons-learned-from-ukraine-159</t>
  </si>
  <si>
    <t>Horizon 2020 e Paesaggi Culturali: Synergyc Impact of European Cultural Cities</t>
  </si>
  <si>
    <t>Unitown, paesaggi culturali e città universitarie, Univ. Basilicata (UniBAS), Potenza, Matera, Italia; http://portale.unibas.it/site/home/comunicati-stampa/articolo2964.html</t>
  </si>
  <si>
    <t>Aspecte privind condițiile de viață ale primilor emigranți români în America de Nord</t>
  </si>
  <si>
    <t>Academia Română, Comisia de Antropologie, Simpozionul FR.I.Rainer, 2005, 23-24 Aprilie 2015, București, http://www.antropology.ro/doc/2015/Bucuresti/RAINER%202015%20-%20(4)%20comitet%20organizare%20vf%20site.pdf</t>
  </si>
  <si>
    <t>http://www.antropology.ro/doc/2015/Bucuresti/RAINER%202015%20-%20mapa.pdf</t>
  </si>
  <si>
    <t>Aspecte privind primii emigranți români în Statele Unite ale Americii la începutul secolului al XIX-lea</t>
  </si>
  <si>
    <t xml:space="preserve">A IX-A Conferință Internațională, Științe Politice, Relații Internaționale și Studii de Securitate, </t>
  </si>
  <si>
    <t>(http://www.conf-crissp.com/).</t>
  </si>
  <si>
    <t>Evoluția socio-economică a sașilor transilvăneni în contextul destrămării Austro-Ungariei și a formării României Mari</t>
  </si>
  <si>
    <t xml:space="preserve">Impactul transformarilor socio-economicesi tehnologice la nivel national, europeansi mondial, Nr.1/2015 (vol.1), Martie2015, Institutul de Economie Mondiala http://www.nos.iem.ro/handle/123456789/23 http://www.iem.ro/orizont2020/wp-content/uploads/2015/05/ImpactI-rezumate-C.pdf http://www.iem.ro/orizont2020/wp-content/uploads/2014/07/Comunicat-conferinta-Grup-4.pdf </t>
  </si>
  <si>
    <t>ISSN: 2393-3240</t>
  </si>
  <si>
    <t>82-92</t>
  </si>
  <si>
    <t>Prezentare : The Economic Impact on Romanian Interest of the 1867 –1914Transylvanian SaxonsMigration</t>
  </si>
  <si>
    <t>SAVU OVIDIU-HORIA BRINDUSA COVACI (Institutul de Economie Mondiala)</t>
  </si>
  <si>
    <t>International Workshop NATIONAL STRATEGIES OBSERVER NOS 2015 , INSTITUTE FORWORLD ECONOMY OXFORD (UNITED KINGDOM) - BUCHAREST (ROMANIA) http://www.iem.ro/orizont2020/wp-content/uploads/2015/08/Program-Conferinta-Oxford.pdf http://www.iem.ro/orizont2020/wp-content/uploads/2015/08/Lista-admisi-Oxford-Sectiunea-1.pdf</t>
  </si>
  <si>
    <t>Studiile de securitate şi dreptul internaţional umanitar ca fundament al securităţii umane în situaţii de conflict armat</t>
  </si>
  <si>
    <t>Political science, international relations and security studies</t>
  </si>
  <si>
    <t>2343 – 7774</t>
  </si>
  <si>
    <t>594-602</t>
  </si>
  <si>
    <t>The representational focuses of county councillors in Europe</t>
  </si>
  <si>
    <t>European Political Science Association Annual Conference, Viena, 25-17 iunie 2015, http://www.epsanet.org/conference-2015/</t>
  </si>
  <si>
    <t>SCOPE 2015 International Conference, București, 14-16 mai 2015, http://www.scienceofpolitics.eu/scope-2015</t>
  </si>
  <si>
    <t>Civil society responses to ESF governance mechanisms and their educational selectivity consequences</t>
  </si>
  <si>
    <t>Stănuș, Cristina; Pop, Daniel</t>
  </si>
  <si>
    <t>Conferința Națională a SSR și Colocviul Internațional de Științe Sociale și ale Comunicării ACUM 2015, Brașov, 19-21 noiembrie, http://societateasociologilor.ro/conference/index.php/ssracum/2015/schedConf/presentations</t>
  </si>
  <si>
    <t>Criza economică, populismul și dispariția liberalilor. Renașterea extremismului în Europa.</t>
  </si>
  <si>
    <t>A IX-A Conferință Internațională, Științe Politice, Relații Internaționale și Studii de Securitate, http://www.conf-crissp.com/, Sibiu</t>
  </si>
  <si>
    <t>2343 – 7774.</t>
  </si>
  <si>
    <t>506-515</t>
  </si>
  <si>
    <t>Formarea continuă, condiţie esenţială a dezvoşltării capacităţii administrative. Prevederile legale</t>
  </si>
  <si>
    <t>Political Science, International Reletions and Securuty Studies</t>
  </si>
  <si>
    <t>2343-7774</t>
  </si>
  <si>
    <t>71-82</t>
  </si>
  <si>
    <t>The Quality of the Relationship Between Mind and Body and its Relevance for Human Beings Health</t>
  </si>
  <si>
    <t>Academia Română, Comisia de Antropologie, Simpozionul FR.I.Rainer, 2005, 23-24 Aprilie 2015, București, http://www.antropology.ro/doc/2015/Bucuresti/RAINER%202015%20-%20mapa.pdf</t>
  </si>
  <si>
    <t>Terapia cu produse lactate</t>
  </si>
  <si>
    <t>Zilele Antropologie Românești, ediția a XXII-a, Universul Păstoritului</t>
  </si>
  <si>
    <t>China și puterea blândă astăzi</t>
  </si>
  <si>
    <t>Conferință Internațională, Cooperarea Româno-Chineză în Context Global</t>
  </si>
  <si>
    <t>Aspecte privind “Soft-power.” Scurtă analiză a conceptelor de cultură și</t>
  </si>
  <si>
    <t>A IX-A Conferință Internațională, Științe Politice, Relații Internaționale și Studii de Securitate, Sibiu</t>
  </si>
  <si>
    <t>Discursul antisecurist în spaţiul public romînesc - decembrie 1989</t>
  </si>
  <si>
    <t>SESIUNEA DE COMUNICĂRI şi DEZBATERI ŞTIINŢIFICE, ŞTIINŢA, ISTORIA, ARMATA ŞI SERVICIILE SPECIALE ÎN APĂRAREA ROMÂNIEI, Râmnicu-Vâlcea, 12-14 iunie, http://www.art-emis.ro/eveniment/2947-sesiunea-de-comunicari-si-dezbateri-stiinifice-editia-2015-stiinta-istoria-armata-si-serviciile-speciale-in-apararea-romaniei.html/</t>
  </si>
  <si>
    <t>Discursul de rămas bun al preşedintelui Dwight Eisenhower între trecut şi actualitate. Aspecte de securitate economică, socială şi politică</t>
  </si>
  <si>
    <t>Political Science, International Relations and Security Studies</t>
  </si>
  <si>
    <t>511-519</t>
  </si>
  <si>
    <t>Consideraţii despre impactul teoriei conspiraţiei asupra cercetării istoriei recente</t>
  </si>
  <si>
    <t>Sesiunea anuală de comunicări ştiinţifice "Ştiinţele socio-umane la începutul mileniului III" a Institutului de Cercetări Socio-Umane Sibiu al Academiei Române</t>
  </si>
  <si>
    <t>Consejo Superior de Investigaciones Científicas - CSIC MADRID                    (Migratie temporara versus migratie definitiva)</t>
  </si>
  <si>
    <t>24 Mai - 23 Iunie 2015</t>
  </si>
  <si>
    <t>University of Bern, Department of Developmental Psychology, Schulbereitschaft-SCHUBERT</t>
  </si>
  <si>
    <t>04.01.2015-31.01.2015</t>
  </si>
  <si>
    <t>Cercetător invitat la Facultatea de Studii Culturale și Societate,  Școala de Arte și Comunicare, Universitatea din Malmö, Suedia; Proiect de cercetare-Capital social și comunicare pentru dezvoltare socială în societatea în rețea</t>
  </si>
  <si>
    <t>15.05.2015-15.06.2015</t>
  </si>
  <si>
    <t>12-14 noiembrie 2015</t>
  </si>
  <si>
    <t xml:space="preserve">Radu, Sorin </t>
  </si>
  <si>
    <t>Institut für deutsche Kultur und Geschichte Südosteuropas și la Bayerische Staatsbibliothek / Munchen</t>
  </si>
  <si>
    <t>10-23 mai 2015</t>
  </si>
  <si>
    <t>Staatsbibliothek zu Berlin;  Universitätsbibliothek, Berlin</t>
  </si>
  <si>
    <t>5-11 iulie 2015</t>
  </si>
  <si>
    <t xml:space="preserve">The effect of surface preparation techniques on the color of dental composite resins immersed in different solutions </t>
  </si>
  <si>
    <t>M. IONAŞ, M. MOLDOVAN, M. E. BADEA, G. BOŢA</t>
  </si>
  <si>
    <t>FMED5</t>
  </si>
  <si>
    <t>OPTOELECTRONICS AND ADVANCED MATERIALS-RAPID</t>
  </si>
  <si>
    <t xml:space="preserve">1842-6573 </t>
  </si>
  <si>
    <t>http://oam-rc.inoe.ro/index.php?option=magazine&amp;op=view&amp;idu=2661&amp;catid=91</t>
  </si>
  <si>
    <t>1041-1046</t>
  </si>
  <si>
    <t>Difficulties in measuring the colour variations of the composite materials</t>
  </si>
  <si>
    <t>IM. IONAŞ, M. MOLDOVAN, L. SILAGHI DUMITRESCU, T. HORAŢIU IONAŞ, G. BOŢA</t>
  </si>
  <si>
    <t>http://oam-rc.inoe.ro/index.php?option=magazine&amp;op=view&amp;idu=2722&amp;catid=93</t>
  </si>
  <si>
    <t>1389 – 1393</t>
  </si>
  <si>
    <t xml:space="preserve">The effect of occupational hazards On the structure of marginal parodontium </t>
  </si>
  <si>
    <t>GABRIELA BOŢA,  Alina Cristian, Adrian Cristian,  Laura Stef</t>
  </si>
  <si>
    <t>Ciência e Técnica Vitivinícola</t>
  </si>
  <si>
    <t>0254-0223</t>
  </si>
  <si>
    <t>http://ciencia-e-tecnica.org/cien/index.php/pdf/stream/83PZs/1433663419</t>
  </si>
  <si>
    <t xml:space="preserve">The impact on the jaw bone thickness caused by exposure to the toxic environment from the galvanization sections </t>
  </si>
  <si>
    <t>GABRIELA BOŢA, Cristian Alina, Cristian Adrian</t>
  </si>
  <si>
    <t>http://ciencia-e-tecnica.org/cien/index.php/pdf/stream/szExn/1434660140</t>
  </si>
  <si>
    <t>212</t>
  </si>
  <si>
    <t>Gabriela Bota,  Alina Cristian, Adrian Cristian,  Laura Stef</t>
  </si>
  <si>
    <t>ISSN: 0254-0223</t>
  </si>
  <si>
    <t xml:space="preserve">http://ciencia-e-tecnica.org/cien/index.php/pdf/stream/83PZs/1433663419
</t>
  </si>
  <si>
    <t>Bota Gabriela, Cristian Alina, Cristian Adrian</t>
  </si>
  <si>
    <t>2 12</t>
  </si>
  <si>
    <t>Lovastatin's and pentoxifylline's effects in patients with nonalcoholic steatohepatitis</t>
  </si>
  <si>
    <t>E.C. Rezi, R. Mihaila, L. Nedelcu, C. Domnariu</t>
  </si>
  <si>
    <t xml:space="preserve">Journal of Hepatology </t>
  </si>
  <si>
    <t>0168-8278</t>
  </si>
  <si>
    <t>http://www.journal-of-hepatology.eu/action/doSearch?searchType=quick&amp;searchText=Lovastatin%27s+and+pentoxifylline%27s+effects+in+patients+with+nonalcoholic+steatohepatitis&amp;occurrences=articleTitle&amp;journalCode=jhepat&amp;searchScope=fullSite</t>
  </si>
  <si>
    <t>DOI: 10.1016/S0168-8278(15)31263-0</t>
  </si>
  <si>
    <t>S748</t>
  </si>
  <si>
    <t>OPTOELECTRONICS AND ADVANCED MATERIALS-RAPID
COMMUNICATIONS</t>
  </si>
  <si>
    <t xml:space="preserve">1. Cell populations involved in the processes of local mucosal defense in extended partially edentulous and completely edentulous patients. Clinical and immunohistochemical study </t>
  </si>
  <si>
    <t xml:space="preserve">MONICA MIHAELA CRĂIŢOIU, CLAUDIU MĂRGĂRITESCU, ALMA FLORESCU, ROXANA PASCU,  ALINA MONICA PICOŞ, ANDREI PICOŞ, MARIANA SABĂU, VASILE NICOLAE. </t>
  </si>
  <si>
    <t>Romanian Journal of Morphology and Embryology</t>
  </si>
  <si>
    <t>2066-8279</t>
  </si>
  <si>
    <t>www.rjme.ro</t>
  </si>
  <si>
    <t xml:space="preserve">139–147 </t>
  </si>
  <si>
    <t>0.659</t>
  </si>
  <si>
    <t xml:space="preserve">2. The histopathological study of radicular dentinal changes in patients with chronic marginal periodontopathies </t>
  </si>
  <si>
    <t>MELANIA OLIMPIA COJOCARU, ELVIRA FLORINA PĂTROI, DORINA CORLAN PUŞCU,  MIRELA LUCIA OPRI, MONICA MIHAELA CRĂIŢOIU, LAURENŢIU MOGOANTĂ,  EVANTIA COLEŞ, VASILE NICOLAE, MARIANA SABĂU</t>
  </si>
  <si>
    <t>407–412</t>
  </si>
  <si>
    <t xml:space="preserve">3. The Use of Photoactivated Blue-O Toluidine for Periimplantitis Treatment in Patients with Periodontal Disease
The Use of Photoactivated Blue-O Toluidine for Periimplantitis Treatment in Patients with Periodontal Disease.
</t>
  </si>
  <si>
    <t xml:space="preserve">VASILE NICOLAE, IULIA CHISCOP, VLADIMIR SORIN IBRIC CIORANU, MARIA ALEXANDRA MARTU, ALEXANDRU  IONUT LUCHIAN, SILVIA MARTU, SORINA MIHAELA SOLOMON </t>
  </si>
  <si>
    <t>Revista Chimia</t>
  </si>
  <si>
    <t xml:space="preserve">0034-7752 </t>
  </si>
  <si>
    <t>www.revistadechimie.ro</t>
  </si>
  <si>
    <t>2121-2123</t>
  </si>
  <si>
    <t>0.81</t>
  </si>
  <si>
    <t>Cell populations involved in the processes of local mucosal defense in extended partially edentulous and completely edentulous patients. Clinical and immunohistochemical study</t>
  </si>
  <si>
    <t xml:space="preserve">MONICA MIHAELA CRĂIŢOIU, CLAUDIU MĂRGĂRITESCU, ALMA FLORESCU, ROXANA PASCU, ALINA MONICA PICOŞ, ANDREI PICOŞ, MARIANA SABĂU, VASILE NICOLAE, </t>
  </si>
  <si>
    <t xml:space="preserve">Rom J Morphol Embryol </t>
  </si>
  <si>
    <t>2066–8279</t>
  </si>
  <si>
    <t>http://www.rjme.ro/RJME/resources/files/560115139147.pdf</t>
  </si>
  <si>
    <t>The histopathological study of radicular dentinal changes in patients with chronic marginal periodontopathies</t>
  </si>
  <si>
    <t>MELANIA OLIMPIA COJOCARU, ELVIRA FLORINA PĂTROI, DORINA CORLAN PUŞCU, MIRELA LUCIA OPRI, MONICA MIHAELA CRĂIŢOIU, LAURENŢIU MOGOANTĂ, EVANTIA COLEŞ, VASILE NICOLAE, MARIANA SABĂU</t>
  </si>
  <si>
    <t>http://www.rjme.ro/RJME/resources/files/560215407412.pdf</t>
  </si>
  <si>
    <t>407-412</t>
  </si>
  <si>
    <t>Clinical and histological aspects of malignant inverted sinonasal papilloma. Two case reports,</t>
  </si>
  <si>
    <t>VASILE NICOLAE, MARIANA SABĂU, MIHAI IULIAN FĂGEŢAN, VLAD PETRESCU SECELEANU, DANIEL IORGULESCU, DANA-ELENA DUMITRA, ALEXANDRU-DAN SABĂU, SORIN IBRIC-CIORANU, ANCA SAVA, VIOREL IBRIC-CIORANU</t>
  </si>
  <si>
    <t>ISSN (online) 2066–8279</t>
  </si>
  <si>
    <t>http://www.rjme.ro/RJME/resources/files/570116289294.pdf</t>
  </si>
  <si>
    <t xml:space="preserve"> 289–294</t>
  </si>
  <si>
    <t>Differential diagnosis problems in a patient with dysphonia and chronic lymphocytic leukemia</t>
  </si>
  <si>
    <t>Gavrila, Gabriela-Ariadna; Mihaila, Romeo-Gabriel; Manitiu, Ioan</t>
  </si>
  <si>
    <t>FMED3</t>
  </si>
  <si>
    <t>PAKISTAN JOURNAL OF MEDICAL SCIENCES</t>
  </si>
  <si>
    <t>1682-024X</t>
  </si>
  <si>
    <t>http://www.pjms.com.pk/index.php/pjms/article/view/6091</t>
  </si>
  <si>
    <t>223-225</t>
  </si>
  <si>
    <t>JAN-FEB</t>
  </si>
  <si>
    <t>0,14</t>
  </si>
  <si>
    <t>0,231</t>
  </si>
  <si>
    <t>Long-Term Use of Ticagrelor in Patients with Prior Myocardial Infarction</t>
  </si>
  <si>
    <t>Bonaca, Marc P.; Bhatt, Deepak L.; Cohen, Marc; Steg, Philippe Gabriel; Storey, Robert F.; Jensen, Eva C.; Magnani, Giulia; Bansilal, Sameer; Fish, M. Polly; Im, Kyungah; Bengtsson, Olof; Ophuis, Ton Oude; Budaj, Andrzej; Theroux, Pierre; Ruda, Mikhail; Hamm, Christian; Goto, Shinya; Spinar, Jindrich; Nicolau, Jose Carlos; Kiss, Robert G.; Murphy, Sabina A.; Wiviott, Stephen D.; Held, Peter; Braunwald, Eugene; Sabatine, Marc S.</t>
  </si>
  <si>
    <t>NEW ENGLAND JOURNAL OF MEDICINE</t>
  </si>
  <si>
    <t>ISSN:0028-4793, eISSN:1533-4406</t>
  </si>
  <si>
    <t>http://www.nejm.org/doi/full/10.1056/NEJMoa1500857</t>
  </si>
  <si>
    <t>1791-1800</t>
  </si>
  <si>
    <t>Gavrila GA, Mihaila RG, Manitiu I</t>
  </si>
  <si>
    <t>Pak J Med Sci</t>
  </si>
  <si>
    <t>ISSN 1682-026X</t>
  </si>
  <si>
    <t xml:space="preserve">www.pjms.com.pk </t>
  </si>
  <si>
    <t>http://dx.doi.org/10.12669/pjms.311.6091</t>
  </si>
  <si>
    <t>Jan</t>
  </si>
  <si>
    <t>0.104</t>
  </si>
  <si>
    <t>0.024</t>
  </si>
  <si>
    <t>333.3</t>
  </si>
  <si>
    <t>A minireview on NHE1 inhibitors. A rediscovered hope in oncohematology.</t>
  </si>
  <si>
    <t>Mihăilă RG</t>
  </si>
  <si>
    <t xml:space="preserve">Biomed Pap Med Fac Univ Palacky Olomouc Czech Repub </t>
  </si>
  <si>
    <t>ISSN 1213-8118; eISSN 1804-7521</t>
  </si>
  <si>
    <t>http://biomed.papers.upol.cz/</t>
  </si>
  <si>
    <t>10.5507/bp.2015.060</t>
  </si>
  <si>
    <t>519-526</t>
  </si>
  <si>
    <t>0.473</t>
  </si>
  <si>
    <t>1virgula2</t>
  </si>
  <si>
    <t>Study regarding the microscopic aspects of pilo-sebaceous units after antiandrogen treatment in hirsute women</t>
  </si>
  <si>
    <t>Rom J Morphol Embryol</t>
  </si>
  <si>
    <t>ISSN 1220-0522</t>
  </si>
  <si>
    <t>http://www.rjme.ro/RJME/resources/files/560115063069.pdf</t>
  </si>
  <si>
    <t>63-69</t>
  </si>
  <si>
    <t>Squamous cell carcinoma developed on chronic venous leg ulcer</t>
  </si>
  <si>
    <t>http://www.rjme.ro/RJME/resources/files/560115309313.pdf</t>
  </si>
  <si>
    <t>309-313</t>
  </si>
  <si>
    <t>An immunocompetent young patient with tuberculosis of the penis: a challenging case</t>
  </si>
  <si>
    <t>Digital dermoscopic follow-up of 1544 melanocytic nevi</t>
  </si>
  <si>
    <t>http://www.rjme.ro/RJME/resources/files/56041514671472.pdf</t>
  </si>
  <si>
    <t>1467-1472</t>
  </si>
  <si>
    <t>Balo like lesion associated with psoriasis and chronic autoimmune thyroiditis</t>
  </si>
  <si>
    <t>Clinic Medical</t>
  </si>
  <si>
    <t>Acta Neurologica Belgica</t>
  </si>
  <si>
    <t>Print ISSN</t>
  </si>
  <si>
    <t>http://link.springer.com/article/10.1007/s13760-015-0472-6</t>
  </si>
  <si>
    <t>10.1007/s13760-015-0472-6</t>
  </si>
  <si>
    <t>793-796</t>
  </si>
  <si>
    <t>0,322</t>
  </si>
  <si>
    <t>0,894</t>
  </si>
  <si>
    <t>333,3</t>
  </si>
  <si>
    <t>An Immunocompetent Young Patient with Tuberculosis of the Penis: A Challenging Case</t>
  </si>
  <si>
    <t>M. Rotaru, S. Tăban, M. Ţăroi, V. Pătraşcu, FL. Popa</t>
  </si>
  <si>
    <t>ISSN (print) 1220–0522; ISSN (on-line) 2066–8279</t>
  </si>
  <si>
    <t>569–574</t>
  </si>
  <si>
    <t>0.144</t>
  </si>
  <si>
    <t>Chemical suicide by inhalation of hydrogen sulfide in Sibiu County, Romania. Case report and literature review</t>
  </si>
  <si>
    <t>H. Dura, S. Morar, CR Cipăian</t>
  </si>
  <si>
    <t>Departamentul Discipline Clinice Medicale</t>
  </si>
  <si>
    <t>Romanian Journal of Legal Medicine</t>
  </si>
  <si>
    <t>ISSN 1221-8618 (print)
ISSN 1844-8585 (online)</t>
  </si>
  <si>
    <t>http://www.rjlm.ro/index.php/arhiv/453</t>
  </si>
  <si>
    <t>DOI: 10.4323/rjlm.2015.289</t>
  </si>
  <si>
    <t>0.163</t>
  </si>
  <si>
    <t>0.139</t>
  </si>
  <si>
    <t>Research Regarding a Correlation Core-Shell Morphology -Thermal Stability of Silica-Silver Nanoparticles</t>
  </si>
  <si>
    <t>Postolache Paraschiva, Petrescu Valentin., Dumitrascu Dan Dumitru, Rîmbu Cristina,
Vrînceanu Narcisa, Cipăian Călin Remus</t>
  </si>
  <si>
    <t>Chemical Engieneerin Communications</t>
  </si>
  <si>
    <t>ISSN 0098-6445 (Print), 1563-5201 (Online)</t>
  </si>
  <si>
    <t>http://www.tandfonline.com/doi/ref/10.1080/00986445.2015.1078795</t>
  </si>
  <si>
    <t>DOI:10.1080/00986445.2015.1078795</t>
  </si>
  <si>
    <t>0.600</t>
  </si>
  <si>
    <t>Bonaca, MP, Bhatt, DL, Group Author(s): PEGASUS-TIMI 54 Steering Comm</t>
  </si>
  <si>
    <t>FMED2</t>
  </si>
  <si>
    <t>0028-4793</t>
  </si>
  <si>
    <t>10.1056/NEJMoa1500857</t>
  </si>
  <si>
    <t>Daniel Popa, Mihaela Laszlo, Lidia Ciobanu, Elena Ucenic, Manuela Mihalache, Oliviu Pascu.</t>
  </si>
  <si>
    <t>J Gastrointestin Liver Dis</t>
  </si>
  <si>
    <t>1841-8724</t>
  </si>
  <si>
    <t>www.jgld.ro</t>
  </si>
  <si>
    <t>531-533</t>
  </si>
  <si>
    <t>Simultaneuos quantification of atorvastatin and atorvastatin poder blends for tableting by NIR spectroscopy and Chemometry</t>
  </si>
  <si>
    <t>Preclinic</t>
  </si>
  <si>
    <t>Farmacia</t>
  </si>
  <si>
    <t>http://www.revistafarmacia.ro/201503/art-11-Vonica-Gligor_Tomuta_381-387.pdf</t>
  </si>
  <si>
    <t>381-387</t>
  </si>
  <si>
    <t>The Current Insight on Dual Renin-Angiotensin System Blockade: A Data Review with a Focus on Safety</t>
  </si>
  <si>
    <t>http://www.revistafarmacia.ro/201503/art-01-Farcas_325-333.pdf</t>
  </si>
  <si>
    <t>325-333</t>
  </si>
  <si>
    <t>Assesment of Antioxidant capacity of some Extracts for further use in therapy</t>
  </si>
  <si>
    <t>267-274</t>
  </si>
  <si>
    <t>„Chemical suicide by inhalation of hydrogen sulfide in Sibiu County, Romania. Case report and literature review”</t>
  </si>
  <si>
    <t>Horaţiu Dura, Silviu Morar, Călin Remus Cipăian</t>
  </si>
  <si>
    <t>FMED2 FMED3</t>
  </si>
  <si>
    <t>ISSN 1221-8618 (print), ISSN 1844-8585 (online)</t>
  </si>
  <si>
    <t xml:space="preserve">http://www.rjlm.ro/index.php/arhiv/453 </t>
  </si>
  <si>
    <t>0,163</t>
  </si>
  <si>
    <t>0,233</t>
  </si>
  <si>
    <t>Simultaneous quantification of atorvastatin and amlodipine in powder blends for tableting by NIR spectroscopy and chemometry.</t>
  </si>
  <si>
    <t>Vonica-Gligor AL, Casian T, Reznek A, Tomuță I, Gligor F.</t>
  </si>
  <si>
    <t>0014-8237 format tiparit, 2065-0019 format electronic</t>
  </si>
  <si>
    <t>Chemical suicide by inhalation of hydrogen sulfide in Sibiu County, Romania.</t>
  </si>
  <si>
    <t>Dura H, Morar S, Cipaian C.R.</t>
  </si>
  <si>
    <t>XXIII</t>
  </si>
  <si>
    <t xml:space="preserve">1221-8618 (print);1844-8585 (online) </t>
  </si>
  <si>
    <t>http://www.rjlm.ro/index.php/arhiv</t>
  </si>
  <si>
    <t>10.4323/rjlm.2015.289</t>
  </si>
  <si>
    <t>0,16</t>
  </si>
  <si>
    <t xml:space="preserve"> A Retrospective Study about Institutionalized Elderly Life Conditions in Three Social Care Centers</t>
  </si>
  <si>
    <t>Costinela Valerica GEORGESCU, Carmen Daniela DOMNARIU, Valeriu ARDELEANU, Cristian - Catalin GAVAT</t>
  </si>
  <si>
    <t>Revista de Cercetare si Interventie Sociala</t>
  </si>
  <si>
    <t>ISSN: 1583-3410 (print), ISSN: 1584-5397 (electronic)</t>
  </si>
  <si>
    <t>http://www.rcis.ro/en/section1/139-volumul-512015decembrie/2213-a-retrospective-study-about-institutionalized-elderly-life-conditions-in-three-social-care-centers.html</t>
  </si>
  <si>
    <t>21-40</t>
  </si>
  <si>
    <t>Platelet indices in Philadelphia-negative chronic myeloproliferative neoplasms</t>
  </si>
  <si>
    <t>AL Olteanu, RG Mihăilă (corresponding author), AC Catana, O Flucus, C Bus, M Mihalache</t>
  </si>
  <si>
    <t>Revista Romana de Medicină de Laborator</t>
  </si>
  <si>
    <t>ISSN online: 2284-5623, ISSN-L: 1841-6624</t>
  </si>
  <si>
    <t xml:space="preserve">www.rrml.ro </t>
  </si>
  <si>
    <t>10.1515/rrlm-2015-0012</t>
  </si>
  <si>
    <t>169-177</t>
  </si>
  <si>
    <t>Jun</t>
  </si>
  <si>
    <t>0.049</t>
  </si>
  <si>
    <t>Advances of knowledge on coagulation disorders in liver cirrhosis and their clinical consequences</t>
  </si>
  <si>
    <t>RG Mihăilă, I Dragomir</t>
  </si>
  <si>
    <t>Biomed Res</t>
  </si>
  <si>
    <t>0970-938X</t>
  </si>
  <si>
    <t>www.biomedres.info</t>
  </si>
  <si>
    <t>625-632</t>
  </si>
  <si>
    <t>0.056</t>
  </si>
  <si>
    <t>Pulmonary arterial hypertension emerged in a patient with acute myeloid leukemia</t>
  </si>
  <si>
    <t>RG Mihăilă, A Olteanu, I Dragomir, S Morar</t>
  </si>
  <si>
    <t>785-788</t>
  </si>
  <si>
    <t>Sindrom hiper-IgM atipic. Prezentare de caz</t>
  </si>
  <si>
    <t>S.I. Iurian, Laszlo Marodi, Capucine Picard</t>
  </si>
  <si>
    <t>Revista Romana de Microbiologie</t>
  </si>
  <si>
    <t>vol. 23, sept. 2015</t>
  </si>
  <si>
    <t>ISSN 1841-6624, ISSN online 2284-5623</t>
  </si>
  <si>
    <t>10.1515/rrlm-2015-0027</t>
  </si>
  <si>
    <t>341-346</t>
  </si>
  <si>
    <t>Assessment of the shox gene and chromosomal abnormalities by molecular and classical cytogenetics in patients with short stature</t>
  </si>
  <si>
    <t>D.L. Miclea, C. Al Khzouz, S. Bucerzan, V. Creț, C. Lazea, I. Nascu, S. Man, S. Iurian, R.A. Popp, R.E. Cornean, Z. Cuzmici, A. Mirea, P. Grigorescu-Sido, I.V. Pop</t>
  </si>
  <si>
    <t xml:space="preserve">Acta Endocrinologica (Buc), </t>
  </si>
  <si>
    <t>vol. XI</t>
  </si>
  <si>
    <t>ISSN (print): 1841 - 0987     ISSN (online): 1843 - 066X</t>
  </si>
  <si>
    <t>10.4183/aeb.2015.463</t>
  </si>
  <si>
    <t>463-469</t>
  </si>
  <si>
    <t>STUDY ON HOSPITAL WASTE MANAGEMENT IN MEDICAL REHABILITATION CLINICAL HOSPITAL, BAILE FELIX</t>
  </si>
  <si>
    <t>Bungau, S, Suciu, R, Bumbu, A ; Cioca, G, Tit, DM.</t>
  </si>
  <si>
    <t>JOURNAL OF ENVIRONMENTAL PROTECTION AND ECOLOGY</t>
  </si>
  <si>
    <t> 1311-5065</t>
  </si>
  <si>
    <t>https://docs.google.com/a/jepe-journal.info/viewer?a=v&amp;pid=sites&amp;srcid=amVwZS1qb3VybmFsLmluZm98amVwZS1qb3VybmFsfGd4OjZmODdhODA1OWZjOWUwMw</t>
  </si>
  <si>
    <t>980-987</t>
  </si>
  <si>
    <t>Ariela-Ligia Olteanu1, Romeo-Gabriel Mihaila2,3*, Alina-Camelia Catana3, Ofelia Flucus3, Cristina Bus3, Manuela Mihalache4</t>
  </si>
  <si>
    <t>Revista Română de Medicină de Laborator</t>
  </si>
  <si>
    <t>2284-5623</t>
  </si>
  <si>
    <t>www.rml.ro</t>
  </si>
  <si>
    <t>2014-0044</t>
  </si>
  <si>
    <t>Direct and simultaneous quantification of atorvastatin and amlodipine in tablets by NIR spectroscopy</t>
  </si>
  <si>
    <t>Studia</t>
  </si>
  <si>
    <t>1224-7154 format tiparit, 2065-9520 format electronic</t>
  </si>
  <si>
    <t>http://chem.ubbcluj.ro/~studiachemia/docs/Chemia22015T1.pdf</t>
  </si>
  <si>
    <t>281-293</t>
  </si>
  <si>
    <t>Direct and simultaneous quantification of atorvastatin and amlodipine in tablets by NIR spectroscopy.</t>
  </si>
  <si>
    <t>Vonica-Gligor AL, Casian T, ​Reznek A, Tomuță I,​​ Gligor F.</t>
  </si>
  <si>
    <t>Studia Universitates Babes Bolyai Seria Chemia</t>
  </si>
  <si>
    <t xml:space="preserve">A nonfunctional neuroendocrine tumor of the pancreas –
a case report </t>
  </si>
  <si>
    <t>STELIAN ŞTEFĂNIŢĂ MOGOANTĂ1), ADRIAN COSTACHE2), GABRIELA MUŢIU3), SIMONA GABRIELA BUNGĂU4),
MIRELA GHILUŞI
5), FLORIN GROSU6), MANUELA VASILE7), IONICĂ DANIEL VÎLCEA8),
MIRCEA CONSTANTIN GHERGHINESCU9), LAURENŢIU MOGOANTĂ10), DANIELA ADRIANA ION11)</t>
  </si>
  <si>
    <t>FEMD2</t>
  </si>
  <si>
    <t xml:space="preserve"> 1220-0522
ISSN (online) 2066-8279
 1220-0522
ISSN (online) 2066-8279
 1220-0522
ISSN (online) 2066-8279
</t>
  </si>
  <si>
    <t>http://www.rjme.ro/RJME/resources/files/560215511519.pdf</t>
  </si>
  <si>
    <t>511–519</t>
  </si>
  <si>
    <t>0,659</t>
  </si>
  <si>
    <t>27,27</t>
  </si>
  <si>
    <t xml:space="preserve">Etiopathogenic, therapeutic and histopathological aspects
upon the anterior vaginal wall prolapse </t>
  </si>
  <si>
    <t>SABIN SORIN BADI1), MARIA-CAMELIA FOARFĂ2), NICOLAE RÎCĂ3), FLORIN GROSU4), CASIANA STĂNESCU5)</t>
  </si>
  <si>
    <t>2 (supl)</t>
  </si>
  <si>
    <t>12---0522</t>
  </si>
  <si>
    <t>http://www.rjme.ro/RJME/resources/files/561215765770.pdf</t>
  </si>
  <si>
    <t>765-770</t>
  </si>
  <si>
    <t>0,656</t>
  </si>
  <si>
    <t>Sonographic evaluation of fetal cerebral structures
correlated with histological aspects</t>
  </si>
  <si>
    <t>ALEXANDRU CRISTIAN COMĂNESCU1), NICOLAE CERNEA1), OANA-SORINA TICA1),
MARIA VICTORIA COMĂNESCU2), ELENA CARMEN NICULESCU3), CHAROULA FLOROU4), FLORIN GROSU5)</t>
  </si>
  <si>
    <t>1220-0522</t>
  </si>
  <si>
    <t>http://www.rjme.ro/RJME/resources/files/560215393400.pdf</t>
  </si>
  <si>
    <t>393-400</t>
  </si>
  <si>
    <t>42,85</t>
  </si>
  <si>
    <t>Study of restorative processes in brain laceration in the first</t>
  </si>
  <si>
    <t>CHAROULA FLOROU1), BOGDAN CĂTĂLIN2), OANA BADEA2), TUDOR-ADRIAN BĂLŞEANU2),
CRISTINA EUGENIA VASILESCU2), LAURENŢIU MOGOANTĂ3), FLORIN GROSU4), MARIUS MATEI3),
ADRIANA TURCULEANU5)</t>
  </si>
  <si>
    <t>http://www.rjme.ro/RJME/resources/files/560115115124.pdf</t>
  </si>
  <si>
    <t>Histological and immunohistochemical aspects of papillary
thyroid cancer</t>
  </si>
  <si>
    <t>TATIANA GEORGIANA RADU1), LAURENŢIU MOGOANTĂ1), CRISTINA JANA BUSUIOC1), CASIANA STĂNESCU2),
FLORIN GROSU3)</t>
  </si>
  <si>
    <t>2(supl)</t>
  </si>
  <si>
    <t>http://www.rjme.ro/RJME/resources/files/561215789795.pdf</t>
  </si>
  <si>
    <t>789-995</t>
  </si>
  <si>
    <t xml:space="preserve">Digital dermoscopic follow-up of 1544 melanocytic nevi </t>
  </si>
  <si>
    <t>MARIA ROTARU1), ANGELICA-ELENA NATI2), IOAN AVRĂMOIU3), FLORIN GROSU4),
GHEORGHE DAN MĂLĂESCU5)</t>
  </si>
  <si>
    <t>1220-052</t>
  </si>
  <si>
    <t>1467-1469</t>
  </si>
  <si>
    <t>The Southern Transylvania hematological patients opinion on the quality of medical care</t>
  </si>
  <si>
    <t>R Mihaila, L Mondoc, C Salcudean, V Baldovin, NM Stopici</t>
  </si>
  <si>
    <t>The 20Th Congress of the European Association of Hematology, Vienna, 10-14 June 2015; abstract PB1983. Published in Haematologica, 2015;http://www.haematologica.org/. Indexed in: PubMed, ISI Web of Knowledge, BOAI, DOAJ, National Library of Medicine.</t>
  </si>
  <si>
    <t>6 Suppl 1</t>
  </si>
  <si>
    <t xml:space="preserve"> ISSN 0390-6078 print; ISSN 1592-8721 online. </t>
  </si>
  <si>
    <t>http://www.haematologica.org/</t>
  </si>
  <si>
    <t xml:space="preserve">Haematologica: Indexed in: PubMed, ISI Web of Knowledge, BOAI, DOAJ, National Library of Medicine. http://www.haematologica.org/. </t>
  </si>
  <si>
    <t>PB1983</t>
  </si>
  <si>
    <t>High-Intensity Laser Therapy Versus Ultrasound Therapy
in Symptomatic Calcaneal Exostoses Treatment</t>
  </si>
  <si>
    <t>F. L. Popa, C. Diaconu, A. Pintea, A. Banciu, M. Stanciu</t>
  </si>
  <si>
    <t xml:space="preserve">Journal of
REHABILITATION
MEDICINE - The International Non-profit Journal, Supplement 54
June 2015, The 9th World Congress of
International Society of Physical
and Rehabilitation Medicine
June 19–23, 2015, Berlin, Germany, </t>
  </si>
  <si>
    <t>ISSN 1650-1977</t>
  </si>
  <si>
    <t>158 - 159</t>
  </si>
  <si>
    <t>www.isprm2015.org/</t>
  </si>
  <si>
    <t>Using the SPSS Software to Assess the Health Status of Sibiu County's Population</t>
  </si>
  <si>
    <t xml:space="preserve">articol </t>
  </si>
  <si>
    <t>Advances in Mathematics and Statistical Sciences, The 3 rd International Conference on Mathematical, Computational and Statistical Sciences (MCSS'15), Dubai, United Arab Emirates, February 22-24, 2015</t>
  </si>
  <si>
    <t>2227-4588; 978-1-61804-275-0</t>
  </si>
  <si>
    <t>366-371</t>
  </si>
  <si>
    <t>http://www.wseas.us/e-library/conferences/2015/Dubai/MCSS/MCSS-00.pdf</t>
  </si>
  <si>
    <t>Distinct DNA methylation and chromatin dynamics of spermatogenic cell-specific genes in mouse</t>
  </si>
  <si>
    <t>Burlibasa Liliana, Domnariu Horatiu Paul (Universitatea din Ulm, Germania), Domnariu Carmen, Armean Petru, Hasegan Ioana</t>
  </si>
  <si>
    <t>Chromosome Research, Volume 23, Supplement 1, July 2015, European Cytogenetics Association (ECA), 10 th European Cytogenetics Conference, Strasbourg, France, 4-7 July 2015</t>
  </si>
  <si>
    <t>0967-3849</t>
  </si>
  <si>
    <t>S125</t>
  </si>
  <si>
    <t>http://link.springer.com/journal/volumesAndIssues/10577</t>
  </si>
  <si>
    <t>High-Intensity Laser Therapy Versus Ultrasound Therapy in Symptomatic Calcaneal Exostoses Treatment.</t>
  </si>
  <si>
    <t>F. L. Popa,C. Diaconu, A. Pintea, A. Banciu, M. Stanciu</t>
  </si>
  <si>
    <t>Medicină dentară și nursing</t>
  </si>
  <si>
    <t xml:space="preserve"> Abstracts.The 9th World Congress of International Society of Physical and Rehabilitation Medicine,Journal of rehabilitation medicine, Berlin, Germany, june 19-23, 2015. </t>
  </si>
  <si>
    <t>ISSN 1650 - 1977</t>
  </si>
  <si>
    <t>pag 158 -159</t>
  </si>
  <si>
    <t>www.isprm2015.org</t>
  </si>
  <si>
    <t>HIPOCALCEMIC SEIZURES IN CHILDREN ( CONVULSIA HIPOCALCEMICA LA COPIL)</t>
  </si>
  <si>
    <t>Abstract</t>
  </si>
  <si>
    <t>Sitterli-Natea Carmen- Narcisa, Luminita Beldean, Monica Beldean</t>
  </si>
  <si>
    <t>Acta Endocrinologica- The International Journal of the Romanian Society of Endocrinology, vol. XI, Supplement No. 1, 2015 - THE XXIII-th NATIONAL CONGRESS OF ENDOCRINOLOGY with International Participation, Iasi - Romania, 24-27 iunie, 2015</t>
  </si>
  <si>
    <t>ISSN : 1841-0987 ( print)</t>
  </si>
  <si>
    <t>125-127</t>
  </si>
  <si>
    <t>da</t>
  </si>
  <si>
    <t>www. sre.ro</t>
  </si>
  <si>
    <t>Therapeutic cotact lenses and the surgery of the anterior segment of the eye</t>
  </si>
  <si>
    <t>Adriana Stănilă. D.M. Stănilă</t>
  </si>
  <si>
    <t>chirurgie</t>
  </si>
  <si>
    <t>Actualities in Diagnosisand Treatment in Ophthalmology. The IX-th Regional Congress of Ophthalmology, Timișoara, April 23-25 2015</t>
  </si>
  <si>
    <t>978-88-6521-082-6</t>
  </si>
  <si>
    <t>239-245</t>
  </si>
  <si>
    <t>www.monduzzieditore.it</t>
  </si>
  <si>
    <t>Corneal endothelial cells loss during phacoemulsification</t>
  </si>
  <si>
    <t>D.m. Stănilă, Adriana Stănilă</t>
  </si>
  <si>
    <t>245-253</t>
  </si>
  <si>
    <t>Twin-Pregnancy with Fetal Chromosomal and Non-Cromosomal Malformations in a Waman With Advanced Age. Case Report</t>
  </si>
  <si>
    <t>Ispasoiu IF, Chicea Radu, Ispasoiu CA, Ognean LM</t>
  </si>
  <si>
    <t>12th, World congress of Perinatal Medicine, Madrid, 3-6 Noi 2015</t>
  </si>
  <si>
    <t>http://www.wcpm2015.com/index.php/programme/topics</t>
  </si>
  <si>
    <t>RH -Isommunisation and Intrauterine Fetal Growth Restriction Following a Concealed Abruption Placentae.Case Report</t>
  </si>
  <si>
    <t>Ispasoiu IF,  Ognean LM,Chicea Radu, Ispasoiu CA,</t>
  </si>
  <si>
    <t xml:space="preserve">Short Term Outcome of Newborns Conceived by in Vitro Fertilization - Case Control Study </t>
  </si>
  <si>
    <t>Chicea Radu, Codru M., Ognean M</t>
  </si>
  <si>
    <t>A new concept for acknowledging healthy life and preventing cardiovascular disease</t>
  </si>
  <si>
    <t xml:space="preserve">I. Manitiu et al </t>
  </si>
  <si>
    <t xml:space="preserve">Cardiovascular prevention: interventions and outcomes-Spotlight of the Congress, </t>
  </si>
  <si>
    <t>http://www.escardio.org/Congresses-&amp;-Events/Upcoming-congresses/ESC-Congress/ESC-Congress-2015</t>
  </si>
  <si>
    <t>Clinical and dermoscopic features of congenital melanocytic nevi in children and teenagers</t>
  </si>
  <si>
    <t>Rotaru Maria, Nati Angelica</t>
  </si>
  <si>
    <t xml:space="preserve">Dermatol Pract Concept, 4th World Congress of Dermoscopy, Vienna   </t>
  </si>
  <si>
    <t>2160-9381</t>
  </si>
  <si>
    <t>179-180</t>
  </si>
  <si>
    <t>www.dermoscopy-congress2015.com</t>
  </si>
  <si>
    <t>Clinical and dermoscopic features of melanocytic lesions in childhood and adolescence</t>
  </si>
  <si>
    <t xml:space="preserve">Rotaru Maria </t>
  </si>
  <si>
    <t xml:space="preserve">Dermatol Pract Concept, 4th World Congress of Dermoscopy, Vienna </t>
  </si>
  <si>
    <t>Osteoporosis in women with breast cancer in Sibiu county</t>
  </si>
  <si>
    <t>M. Stanciu, F. Popa, M. Rotaru</t>
  </si>
  <si>
    <t xml:space="preserve"> Osteoporosis International, vol 26 (Suppl 1), WCO-IOF-ESCEO, Milan</t>
  </si>
  <si>
    <t>0937-941x(print), 1433-2695 (online)</t>
  </si>
  <si>
    <t>P625</t>
  </si>
  <si>
    <t xml:space="preserve">www.wco-iof-esceo.org/sites/ecceo15/pdfs/wco15-abstractbook.pdf </t>
  </si>
  <si>
    <t>THE CONNECTION BETWEEN AGING AND MCI PATIENTS' CONVERSION TO DEMENTIA</t>
  </si>
  <si>
    <t>Prodan L,C Roman-Filip</t>
  </si>
  <si>
    <t>9th International Congress of Vascular dementia Lujbliana 2015  16-18 oct</t>
  </si>
  <si>
    <t>http://www.comtecmed.com/icvd/2015/Posters.aspx</t>
  </si>
  <si>
    <t xml:space="preserve">Osteoporosis in women with breast cancer in Sibiu county </t>
  </si>
  <si>
    <t>Osteoporosis International, WCO-IOF-ESCEO Milan 2015, Italy</t>
  </si>
  <si>
    <t>Print ISSN: 0937-941X; Online ISSN: 1433-2965</t>
  </si>
  <si>
    <t>vol 26 (Suppl 1): P625</t>
  </si>
  <si>
    <t>http://2015.wco-iof-esceo.org/,</t>
  </si>
  <si>
    <t xml:space="preserve">High-Intensity laser therapy versus ultrasound therapy in symptomatic calcaneal exostoses treatment </t>
  </si>
  <si>
    <t>FL. Popa, C. Diaconu, A. Pintea, A. Banciu, M. Stanciu</t>
  </si>
  <si>
    <t xml:space="preserve">Journal of Rehabilitation Medicine (Suppl 54),The 9 th World Congress of ISPRM Berlin, Germany, June 19-23 </t>
  </si>
  <si>
    <t>158-159</t>
  </si>
  <si>
    <t xml:space="preserve"> http://www.isprm2015.org/ </t>
  </si>
  <si>
    <t>The suicidal state between "the wish to die" and "an urge to die"</t>
  </si>
  <si>
    <t>Lavinia Duica</t>
  </si>
  <si>
    <t>Clinic Medical II</t>
  </si>
  <si>
    <t>International Conference Psiworld</t>
  </si>
  <si>
    <t>1887-0428</t>
  </si>
  <si>
    <t>690-694</t>
  </si>
  <si>
    <t>http://dx.doi.org/10.1016/j.sbspro.2015.03.128</t>
  </si>
  <si>
    <t>http://www.psiworld.ro</t>
  </si>
  <si>
    <t xml:space="preserve">ISOLATED RIGHT VENTRICULAR MYOCARDIAL INFARCTION IN A PATIENT WITH SLEEP APNEA 
Case report
</t>
  </si>
  <si>
    <t>ABSTRACT</t>
  </si>
  <si>
    <t xml:space="preserve">Georgiana Baltat, Gabriela Eminovici  , Ioan Manitiu </t>
  </si>
  <si>
    <t xml:space="preserve">Acute Cardiovascular Care 2015 abstract reviewers, Viena,October 2015; 4 (1 suppl) </t>
  </si>
  <si>
    <t xml:space="preserve">European Heart Journal: Acute Cardiovascular Care October 2015 4: 5-348, doi:10.1177/2048872615599730 </t>
  </si>
  <si>
    <t>pag.323, P773</t>
  </si>
  <si>
    <t>23,3</t>
  </si>
  <si>
    <t xml:space="preserve">Osteoporosis in women with breast cancer in Sibiu County. </t>
  </si>
  <si>
    <t xml:space="preserve">Stanciu M, PopaF, Rotaru M. </t>
  </si>
  <si>
    <t>Osteoporosis International and other metabolic bone disease. Volume 24, Supplement 1, 26-29martie 2015.  European Congress on Osteoporosis and osteoarthritis (ESCEO15-IOF),Milano, 2015.</t>
  </si>
  <si>
    <t>ISSN 1470-3947(PRINT) ISSN 1479-68489(ONLINE)</t>
  </si>
  <si>
    <t>pg 312, P625</t>
  </si>
  <si>
    <t>www.wco-iof-esceo.org</t>
  </si>
  <si>
    <t>26-29 martie</t>
  </si>
  <si>
    <t>Early neurological improvement of patients with acute stroke. Poster F2186</t>
  </si>
  <si>
    <t>Mutu Cătălin-Cosmin</t>
  </si>
  <si>
    <t>European Journal of Neurology 2015, 22 (Suppl. 1), 671; 1st Congress of the European Academy of Neurology, Berlin, Germany, 20 - 23 iunie 2015</t>
  </si>
  <si>
    <t> ISSN: 1468-1331</t>
  </si>
  <si>
    <t>10.1111/ene.12808</t>
  </si>
  <si>
    <t>http://onlinelibrary.wiley.com/doi/10.1111/ene.2015.22.issue-S1/issuetoc/</t>
  </si>
  <si>
    <t>The pattern of neurological damage in patients with different subtypes of ischemic stroke and their early recovery. Poster F3018</t>
  </si>
  <si>
    <t>European Journal of Neurology 2015, 22 (Suppl. 1), 689; 1st Congress of the European Academy of Neurology, Berlin, Germany, 20 - 23 iunie 2016</t>
  </si>
  <si>
    <t>The Romanian Population Health State Analysis near Kosloduy NPP, Bulgaria</t>
  </si>
  <si>
    <t>E Antonescu, E Dadulescu, D Mossang, I Sorop, L Prunariu, C Pera, B Ciuvat</t>
  </si>
  <si>
    <t>The European Journal of Public Health, Vol. 25, Suplement 3; 8TH EUROPEAN PUBLIC HEALTH CONFERENCE; Health in Europe -from global to local policies, methods and practices, Milan, Italy 14-17 October 2015</t>
  </si>
  <si>
    <t>ISSN 1101-1262(print) +ISSN 1464-360X(online)</t>
  </si>
  <si>
    <t xml:space="preserve">http://eurpub.oxfordjournals.org/content/25/suppl_3; </t>
  </si>
  <si>
    <t>https://ephconference.eu/future-conferences-125</t>
  </si>
  <si>
    <t>METABOLIC SYNDROME AND CHRONIC KIDNEY DISEASE: PATHOGENIC, CLINICAL, AND THERAPEUTIC CORRELATIONS</t>
  </si>
  <si>
    <t>Proceedings Paper</t>
  </si>
  <si>
    <t>Elian, V; Cioca, G; Pantea, AS; Dobjanschi, C; Serafinceanu, C.</t>
  </si>
  <si>
    <t>1st International Conference on Interdisciplinary Management of Diabetes Mellitus and its Complications (INTERDIAB); Location: Bucharest, ROMANIA
Date: MAR 26-28, 2015</t>
  </si>
  <si>
    <t>WOS:000359724500006</t>
  </si>
  <si>
    <t>48-52</t>
  </si>
  <si>
    <t>http://www.asrmn.ro/blog/evenimente/interdiab-2015-program/</t>
  </si>
  <si>
    <t>WEIGHT LOSS IMPROVES VASCULAR STATUS IN OBESE YOUNG ADULTS</t>
  </si>
  <si>
    <t>Elian, V ; Cioca, G; Pantea-Stoian, A; Steriade, O; Micu, A; Dragomirescu, L; Serafinceanu, C.</t>
  </si>
  <si>
    <t>2nd International Conference on Interdisciplinary Management of Diabetes Mellitus and its Complications (INTERDIAB); Location: Bucharest, ROMANIA
Date: MAR 26-28, 2015</t>
  </si>
  <si>
    <t>189-199</t>
  </si>
  <si>
    <t xml:space="preserve">In vitro study of antibacterial oral capacity through five mouthwashes, </t>
  </si>
  <si>
    <t xml:space="preserve">, nr. 2, </t>
  </si>
  <si>
    <t xml:space="preserve">136-138 </t>
  </si>
  <si>
    <t>http://www.amtsibiu.ro/index.php?option=com_content&amp;view=article&amp;id=1903:in-vitro-study-of-antibacterial-oral-capacity-through-five-mouthw</t>
  </si>
  <si>
    <t>Use of Case Management Method in Controlling</t>
  </si>
  <si>
    <t xml:space="preserve"> Acta Medica Transilvanica </t>
  </si>
  <si>
    <t>nr. 4</t>
  </si>
  <si>
    <t xml:space="preserve">154-155 </t>
  </si>
  <si>
    <t>http://www.amtsibiu.ro/index.php?option=com_content&amp;view=article&amp;id=2780:use-of-case-management-method-in-controlling-dental-health-in-</t>
  </si>
  <si>
    <t>Amelogenesis imperfecta and the dental esthetics - clinical aspects</t>
  </si>
  <si>
    <t>Alina Cristian, Gabriela BOŢA</t>
  </si>
  <si>
    <t>1453-1968 BDI</t>
  </si>
  <si>
    <t>147-149</t>
  </si>
  <si>
    <t>INDEX COPERNICUS, EBSCOhost™, ULRICH'S, OPEN J-GATE, DIRECTORY OF RESEARCH JOURNAL INDEXING (DRJI), DIRECTORY OF OPEN ACCESS JOURNALS (DOAJ), GENAMICS</t>
  </si>
  <si>
    <t>http://www.amtsibiu.ro/component/content/article/36-nr-3-2015/2001-amelogenesis-imperfecta-and-the-dental-esthetics--clinical-aspects</t>
  </si>
  <si>
    <t>STUDY REGARDING ROOT CANAL SEALANTS BY USING FOUR DIFFERENT MATERIALS FOR ENDODONTIC TREATMENT</t>
  </si>
  <si>
    <t>GABRIELA BOŢA, Alina Cristian</t>
  </si>
  <si>
    <t>139-141</t>
  </si>
  <si>
    <t>Peculiarities of the lymphatic vessels distribution in normal and effected oral mucosa</t>
  </si>
  <si>
    <t>Mihaela Cernuşcă-Miţariu, Mihai Miţariu, Rareş Bulga, Eugen Radu</t>
  </si>
  <si>
    <t xml:space="preserve">ISSN 1453-1968 </t>
  </si>
  <si>
    <t>139-140</t>
  </si>
  <si>
    <t>http://www.amtsibiu.ro/index.php?option=com_content&amp;view=article&amp;id=1577:issue-no-1-2014&amp;catid=28:nr-1-2014&amp;Itemid=15</t>
  </si>
  <si>
    <t>The education of patients with asthma</t>
  </si>
  <si>
    <t>Coldea Liliana</t>
  </si>
  <si>
    <t>FMED 5</t>
  </si>
  <si>
    <t>ACTA MEDICA TRANSILVANICA</t>
  </si>
  <si>
    <t>volum 20</t>
  </si>
  <si>
    <t xml:space="preserve">Nr.2 </t>
  </si>
  <si>
    <t>112-114</t>
  </si>
  <si>
    <t>http://www.amtsibiu.ro/index.php?option=com_content&amp;view=article&amp;id=1899:the-education-of-patients-with-asthma&amp;catid=34:nr-2-2015</t>
  </si>
  <si>
    <t>Extrahepatic manifestations in chronic hepatitis C</t>
  </si>
  <si>
    <t>Nr. 3</t>
  </si>
  <si>
    <t>76-79</t>
  </si>
  <si>
    <t>http://www.amtsibiu.ro/index.php?option=com_content&amp;view=article&amp;id=1998:extrahepatic-manifestations-in-chronic-hepatitis-c&amp;catid=36:nr-3-2015</t>
  </si>
  <si>
    <t>Alina Cristian, Gabriela Bota</t>
  </si>
  <si>
    <t>ISSN 1453-1968 BDI</t>
  </si>
  <si>
    <t>Indexed  IDB Index Copernicus, EBSCOhost etc</t>
  </si>
  <si>
    <t xml:space="preserve">Gabriela Bota, Alina Cristian
</t>
  </si>
  <si>
    <t>Causes and management of bone mass reduction after strokes</t>
  </si>
  <si>
    <t xml:space="preserve">Florina Ligia Popa, Mihaela Stanciu, Cosmina Diaconu, Alina Pintea, Maria Rotaru </t>
  </si>
  <si>
    <t>DEPARTAMENT IV MEDICINA DENTARA SI NURSING</t>
  </si>
  <si>
    <t>ISSN-1453-1968</t>
  </si>
  <si>
    <t>SEPTEMBER</t>
  </si>
  <si>
    <t>90</t>
  </si>
  <si>
    <t>CNCS B+</t>
  </si>
  <si>
    <t xml:space="preserve">Adult Osteopetrosis </t>
  </si>
  <si>
    <t>Cosmina Diaconu, Cristinel Gabriel Diaconu, Florina Ligia Popa</t>
  </si>
  <si>
    <t>MARCH</t>
  </si>
  <si>
    <t>58,59</t>
  </si>
  <si>
    <t>Morbidity Assessment Through Epidemiological Triage in the Children of Sibiu</t>
  </si>
  <si>
    <t>Domnariu Carmen Daniela</t>
  </si>
  <si>
    <t>march</t>
  </si>
  <si>
    <t>1-3</t>
  </si>
  <si>
    <t>INDEX COPERNICUS, EBSCOhost™, ULRICH'S, OPEN J-GATE, DIRECTORY OF RESEARCH JOURNAL INDEXING (DRJI), DIRECTORY OF OPEN ACCESS JOURNALS (DOAJ), GENAMICS, INFOBASE INDEX, ELECTRONIC JOURNALS LIBRARY</t>
  </si>
  <si>
    <t>http://www.amtsibiu.ro/indexing</t>
  </si>
  <si>
    <t>Psychological Intervention in Tertiary Prevention of Chronic Diseases</t>
  </si>
  <si>
    <t>Leading Factors and Recent Trends in Under Five-Year Old Mortality</t>
  </si>
  <si>
    <t>september</t>
  </si>
  <si>
    <t>Avoidable Death in Forensic Casuistry. Case Report</t>
  </si>
  <si>
    <t>Topircean Elena, Domnariu Carmen Domnariu</t>
  </si>
  <si>
    <t>11-13</t>
  </si>
  <si>
    <t>Sleep Apnea-Risk Factor Responsible for Score Risk Worsening in the Patients with Moderate and Severe COPD</t>
  </si>
  <si>
    <t>Scridon Maria Elena, Domnariu Carmen Daniela</t>
  </si>
  <si>
    <t>66-68</t>
  </si>
  <si>
    <t>Fractures of the anterior frontal sinus wall and the superior eye-socket wall related to a clinical case</t>
  </si>
  <si>
    <t>I. Făgețan; Mihaela Mărgărit</t>
  </si>
  <si>
    <t xml:space="preserve"> ISSN 1453-1968</t>
  </si>
  <si>
    <t>Modified Radical Neck Dissection. Clinical case</t>
  </si>
  <si>
    <t>Albertina Stănilă; D. Sabău; I. Făgețan; Mariana Sabău</t>
  </si>
  <si>
    <t>MODERN TECHNIQUES OF OBTAINING INDIRECT RESTORATIONS</t>
  </si>
  <si>
    <t xml:space="preserve">ADRIAN BUCĂ (SUA)
ANCA FRĂŢILĂ
</t>
  </si>
  <si>
    <t>2285-7079</t>
  </si>
  <si>
    <t>113-115</t>
  </si>
  <si>
    <t>www.amtsibiu.ro/Arhiva/2015/Nr1-en/Buca.pdf</t>
  </si>
  <si>
    <t>Health proffesionals mobility and its impact on populations health status</t>
  </si>
  <si>
    <t>Violeta Frâncu</t>
  </si>
  <si>
    <t>pg. 9-12</t>
  </si>
  <si>
    <t>Index Copernicus , EBSCOhost, ULRICH'S, OPEN J-GATE, DRJI, DOAJ, GENAMICS</t>
  </si>
  <si>
    <t>www.indexcopernicus.com,  http://www.ebscohost.com,  http://ulrichsweb.serialssolutions.com, openj-gate.org, www.drji.org, doaj.org, genamics.com</t>
  </si>
  <si>
    <t>Tuberculosis in Sibiu county between 2009 and 2013</t>
  </si>
  <si>
    <t>pg. 16-19</t>
  </si>
  <si>
    <t>Aspecte ale stării de sănătate oro-dentare în judeţul Sibiu. Studiu comparative între mediul urban şi rural</t>
  </si>
  <si>
    <t xml:space="preserve">Violeta Frâncu </t>
  </si>
  <si>
    <t>pg.16-19, 182-185</t>
  </si>
  <si>
    <t>Monitorizarea intervenţiei de promovare a unui sti lde viaţă sănătos la adulţi. Evaluare cantitativă</t>
  </si>
  <si>
    <t>pg.31-35, 183-184</t>
  </si>
  <si>
    <t>PRECISION OF STONE MODEL MOULDING ACCORDING TO THE POLYETHER IMPRESSION</t>
  </si>
  <si>
    <t>Mona Ionaş</t>
  </si>
  <si>
    <t>International Journal of Medical Dentistry</t>
  </si>
  <si>
    <t>2066-6063</t>
  </si>
  <si>
    <t xml:space="preserve"> EBSCO, ProQuest, Doaj, Copernicus, Global Impact Factor. </t>
  </si>
  <si>
    <t>http://www.ijmd.ro/articole/410_11%20PRECISION%20OF%20STONE.pdf</t>
  </si>
  <si>
    <t>COMPLEX ORAL REHABILITATION THROUGH FIXED IMPLANT SUPPORTED PROSTHODONTIC RESTORATION.. CASE REPORT</t>
  </si>
  <si>
    <t xml:space="preserve"> Roşu O. A., Ionaş M., Ghergic D.L</t>
  </si>
  <si>
    <t>118-119</t>
  </si>
  <si>
    <t>http://www.amtsibiu.ro/Arhiva/2015/Nr1-en/Ionas.pdf</t>
  </si>
  <si>
    <t>Diana PĂRĂU, Oana-Costina BIZGAN,  Mariana SABĂU, Mona IONAŞ</t>
  </si>
  <si>
    <t>138-142</t>
  </si>
  <si>
    <t>1.       http://www.ijmd.ro/articole/420_2%20IJMD%202015%2008%20Diana%20Parau.pdf</t>
  </si>
  <si>
    <t>The importance of choosing the appropriate dental colour</t>
  </si>
  <si>
    <t>Andrei Coman, Mona Ionaş</t>
  </si>
  <si>
    <t>Romanian Journal of Oral Rehabilitation</t>
  </si>
  <si>
    <t>2066-7000</t>
  </si>
  <si>
    <t>28-32</t>
  </si>
  <si>
    <t> Index Cophernicus</t>
  </si>
  <si>
    <t>http://www.rjor.ro/the-importance-of-choosing-the-appropriate-dental-colour/?lang=ro</t>
  </si>
  <si>
    <t>The Use of MFM in the Endovascular Treatment of Complex Aortic Aneurysms and Aortic Dissections</t>
  </si>
  <si>
    <t>Journal of Indian College of Cardiology</t>
  </si>
  <si>
    <t>JICC298</t>
  </si>
  <si>
    <t>http://authors.elsevier.com/TrackPaper.html?trk_article=JICC298&amp;trk_surname=Costache</t>
  </si>
  <si>
    <t xml:space="preserve">1. IMPLANT-PROSTHETIC REHABILITATION OF UNIDENTARE EDENTATION - PRINCIPLES OF TREATMENT </t>
  </si>
  <si>
    <t>Nicolae Vasile, Viorel Ibric Cioranu</t>
  </si>
  <si>
    <t xml:space="preserve">Romanian Journal of Oral Rehabilitation </t>
  </si>
  <si>
    <t>85-90</t>
  </si>
  <si>
    <t>www.rjor.ro</t>
  </si>
  <si>
    <t xml:space="preserve">2. BONE CONDENSATION WITH CRESTAL APPROACH IN A LIMITED CRESTAL OFFER </t>
  </si>
  <si>
    <t>Nicolae Vasile</t>
  </si>
  <si>
    <t>IULIE-SEPTEMBRIE</t>
  </si>
  <si>
    <t>WWW.RJOR.RO</t>
  </si>
  <si>
    <t xml:space="preserve">3. CLINICAL STUDY OF TRANSVERSAL AUGMENTATION IN BONE DEFECTS OF THE MAXILLARY AESTETHIC AREA
</t>
  </si>
  <si>
    <t>Internationa Journal of Medical Dentistry</t>
  </si>
  <si>
    <t>octombrie-decembrie</t>
  </si>
  <si>
    <t>321-324</t>
  </si>
  <si>
    <t>www.ijmd.ro</t>
  </si>
  <si>
    <t xml:space="preserve">4. A CLINICAL STUDY ON THE INCIDENCE AND MANAGEMENT OF BIOLOGICAL COMPLICATIONS IN IMPLANT THERAPY
</t>
  </si>
  <si>
    <t>5. OPTIMIZING PREIMPLANTARY OFFER TROUGH PIEZOSURGERY TECHNIQUES</t>
  </si>
  <si>
    <t>OCTOMBRIE-DECEMBRIE</t>
  </si>
  <si>
    <t xml:space="preserve">6. CLINICAL TRIAL REGARDING THE SIZE OF THE IMPLANTS INSERTED IMMEDIATELY OR DELAYED USING EXTERNAL SINUS LIFTING TECHNIQUES </t>
  </si>
  <si>
    <t>142-144</t>
  </si>
  <si>
    <t>www.amt.ro</t>
  </si>
  <si>
    <t>7. CLINICAL STUDY ON THE EFFECTIVENESS OF PIEZOSURGICAL TECHNIQUES VERSUS TRADITIONAL TECHNIQUES IN RECONSTRUCTION OF PERIIMPLANT BONE DEFECTS</t>
  </si>
  <si>
    <t>148-150</t>
  </si>
  <si>
    <t xml:space="preserve">8. CLINICAL STUDY REGARDING THE IMPORTANCE OF PERIIMPLATAR TISSUES FROM SINGLE-TOOTH SITE </t>
  </si>
  <si>
    <t>126-128</t>
  </si>
  <si>
    <t xml:space="preserve">9. EVALUATION RESEARCH PROGRAMME REGARDING A THREE-YEAR PERIOD OF MEDICAL ASSISTANCE FOR ELDERLY PATIENTS INSURED BY THE NATIONAL INSURANCE HOUSE FOR THE DEFENSE, PUBLIC ORDER, NATIONAL SECURITY AND JUDICIAL AUTHORITY (OPSNAJ) </t>
  </si>
  <si>
    <t>134-135</t>
  </si>
  <si>
    <t>Florina Ligia Popa, Mihaela Stanciu, Cosmina Diaconu, Alina Pintea, Maria Rotaru</t>
  </si>
  <si>
    <t>MEDICINĂ DENTARĂ SI NURSING</t>
  </si>
  <si>
    <t>90-92</t>
  </si>
  <si>
    <t>Hydatic cyst with atypical localization.Case report.</t>
  </si>
  <si>
    <t>Florin Mihileanu, Alina Pintea, Aurel Mironiuc</t>
  </si>
  <si>
    <t>DE MEDICINĂ DENTARĂ SI NURSING</t>
  </si>
  <si>
    <t>Nr. 4</t>
  </si>
  <si>
    <t>103-106</t>
  </si>
  <si>
    <t>Modified Radical Neck Dissection, Clinical Case</t>
  </si>
  <si>
    <t>Albertina Stănilă, Dan Sabău, Iulian Făgețan, Mariana Sabău</t>
  </si>
  <si>
    <t>101-102</t>
  </si>
  <si>
    <t>http://www.amtsibiu.ro/Arhiva/2015/Nr4-en/AlbertinaStanila.pdf</t>
  </si>
  <si>
    <t>STRATIFICATION TECHNIQUE OF A NANOCOMPOSITE USING THE SILICON GUIDE</t>
  </si>
  <si>
    <t>Diana PĂRĂU, Oana-Costina BIZGAN, Mariana SABĂU, Mona IONAŞ</t>
  </si>
  <si>
    <t xml:space="preserve">International Journal of 
MEDICAL DENTISTRY </t>
  </si>
  <si>
    <t xml:space="preserve">2066-6063 </t>
  </si>
  <si>
    <t xml:space="preserve"> EBSCO, ProQuest, Doaj, Copernicus, Global Impact Factor</t>
  </si>
  <si>
    <t>http://www.ijmd.ro/articole/431_2%20IJMD%202015%2008%20Diana%20Parau.pdf</t>
  </si>
  <si>
    <t xml:space="preserve"> Corelatia dintre dislipidemie si boala cardiovasculara la pacientii diabetici</t>
  </si>
  <si>
    <t>Sitterli-Natea Carmen-Narcisa, Luminita Beldean, Monica Beldean</t>
  </si>
  <si>
    <t>Practica Medicala,</t>
  </si>
  <si>
    <t>Vol. 10, Supliment</t>
  </si>
  <si>
    <t>nr. 41</t>
  </si>
  <si>
    <t>ISBN: 1842-8258 ( print);e-ISSN: 2069-6108; ISSN-L: 1842-8258</t>
  </si>
  <si>
    <t>CNCSIS- CATEGORIA B+</t>
  </si>
  <si>
    <t>www.samf.ro</t>
  </si>
  <si>
    <t>A NEW CHALLENGE FOR THE TREATMENT OF UTERINE FIBROID - UTERINE ARTERY EMBOLIZATION (UAE)</t>
  </si>
  <si>
    <t>Catedra Chirugie departamentul II</t>
  </si>
  <si>
    <t>p-ISSN:
1453-1968 e-ISSN:
2285-7079</t>
  </si>
  <si>
    <t>137...138</t>
  </si>
  <si>
    <t>http://www.amtsibiu.ro/Arhiva/2015</t>
  </si>
  <si>
    <t>THE WESTERN SURGICAL APPROACH: A BRIEF HISTORY</t>
  </si>
  <si>
    <t>Vlad Prelucă, Alexandru Sabău, Anca Dumitra, Delia Alexandra Petria, Irina Palada, Albertina Stănilă, Dan Sabău</t>
  </si>
  <si>
    <t>IDB, INDEX COPERNICUS, EBSCOhost™, ULRICH'S, OPEN J-GATE, DIRECTORY OF RESEARCH JOURNAL INDEXING (DRJI), DIRECTORY OF OPEN ACCESS JOURNALS (DOAJ), GENAMICS</t>
  </si>
  <si>
    <t>http://amtsibiu.ro/Arhiva/2015/Nr4-en/Preluca.pdf</t>
  </si>
  <si>
    <t>MODIFIED RADICAL NECK DISSECTION. CLINICAL CASE</t>
  </si>
  <si>
    <t>ALBERTINA STĂNILĂ 1 , DAN SABĂU 2 , IULIAN FĂGEŢAN3 , MARIANA SABĂU 4</t>
  </si>
  <si>
    <t>http://amtsibiu.ro/Arhiva/2015/Nr4-en/AlbertinaStanila.pdf</t>
  </si>
  <si>
    <t>IMPLANTS INSERTED IMMEDIATELY AFTER EXTRACTION - AN IDEAL SOLUTION IN PRESERVING DENTAL ALVEOLI</t>
  </si>
  <si>
    <t>151-153</t>
  </si>
  <si>
    <t>http://amtsibiu.ro/Arhiva/2015/Nr4-en/Palada.pdf</t>
  </si>
  <si>
    <t>Corneal endothelial cells loss in the myopic eyes during phacoemulsification</t>
  </si>
  <si>
    <t>Dan Mircea Stănilă, Adriana Stănilă</t>
  </si>
  <si>
    <t>Chirurgie</t>
  </si>
  <si>
    <t>vol.20</t>
  </si>
  <si>
    <t>1,2015</t>
  </si>
  <si>
    <t>978-606-12-1029-9</t>
  </si>
  <si>
    <t>Copernicus si EBSCOhost</t>
  </si>
  <si>
    <t>The corection of presbyopia in the myopic eyes</t>
  </si>
  <si>
    <t>Adriana Stănilă, D,M.Stănila i. Costache</t>
  </si>
  <si>
    <t>3-5</t>
  </si>
  <si>
    <t>Dry eye sindrome-a complex desorder that requires a complex response</t>
  </si>
  <si>
    <t>Adriana Stănilă, I. Costache</t>
  </si>
  <si>
    <t>5-9</t>
  </si>
  <si>
    <t>Drug treatment of myopia</t>
  </si>
  <si>
    <t>Adriana Stănilă</t>
  </si>
  <si>
    <t>9-11</t>
  </si>
  <si>
    <t>Recurent anterior uveitis. Clinical case</t>
  </si>
  <si>
    <t>Adriana Săceleanu, Adriana Stănilă</t>
  </si>
  <si>
    <t>70-71</t>
  </si>
  <si>
    <t>Histopathological aspects of oral focal diseasewith involvement in anterior uveitis pathology</t>
  </si>
  <si>
    <t>99-100</t>
  </si>
  <si>
    <t>Clinical and demographoc initial aspects of patients with anterior uveitis. Clinical and statistical study.</t>
  </si>
  <si>
    <t>Epidemiological Aspect of the Late Preterm Versus Term Birth</t>
  </si>
  <si>
    <t>Ognean L., Chicea Radu</t>
  </si>
  <si>
    <t xml:space="preserve">V.20, </t>
  </si>
  <si>
    <t>pag 1-4</t>
  </si>
  <si>
    <t>Copernicus http://jml2012.indexcopernicus.com/ACTA+MEDICA+TRANSILVANICA,p2290,3.html</t>
  </si>
  <si>
    <t>http://www.amtsibiu.ro</t>
  </si>
  <si>
    <t>Menatal Short Term Prognosis Associated With Cesarean Section Compared to Vaginal Birth</t>
  </si>
  <si>
    <t>V.20,</t>
  </si>
  <si>
    <t>pag 81-85</t>
  </si>
  <si>
    <t xml:space="preserve"> Alina-Simona Bereanu, Maria Rotaru, Mihai Sava.</t>
  </si>
  <si>
    <t>FMED4xx</t>
  </si>
  <si>
    <t xml:space="preserve"> vol. 20</t>
  </si>
  <si>
    <t>ISSN: 1453-1968</t>
  </si>
  <si>
    <t>77- 79</t>
  </si>
  <si>
    <t xml:space="preserve"> Correlation between intra-abdominal pressure and C-reactive protein in acute pancreatitis</t>
  </si>
  <si>
    <t>Alina-Simona Bereanu, Mihai Sava</t>
  </si>
  <si>
    <t>v. 20</t>
  </si>
  <si>
    <t>no. 4</t>
  </si>
  <si>
    <t>109- 113</t>
  </si>
  <si>
    <t>Preoperative evaluation of myopic patients for cataract surgery</t>
  </si>
  <si>
    <t xml:space="preserve">Adrian Teodoru, Minodora Teodoru, Ionut Costache, Andreea Hancu </t>
  </si>
  <si>
    <t>Chirurgical</t>
  </si>
  <si>
    <t>Acta Medica Transilvanica Supliment</t>
  </si>
  <si>
    <t>11 12</t>
  </si>
  <si>
    <t>Copernicus, EBSCO host</t>
  </si>
  <si>
    <t>Cataract surgery complications in myopic patients</t>
  </si>
  <si>
    <t>Adrian Teodoru,Elena Mihai, Andreea Hancu,  Minodora Teodoru, Daniel Hancu, Ciprian Tanasescu</t>
  </si>
  <si>
    <t>13-15</t>
  </si>
  <si>
    <t>Ocular pathology induced by computer</t>
  </si>
  <si>
    <t>Adrian Teodoru,Elena Mihai, Andreea Hancu,  Minodora Teodoru, Ciprian Tanasescu, Daniel Hancu</t>
  </si>
  <si>
    <t>Tibial Shaft Fractures. 6 Year retrospective epidemiological analysis</t>
  </si>
  <si>
    <t>Roman M., Fleaca, R., Mohor C., Prie A., Boicean A., Tanasescu C.</t>
  </si>
  <si>
    <t>Maedica, a Journal of Clinical Medicine</t>
  </si>
  <si>
    <t>10 (13) Supplement</t>
  </si>
  <si>
    <t>1841-9038</t>
  </si>
  <si>
    <t>CNCSIS Code: 751, CNCSIS indicative: B+</t>
  </si>
  <si>
    <t>38-39</t>
  </si>
  <si>
    <t>Rolul tabagismului în oncogeneza cervicală</t>
  </si>
  <si>
    <t>Gînfălean Georgeta</t>
  </si>
  <si>
    <t>Catedra chirurgie departamentul II</t>
  </si>
  <si>
    <t>Vol.I</t>
  </si>
  <si>
    <t>p-ISSN:  1453-1968           e-ISSN: 2286-7079</t>
  </si>
  <si>
    <t>http://www.amtsibiu.ro/Arhiva /2015</t>
  </si>
  <si>
    <t>Correlation between intra-abdominal pressure and C-reactive protein in acute pancreatitis</t>
  </si>
  <si>
    <t>109-113</t>
  </si>
  <si>
    <t>Index Copernicus, EBSCO Publishing</t>
  </si>
  <si>
    <t>The incidence of acute pancreatitis within the Clinical County Emergency Hospital of Sibiu</t>
  </si>
  <si>
    <t>Alina-Simona Bereanu, Maria Rotaru, Mihai Sava</t>
  </si>
  <si>
    <t>1453-1986</t>
  </si>
  <si>
    <t>77-79</t>
  </si>
  <si>
    <t>Update of adjuvant treatment of chronic leg ulcers using oxygen therapy</t>
  </si>
  <si>
    <t>Maria Rotaru, Alina Bereanu, Ştefan Beckert</t>
  </si>
  <si>
    <t>72-75</t>
  </si>
  <si>
    <t>The importance of biomarkers in the management of patients with heart failure and preserved ejection fraction</t>
  </si>
  <si>
    <t>Cristina Mihaela Chircu, Ioan Maniţiu, Minodora Teodoru, Nicoleta Căluţiu, Paul Nicolae Suceveanu</t>
  </si>
  <si>
    <t>ISSN 2285-7079, ISSN-L 1453-1968.</t>
  </si>
  <si>
    <t>34-38</t>
  </si>
  <si>
    <t>http://www.amtsibiu.ro/index.php?option=com_content&amp;view=article&amp;id=1840:the-importance-of-biomarkers-in-the-management-of-patients-with-heart-failure-and-preserved-ejection-fraction&amp;catid=32:nr-1-2015</t>
  </si>
  <si>
    <t>Adult type Anomalous Left Coronary Artery from Pulmonary Artery.</t>
  </si>
  <si>
    <t>Ioan Maniţiu, Elkahlout Ayman, Radu Cojan, Cornel Ioan Bitea, Georgiana Bălţat</t>
  </si>
  <si>
    <t>RomanianJournal of Cardiology</t>
  </si>
  <si>
    <t>1583-2996</t>
  </si>
  <si>
    <t>http://www.romanianjournalcardiology.ro/arhiva/adult-type-anomalous-left-coronary-artery-from-pulmonary-artery/</t>
  </si>
  <si>
    <t>Isolated right ventricular myocardial infarction in a patient with sleep apnea</t>
  </si>
  <si>
    <t>I. Manitiu, G. Eminovici, G. Baltat</t>
  </si>
  <si>
    <t>European Heart Journal, Acute Cardiovascular Care</t>
  </si>
  <si>
    <t>323</t>
  </si>
  <si>
    <t>PSYCHOSOCIAL FACTORS IN THE PREVENTION AND RECOVERY OF CARDIOVASCULAR DISEASES</t>
  </si>
  <si>
    <t>Paul-Nicolae Suceveanu, Ioan Maniţiu, Mihaela -Carmen Suceveanu, Cristina Mihaela Chircu</t>
  </si>
  <si>
    <t>http://www.amtsibiu.ro/index.php?option=com_content&amp;view=article&amp;id=1871:psychosocial-factors-in-the-prevention-and-recovery-of-cardiovascular-diseases&amp;catid=32:nr-1-2015</t>
  </si>
  <si>
    <t>The Evolution of an Essential Thrombocythemia Diagnosed During an Ischemic Stroke</t>
  </si>
  <si>
    <t>Mihaila RG, Marchian S, Mihaila R</t>
  </si>
  <si>
    <t>Scholars Journal of Medical Case Reports</t>
  </si>
  <si>
    <t>3(8)</t>
  </si>
  <si>
    <t>2347-6559(online)2347-9507(print)</t>
  </si>
  <si>
    <t>695-697</t>
  </si>
  <si>
    <t>Google Scholar, Journal Index.Net, Advanced Science Index …</t>
  </si>
  <si>
    <t>http;//saspjournals.com/sjmcr</t>
  </si>
  <si>
    <t>A Rare Case of Thrombocytosis with Duble Malignant Etiology_ Pathogenetic Interrelatioships and Consequences</t>
  </si>
  <si>
    <t>684-686</t>
  </si>
  <si>
    <t>Wolfram Syndrome</t>
  </si>
  <si>
    <t>Marchian Sanda</t>
  </si>
  <si>
    <t>www.amtsibiu.ro/Arhiva/2015/.../Marchian.pdf</t>
  </si>
  <si>
    <t>Voriconazole and the liver</t>
  </si>
  <si>
    <t>Mihăilă R</t>
  </si>
  <si>
    <t>World Journal of Hepatology</t>
  </si>
  <si>
    <t>1948-5182</t>
  </si>
  <si>
    <t>10.4254/wjh.v7.i14.1828</t>
  </si>
  <si>
    <t xml:space="preserve">1828-1833 </t>
  </si>
  <si>
    <t>PubMed Central and PubMed.</t>
  </si>
  <si>
    <t xml:space="preserve">URL: http://www.wjgnet. com/1948-5182/full/v7/i14/1828.htm </t>
  </si>
  <si>
    <t>The impact of pre-analytical variable, type of anticoagulant and time delay, on the measurement of mean platelet volume</t>
  </si>
  <si>
    <t>AL Olteanu, R Mihăilă, AC Cătană, O Flucuş, C Buş, M Mihalache</t>
  </si>
  <si>
    <t>Human &amp; Veterinary Medicine</t>
  </si>
  <si>
    <t>ISSN 2066-7663; Printed ISSN 2066-7655</t>
  </si>
  <si>
    <t>60-63</t>
  </si>
  <si>
    <t>EBSCO, Scopus, Scimago, DOAJ, ISI WEB of KNOWLEDGE (via CABI)</t>
  </si>
  <si>
    <t>http://www.hvm.bioflux.com.ro/home/volume-7-2-2015/</t>
  </si>
  <si>
    <t>The evolution of an essential thrombocythemia diagnosed during an ischemic stroke</t>
  </si>
  <si>
    <t>RG Mihăilă, S Marchian, R Mihăilă</t>
  </si>
  <si>
    <t xml:space="preserve">ISSN 2347-6559 (Online), ISSN 2347-9507 (Print). </t>
  </si>
  <si>
    <t>http://saspjournals.com/sjmcr</t>
  </si>
  <si>
    <t>A rare case of thrombocytosis with duble malignant etiology – pathogenetic interrelationships and consequences</t>
  </si>
  <si>
    <t>Global test of haemostasis: thrombin generation assay</t>
  </si>
  <si>
    <t>AL Olteanu, M Mihalache, RG Mihăilă</t>
  </si>
  <si>
    <t>Axcta Medica Transilvanica</t>
  </si>
  <si>
    <t>ISSN: 2285-7079</t>
  </si>
  <si>
    <t>135-138</t>
  </si>
  <si>
    <t>Are cladribine and rituximab enough for the treatment of relapsed hairy cell leukemia?</t>
  </si>
  <si>
    <t xml:space="preserve">RG Mihăilă  </t>
  </si>
  <si>
    <t>International Journal of Immunotherapy and Cancer Research</t>
  </si>
  <si>
    <t>4 pana la 7</t>
  </si>
  <si>
    <t>CrossRef, DOI, Google Scholar</t>
  </si>
  <si>
    <t>http://www.peertechz.com/Immunotherapy-Cancer-Research/pdf/IJICR-1-102.pdf</t>
  </si>
  <si>
    <t xml:space="preserve">ASTHMA: AN IMMUNOLOGICAL PERSPECTIVE </t>
  </si>
  <si>
    <t>IOANA MĂTĂCUŢĂ-BOGDAN, MIHAI-LEONIDA NEAMŢU</t>
  </si>
  <si>
    <t>26-28</t>
  </si>
  <si>
    <t>Index Copernicus, EBSCOhostTM Ulrich`s, Open J-Gate, DRJI, DOAJ, Genamics</t>
  </si>
  <si>
    <t>THE INFLUENCE OF BACKGROUND THERAPY WITH
LEUKOTRIENE INHIBITORS ON CLINICAL SPIROMETRIC
PARAMETERS AND ON EXHALED NITRIC OXIDE IN THE
CHILDREN WITH ASTHMA</t>
  </si>
  <si>
    <t>IULIA-IDA SIMINA, MIHAI-LEONIDA NEAMŢU, LIANA GABRIELA BERA</t>
  </si>
  <si>
    <t>97-100</t>
  </si>
  <si>
    <t>News in neuromyelitis optica</t>
  </si>
  <si>
    <t>Pereanu M</t>
  </si>
  <si>
    <t>INDEX COPERNICUS, EBSCOhost™, ULRICH'S, OPEN J-GATE, DIRECTORY OF RESEARCH </t>
  </si>
  <si>
    <t>http://www.amtsibiu.ro/index.php?option=com_content&amp;view=article&amp;id=1864:news-in-neuromyelitis-optica&amp;catid=32:nr-1-2015</t>
  </si>
  <si>
    <t>Chronic fatigue syndrom</t>
  </si>
  <si>
    <t xml:space="preserve">http://www.amtsibiu.ro/index.php?option=com_content&amp;view=article&amp;id=2760:chronic-fatigue-syndrome&amp;catid=49:nr-4-2015 </t>
  </si>
  <si>
    <t>Vulvar lichen sclerosus, premalign inflammatory dermatosis</t>
  </si>
  <si>
    <t>Gineco.ro</t>
  </si>
  <si>
    <t>ISSN 1841-4435 (print), eISSN 2066-250X (online)</t>
  </si>
  <si>
    <t>70-73</t>
  </si>
  <si>
    <t xml:space="preserve">SCOPUS Data Base, CNCSIS </t>
  </si>
  <si>
    <t>http://www.gineco.eu/index.php/arhiv/294</t>
  </si>
  <si>
    <t>Updates on adjuvant treatment of chronic leg ulcers using oxygen therapy.</t>
  </si>
  <si>
    <t>ISSN 2285-7079. ISSN-L 1453-1968.</t>
  </si>
  <si>
    <t>Index Copernicus, EBSCOhost, ULRICH’s, OPEN J-GATE, Directory of Research Journal Indexing (DRJI), Directory of Open Acces Journals (DOAJ), GENAMICS</t>
  </si>
  <si>
    <t>Psoriasis and associated cardio-metabolic comorbidities</t>
  </si>
  <si>
    <t>Maria Rotaru</t>
  </si>
  <si>
    <t>The incidence of acute pancreatitis within the clinical county emergency hospital of Sibiu</t>
  </si>
  <si>
    <t>76-78</t>
  </si>
  <si>
    <t>Update and literature review of treatment and prognosis factors in bullous pemphigoid</t>
  </si>
  <si>
    <t>52-54</t>
  </si>
  <si>
    <t>Diagnosis and management of fibromylagia</t>
  </si>
  <si>
    <t>55-57</t>
  </si>
  <si>
    <t>Mecanisme patogenice și intervenții terapeutice comune în bolile degenerative asociate</t>
  </si>
  <si>
    <t>Cauzele și managementul reducerii masei osoase după accidentele vasculare cerebrale</t>
  </si>
  <si>
    <t>Thyroid cancer incidence in Sibiu county</t>
  </si>
  <si>
    <t>Actualizarea ghidului national de boala venoasa cronica</t>
  </si>
  <si>
    <t>Giurcaneanu C, Tataru A, Rotaru M, Gheuca Solovastru L, Popescu C, Constatin MM, Nedelcu I, Nicolaescu A</t>
  </si>
  <si>
    <t>Revista Societatii Romane de Dermatologie</t>
  </si>
  <si>
    <t>1220/3734</t>
  </si>
  <si>
    <t>187-195</t>
  </si>
  <si>
    <t>www.srd.ro</t>
  </si>
  <si>
    <t>Ghid terapeutic în Artropatia Psoriazică.</t>
  </si>
  <si>
    <t>1. Revista Română de Reumatologie, Vol XXIV, Supliment, An 2015, p. 7-87.</t>
  </si>
  <si>
    <t>1843-0791</t>
  </si>
  <si>
    <t>Ghid terapeutic în Poliartrita Reumatoidă</t>
  </si>
  <si>
    <t>Ghid terapeutic în Spondilita anchilozantă și spondilartrite</t>
  </si>
  <si>
    <t xml:space="preserve">Romanian Journal of Rheumatology,  volume XXIV, no 3, 2015, p.166-172 </t>
  </si>
  <si>
    <t>Postpartum posterior reversible encephalopathy syndrome (PRES)</t>
  </si>
  <si>
    <t>C.Roman-Filip,L.Prodan</t>
  </si>
  <si>
    <t>Act Medica Transilvanica</t>
  </si>
  <si>
    <t>ISSN-p 1453-1968 ISSN-e  2285-7079</t>
  </si>
  <si>
    <t>http://www.amtsibiu.ro/Arhiva/2015/Nr1-en/Roman-Filip.pdf</t>
  </si>
  <si>
    <t>Ultraviolet Radiation Therapy in Wound Healing – An Orientation Paper</t>
  </si>
  <si>
    <t>MH. Kaleshtari, I. Ciobanu, A. Bighea, F. Popa, M. Berteanu</t>
  </si>
  <si>
    <t>J. Transl. Med. Res.</t>
  </si>
  <si>
    <t>ISSN 2392-7232</t>
  </si>
  <si>
    <t>3-7</t>
  </si>
  <si>
    <t>http://www.jtmr.ro,</t>
  </si>
  <si>
    <t xml:space="preserve">Developing an Online Web Application for Disability Evaluation on a Medical, Social and Computerized Level </t>
  </si>
  <si>
    <t>Cojan-Carlea NA, Cojocaru CM, Popa F, Berteanu M</t>
  </si>
  <si>
    <t xml:space="preserve">Applied Medical Informatics </t>
  </si>
  <si>
    <t>ISSN 2067-7855</t>
  </si>
  <si>
    <t>http://ami.info.umfcluj.ro/</t>
  </si>
  <si>
    <t xml:space="preserve">Usefulness and importance of informatics solution in evaluating disability - starting point for Physical and Rehabilitation Medicine - draft application </t>
  </si>
  <si>
    <t>Cojan-Carlea NA, Cojocaru CM, Bighea A, Popa F, Berteanu M</t>
  </si>
  <si>
    <t>Mædica J Clin Med</t>
  </si>
  <si>
    <t>ISSN: 1841-9038, eISSN: 2069-6116</t>
  </si>
  <si>
    <t>153-158</t>
  </si>
  <si>
    <t>Proquest, Scirius, WAME, OmniMedicalSearch</t>
  </si>
  <si>
    <t>http://www.maedica.ro/</t>
  </si>
  <si>
    <t>FL. Popa, M. Stanciu, C. Diaconu, A. Pintea, M. Rotaru</t>
  </si>
  <si>
    <t>p-ISSN:1453-1968, e-ISSN:2285-7079</t>
  </si>
  <si>
    <t>Indexed  IDB
INDEX COPERNICUS, EBSCOhost™, ULRICH'S, OPEN J-GATE, DIRECTORY OF RESEARCH JOURNAL INDEXING (DRJI), DIRECTORY OF OPEN ACCESS JOURNALS (DOAJ), GENAMICS</t>
  </si>
  <si>
    <t>Common pathogenetic mechanisms and therapeutic interventions in associated degenerative diseases</t>
  </si>
  <si>
    <t>FL. Popa, M. Stanciu, M. Roman, M. Rotaru</t>
  </si>
  <si>
    <t>87-89</t>
  </si>
  <si>
    <t>Diagnosis and management of fibromyalgia</t>
  </si>
  <si>
    <t>FL. Popa, M. Stanciu, M. Rotaru</t>
  </si>
  <si>
    <t>Idem</t>
  </si>
  <si>
    <t xml:space="preserve">Adult osteopetrosis - case report </t>
  </si>
  <si>
    <t>C. Diaconu, CG. Diaconu, FL. Popa</t>
  </si>
  <si>
    <t>58-59</t>
  </si>
  <si>
    <t>Effect of Probiotics on Allergic Immunoprofile</t>
  </si>
  <si>
    <t>Adriana Popescu, Corina Cazan</t>
  </si>
  <si>
    <t>110-111</t>
  </si>
  <si>
    <t>Health-improved textiles
obtained by heat surface ecodyeing treatments</t>
  </si>
  <si>
    <t xml:space="preserve">Advanced Materials Research </t>
  </si>
  <si>
    <t>ISSN: 1662-8985</t>
  </si>
  <si>
    <t>Scientific net. Trans Tech Publications</t>
  </si>
  <si>
    <t xml:space="preserve">www.scientific.net/AMR.1128.322 </t>
  </si>
  <si>
    <t>Bulletin of Integrative Psychiatry</t>
  </si>
  <si>
    <t>2393-2694</t>
  </si>
  <si>
    <t>111-113</t>
  </si>
  <si>
    <t>B+ CNCS, indexata BDI</t>
  </si>
  <si>
    <t>http://www.buletindepsihiatrie.ro/Doctor%2520Cicerone%2520Postelnicu%2520-%2520A%2520Legendary%2520Figure%2520from%2520_Socola_21e7.pdf?ID=392</t>
  </si>
  <si>
    <t>Sindromul Bardet-Biedl. Prezentare de caz</t>
  </si>
  <si>
    <t>Sorin Ioan Iurian, Heleen Arts, Han Brunner, Dana Fintina.</t>
  </si>
  <si>
    <t>Romanian Journal of Pediatrics</t>
  </si>
  <si>
    <t>Vol. LXIV</t>
  </si>
  <si>
    <t>ISSN 1454-0398, eISSN 2069 – 6175 ISSN-L: 1454-0398</t>
  </si>
  <si>
    <t>289-292, 346-349</t>
  </si>
  <si>
    <t>www.medica.ro</t>
  </si>
  <si>
    <t>Sindromul Smith-Lemli-Opitz. Rezentare de caz</t>
  </si>
  <si>
    <t>Sorin Ioan Iurian, Livia Ognean, Han Brunner, Leo Kluijtmans, Petr Jira , Dana Fintina, Bogdan Ionut Mehedintu</t>
  </si>
  <si>
    <t>34-37; 70-73</t>
  </si>
  <si>
    <t xml:space="preserve">Diareea acuta infectioasa la copii. Posibilitati diagnostice </t>
  </si>
  <si>
    <t>Sorin Ioan Iurian, Sabina Iurian</t>
  </si>
  <si>
    <t>Jurnalul Pediatrului</t>
  </si>
  <si>
    <t>An. XVIII, Vol. XVIII</t>
  </si>
  <si>
    <t>Supplement 2</t>
  </si>
  <si>
    <t>ISSN 2360- 4557, Edit. EUROBIT Timisoara</t>
  </si>
  <si>
    <t>170</t>
  </si>
  <si>
    <t>Corelaţii genotip-fenotip în pediatrie. serie de cazuri</t>
  </si>
  <si>
    <t>Iurian Sorin Ioan, Dana Fintina</t>
  </si>
  <si>
    <t>Jurnalul Pediatrulu</t>
  </si>
  <si>
    <t xml:space="preserve">Cresterea rezistentei la antibiotice a pneumococului si implicatiile terapeutice </t>
  </si>
  <si>
    <t>Iurian Sorin Ioan, Sabina Iurian</t>
  </si>
  <si>
    <t>109</t>
  </si>
  <si>
    <t>Dificultati terapeutice la copii cu imunodeficiente primare. Cazuri clinice</t>
  </si>
  <si>
    <t>Sorin Ioan Iurian, Dana Fîntînă</t>
  </si>
  <si>
    <t>An. XVIII,, Vol. XVIII</t>
  </si>
  <si>
    <t>108</t>
  </si>
  <si>
    <t xml:space="preserve">Toxocaroza in patologia pediatrica. Cazuri clinice </t>
  </si>
  <si>
    <t>Sorin Ioan Iurian, Sabina Iurian, Dana Fintina</t>
  </si>
  <si>
    <t>132</t>
  </si>
  <si>
    <t>Corelații genotip-fenotip în pediatrie</t>
  </si>
  <si>
    <t>Iurian Sorin Ioan, Sanda Marchian</t>
  </si>
  <si>
    <t>Romanian Journal of Rare Diseases</t>
  </si>
  <si>
    <t xml:space="preserve">THE 8th MEDICAL GENETICS CONFERENCE WITH INTERNATIONAL PARTICIPATION, Orastie, 2015 </t>
  </si>
  <si>
    <t>Supplement 1/2015</t>
  </si>
  <si>
    <t>ISSN 2068 - 5882</t>
  </si>
  <si>
    <t xml:space="preserve">Oct. </t>
  </si>
  <si>
    <t>44</t>
  </si>
  <si>
    <t>Sindromul Smith-Lemli-Opitz. Prezentare de caz - poster presentation</t>
  </si>
  <si>
    <t>Sorin Ioan Iurian, Sanda Marchian, Leo Kluijtmans</t>
  </si>
  <si>
    <t>31</t>
  </si>
  <si>
    <t>Genetic susceptibility in gastric cancer</t>
  </si>
  <si>
    <t>D.Orga-Dumitriu</t>
  </si>
  <si>
    <t>38-41</t>
  </si>
  <si>
    <t>Index Copernicus, Ebsco</t>
  </si>
  <si>
    <t>Common pathogenetic mechanisms and therapeutic interventions in associated degenerative diseases.</t>
  </si>
  <si>
    <t xml:space="preserve"> Popa FL, Stanciu M, Roman M, Rotaru M. </t>
  </si>
  <si>
    <t>printed edition ISSN: 2285-7079, electronic edition ISSN:  1453 – 1968</t>
  </si>
  <si>
    <t xml:space="preserve"> IDBIDB
 IDB
INDEX COPERNICUS, EBSCOhost™, ULRICH'S, OPEN J-GATE, DIRECTORY OF RESEARCH JOURNAL INDEXING (DRJI), DIRECTORY OF OPEN ACCESS JOURNALS (DOAJ), GENAMICS.
</t>
  </si>
  <si>
    <t xml:space="preserve">office@amtsibiu.ro </t>
  </si>
  <si>
    <t>Causes and management of bonemass reduction after strokes.</t>
  </si>
  <si>
    <t>Popa FL, Stanciu M, Diaconu C, Pintea A, Rotaru M</t>
  </si>
  <si>
    <t>Diagnosis and management of fibromialgia.</t>
  </si>
  <si>
    <t>Popa FL, Stanciu M, Rotaru M.</t>
  </si>
  <si>
    <t>55-56</t>
  </si>
  <si>
    <t>Thyroid cancer incidence in Sibiu county.</t>
  </si>
  <si>
    <t>Stanciu M, Racz IC, Bera L, Rotaru M, Popa F</t>
  </si>
  <si>
    <t>SLEEP APNEA – RISK FACTOR RESPONSIBLE FOR SCORE RISK WORSENING IN THE PATIENTS WITH MODERATE AND SEVERE COPD</t>
  </si>
  <si>
    <t>MARIA ELENA-SCRIDON1, CARMEN DANIELA DOMNARIU2</t>
  </si>
  <si>
    <t>clinical aspects</t>
  </si>
  <si>
    <t>INDEX COPERNICUS, EBSC, GENAMICS, OPEN J-GATE, DOAJ, DRJI</t>
  </si>
  <si>
    <t>http://www.amtsibiu.ro/Arhiva/2015/Nr4-en/Scridon2.pdf</t>
  </si>
  <si>
    <t>Cristina Mihaela Chircu, Ioan Manitiu, Minodora Teodoru, Nicoleta Calutiu, Paul Nicolae Suceveanu</t>
  </si>
  <si>
    <t>ISSN: 2285-7079
ISSN-L 1453-1968</t>
  </si>
  <si>
    <t>INDEX COPERNICUS, EBSCOhost™, ULRICH'S, OPEN J-GATE, DRJI, DOAJ, GENAMICS</t>
  </si>
  <si>
    <t>http://www.amtsibiu.ro/arhiva-revista</t>
  </si>
  <si>
    <t xml:space="preserve"> Adrian Teodoru, Minodora Teodoru, Ionut Costache, Andreea Hancu </t>
  </si>
  <si>
    <t>Suppl 1</t>
  </si>
  <si>
    <t>ISBN: 978-606-12-1029-9</t>
  </si>
  <si>
    <t>Adrian Teodoru,Elena Mihai, Andreea Hancu, Minodora Teodoru, Daniel Hancu, Ciprian Tanasescu</t>
  </si>
  <si>
    <t xml:space="preserve">Ocular pathology induced by computer </t>
  </si>
  <si>
    <t>Adrian Teodoru,Elena Mihai, Andreea Hancu, Minodora Teodoru, Ciprian Tanasescu, Daniel Hancu</t>
  </si>
  <si>
    <t>16-17</t>
  </si>
  <si>
    <t>ADULT OSTEOPETROSIS - CASE REPORT</t>
  </si>
  <si>
    <t xml:space="preserve">Cosmina Diaconu, Gabriel Diaconu, Florina Popa </t>
  </si>
  <si>
    <t>Departament I Preclinic</t>
  </si>
  <si>
    <t xml:space="preserve">Nr. 1 </t>
  </si>
  <si>
    <t>IN VITRO STUDY OF ANTIBACTERIAL ORAL CAPACITY THROUGH FIVE MOUTHWASHES</t>
  </si>
  <si>
    <t xml:space="preserve"> BOITOR, GHEORGHE CORNEL; CORMOŞ, GABRIELA</t>
  </si>
  <si>
    <t>2285-7079, 1453-1968</t>
  </si>
  <si>
    <t>136-138</t>
  </si>
  <si>
    <t>http://www.amtsibiu.ro/Arhiva/2015/Nr2-en/Boitor.pdf</t>
  </si>
  <si>
    <t>Research on the effectiveness of physical therapy in the treatment of LBP</t>
  </si>
  <si>
    <t>Silişteanu Sînziana Călina, Antonescu Elisabeta</t>
  </si>
  <si>
    <t>Balnei Researsh Journal</t>
  </si>
  <si>
    <t>ISSN: 2069-7597
eISSN: 2069-7619</t>
  </si>
  <si>
    <t>http://dx.doi.org/10.12680/balneo.2015.1099</t>
  </si>
  <si>
    <t>160-167</t>
  </si>
  <si>
    <t>EBSCOhost, CrossRef, DOAJ, Electronic Journals Library (GIGA), National Library of Medicine - NLM (USA)</t>
  </si>
  <si>
    <t>http://bioclima.ro/Journal.htm</t>
  </si>
  <si>
    <t xml:space="preserve">Study on pain, quality of life and disability relation in patients with degenerative cervical spine disorders </t>
  </si>
  <si>
    <t>http://dx.doi.org/10.12680/balneo.2015.1103</t>
  </si>
  <si>
    <t>180-183</t>
  </si>
  <si>
    <t>Thyroid cancer incidence in Sibiu County,</t>
  </si>
  <si>
    <t>The influece of background therapy with leukotriene inhibitors on clinical spirometric parameters and on exhaled ntric oxide in children with asthma</t>
  </si>
  <si>
    <t>The impact of preanalytical variable type of anticoagulant and time delay, on the measurement of mean platelet volume</t>
  </si>
  <si>
    <t>Olteanu Ariela, Mihaila Romeo, Catana Alina, Flucus Ofelia, Bus Cristina, Mihalache Manuela</t>
  </si>
  <si>
    <t>Human and Veterinary Medicine International Journal of the Bioflux Society</t>
  </si>
  <si>
    <t>ISSN 18448143</t>
  </si>
  <si>
    <t>60-64</t>
  </si>
  <si>
    <t>Scopus, Scimago</t>
  </si>
  <si>
    <t>www.hvm.bioflux.com.ro</t>
  </si>
  <si>
    <t>Global test of Haemostasis, thrombin generation assay</t>
  </si>
  <si>
    <t>Olteanu Ariela, Mihaila Romeo,  Mihalache Manuela</t>
  </si>
  <si>
    <t xml:space="preserve">Ebsco, </t>
  </si>
  <si>
    <t>www. amt.ro</t>
  </si>
  <si>
    <t>Pulmonary arterial hypertension emerged in a patient with acute myeloid leukemia. The role of transfusions</t>
  </si>
  <si>
    <t>Romeo-Gabriel Mihăilă, Ariela Olteanu, Ionuţ Dragomir, Silviu Morar</t>
  </si>
  <si>
    <t>FMED3 FMED2</t>
  </si>
  <si>
    <t>Biomedical Research</t>
  </si>
  <si>
    <t>ISSN 0970-938X</t>
  </si>
  <si>
    <t xml:space="preserve">ISI’s SCI
ISI Web of knowledge
Journal Citation Report
Scopus
IndMedica
Excerpta Medica
FLUIDEX
Elsevier Biobase
Science Edition
EMBASE
Electronic Database
J-Gate
Biosis
Biosis Previews
Chemical Abstracts
Compendex
Geobase
EBSCO Publishing
EMbiology
</t>
  </si>
  <si>
    <t>http://www.biomedres.info/volume-issue.php?volume=Volume%2026,%20Issue%204&amp;&amp;year=2015</t>
  </si>
  <si>
    <t>Minerva Boitan, stud. Grigore Mihai, Maria Andreea Banciu</t>
  </si>
  <si>
    <t>Acta Medica Transsilvanica</t>
  </si>
  <si>
    <t>Nr.4</t>
  </si>
  <si>
    <t>Dyslipidemia in diabetes mellitus patiants - a major risk factor in cardiovascular diseases</t>
  </si>
  <si>
    <t>Nr.3</t>
  </si>
  <si>
    <t>62-64</t>
  </si>
  <si>
    <t xml:space="preserve">THE DYNAMICS OF WORK CAPACITY IMPAIRMENT IN </t>
  </si>
  <si>
    <t>Dura H</t>
  </si>
  <si>
    <t>8-10</t>
  </si>
  <si>
    <t>http://www.amtsibiu.ro/Arhiva/2015/Nr4-en/Dura.pdf</t>
  </si>
  <si>
    <t>MEDICAL AND SOCIAL APPROACHES REGARDING THE</t>
  </si>
  <si>
    <t>Dura S</t>
  </si>
  <si>
    <t>FMED 2</t>
  </si>
  <si>
    <t>33-34</t>
  </si>
  <si>
    <t>Index Copernicus, EBSCOhost TM, Ulrich's, DRJI, DOAJ, GENOMICS</t>
  </si>
  <si>
    <t>http://www.amtsibiu.ro/…2-2015</t>
  </si>
  <si>
    <t>MEDICAL PRACTICE ISSUES IN TRAUMATIC PATIENT</t>
  </si>
  <si>
    <t>44-46</t>
  </si>
  <si>
    <t>http://www.amtsibiu.ro/Arhiva/2015/Nr3-en/Dura.pdf</t>
  </si>
  <si>
    <t>Tendinţe şi progrese în medicina sibiană – vol. 3</t>
  </si>
  <si>
    <t>coordonatori colecţie Morar Silviu, Cernuşcă-Miţariu Mihaela, Burlibaşa Mihai</t>
  </si>
  <si>
    <t>Editura Universităţii „Lucian Blaga” din Sibiu, 2015</t>
  </si>
  <si>
    <t>ISBN 978-606-12-1216-3</t>
  </si>
  <si>
    <t>Tendinţe şi progrese în medicina sibiană – vol. 4</t>
  </si>
  <si>
    <t>ISBN 978-606-12-1217-0</t>
  </si>
  <si>
    <t xml:space="preserve">Nursing în neurochirurgie - note de curs </t>
  </si>
  <si>
    <t>Matei Claudiu, Coldea Liliana</t>
  </si>
  <si>
    <t>978-606- 12- 1086 - 2</t>
  </si>
  <si>
    <t>Gligor Mihaela Romanita</t>
  </si>
  <si>
    <t>978-606-12-1216-3</t>
  </si>
  <si>
    <t>Dan Bratu</t>
  </si>
  <si>
    <t>FMED</t>
  </si>
  <si>
    <t>Barbulescu Bogdan</t>
  </si>
  <si>
    <t>978-606-12-1122-7</t>
  </si>
  <si>
    <t>Atasie Diter</t>
  </si>
  <si>
    <t>MARCHIAN SANDA</t>
  </si>
  <si>
    <t>Editura Universitatii Lucian Blaga</t>
  </si>
  <si>
    <t>Insuficienta respiratorie acuta. Repere etiopatogenice, clinice, de diagnostic si tratament</t>
  </si>
  <si>
    <t>Mihai Leonida Neamtu</t>
  </si>
  <si>
    <t>Editura Tehnica-Info, Chisinau</t>
  </si>
  <si>
    <t>978-9975-63-366-6</t>
  </si>
  <si>
    <t>Editura Universitatii "Lucian Blaga"</t>
  </si>
  <si>
    <t>Roman-Filip Corina</t>
  </si>
  <si>
    <t>SCRIDON MARIA-ELENA</t>
  </si>
  <si>
    <t>CLINIC MEDICAL</t>
  </si>
  <si>
    <t>Cormos Gabriela</t>
  </si>
  <si>
    <t>Gligor Felicia</t>
  </si>
  <si>
    <t>I Medicină</t>
  </si>
  <si>
    <t xml:space="preserve">       -</t>
  </si>
  <si>
    <t>M. Boitan</t>
  </si>
  <si>
    <t>973-739-037-7</t>
  </si>
  <si>
    <t>Editura Universităţii „Lucian Blaga“ din Sibiu</t>
  </si>
  <si>
    <t xml:space="preserve">ISBN 978-606-12-1217-0. </t>
  </si>
  <si>
    <t>Tendințe și progrese în medicina sibiană.  Capitol de carte - Infecţiile oro-maxilo-faciale, abcesul de groapă zigomatică</t>
  </si>
  <si>
    <t>Tendințe și progrese în medicina sibiană. Capitol de carte - Tratamentul minim invaziv al pungilor parodontale prin laserterapie</t>
  </si>
  <si>
    <t>Mihaela Romaniţa Gligor, Mihaela Cernusca-Miţariu, Laura Ștef</t>
  </si>
  <si>
    <t>Sănătate publică și management sanitar - vol.II - ”Sisteme de sănătate.Analiza comparata”</t>
  </si>
  <si>
    <t>Adela Cojan</t>
  </si>
  <si>
    <t>Ed.Universității ”Lucian Blaga” - Sibiu</t>
  </si>
  <si>
    <t>978-606-1211159-3</t>
  </si>
  <si>
    <t>Sănătate publică și management sanitar - vol.II - ”Organizarea serviciilor de sănătate.Nivele de asistență medicală”</t>
  </si>
  <si>
    <t>Sănătate publică și management sanitar - vol.II - ”Economia sanitară.Caracteristicile competiției pe piața serviciilor de sănătate”</t>
  </si>
  <si>
    <t>Sănătate publică și management sanitar - vol.II - ”Management financiar. Alternative de finanțare ale sistemelor de sănătate. Metode de plata a furnizorilor”</t>
  </si>
  <si>
    <t>Sănătate publică și management sanitar - vol.II - ”Managementul resurselor umane in domeniul sanitara”</t>
  </si>
  <si>
    <t xml:space="preserve">DE MEDICINĂ DENTARĂ ŞI NURSING </t>
  </si>
  <si>
    <t>Tendinte si Progrese in Medicina Sibiana vol IV</t>
  </si>
  <si>
    <t>Dahm Tataru Cristina</t>
  </si>
  <si>
    <t>Ed.Univ. Lucin Blaga</t>
  </si>
  <si>
    <t>ISBN 978-606-12-0537-0</t>
  </si>
  <si>
    <t>Teste grilă în reabilitare medicală</t>
  </si>
  <si>
    <t xml:space="preserve"> Popa Florina Ligia (coord), Diaconu Cosmina,  Pintea Alina </t>
  </si>
  <si>
    <t>Medicina dentara si nursing</t>
  </si>
  <si>
    <t>ISBN 978-606- 12- 1049 - 7</t>
  </si>
  <si>
    <t>Introducere in Sanatatea Publica. Starea de sanatate a populatiei, factori care oinfluenteaza, modalitati de masurare</t>
  </si>
  <si>
    <t xml:space="preserve">Domnariu Carmen </t>
  </si>
  <si>
    <t>978-606-12-1097-8</t>
  </si>
  <si>
    <t>Identificarea si ierarhizarea problemelor de sanatate</t>
  </si>
  <si>
    <t>Anchete epidemiologice. Principii, metode, aplicatii in sanatatea publica</t>
  </si>
  <si>
    <t>Elemente de demografie. Mortalitatea generala.</t>
  </si>
  <si>
    <t>Elemente de demografie. Mortalitatea infantila.</t>
  </si>
  <si>
    <t>Frâncu Violeta (autor unic pe capitolele mentionate)</t>
  </si>
  <si>
    <t>978-606-12-1087-9</t>
  </si>
  <si>
    <t xml:space="preserve">60 puncte x 5 capitole = 300 puncte; </t>
  </si>
  <si>
    <t>Tendinte si progrese in medicina Sibiana Vol IV</t>
  </si>
  <si>
    <t>Gligor Mihaela Romanita, Cernusca Mitariu Mihaela ,Laura Stef</t>
  </si>
  <si>
    <t>Editura Universitatii “Lucian Blaga”</t>
  </si>
  <si>
    <t>SUCCESUL RECONSTITUIRILOR CORONORADICULARE CU ANCORAJ RADICULAR</t>
  </si>
  <si>
    <t>978-606-12-0537-0</t>
  </si>
  <si>
    <t>TEHNOLOGII ACTUALE DE REALIZARE A LUCRĂRILOR PROTETICE CERAMICE ŞI METALO-CERAMICE</t>
  </si>
  <si>
    <t>De la evaluare la interventie: Premise metodologice, Marius Milcu, Capitolul: Particularități în diagnosticul și terapia teratomului imatur congenital</t>
  </si>
  <si>
    <t>Matei Claudiu</t>
  </si>
  <si>
    <t>Editura Universitara Bucuresti</t>
  </si>
  <si>
    <t>50-56</t>
  </si>
  <si>
    <t>De la evaluare la interventie: Premise metodologice, Marius Milcu, Capitolul: Probleme de dsgnostic și tratament in encefalocelul occiptital</t>
  </si>
  <si>
    <t>De la evaluare la interventie: Premise metodologice, Marius Milcu, Capitolul: Rolul tehnologiei în chirurgia tumorilor cerebrale maligne</t>
  </si>
  <si>
    <t>63-70</t>
  </si>
  <si>
    <t>Capitol de Carte –  Valoarea materialelor de adiţie în pierderile osoase limitate</t>
  </si>
  <si>
    <t>Mihai Ioan Mițariu, Mihaela Cernuşcă - Miţariu, Sebastian Cernușcă Mițariu, Ciprian Beldean</t>
  </si>
  <si>
    <t>18 pag</t>
  </si>
  <si>
    <t>Popa Florina Ligia (coord), Diaconu Cosmina, Pintea Alina Liliana</t>
  </si>
  <si>
    <t>978-606- 12- 1049 - 7</t>
  </si>
  <si>
    <t>52/ 5 capitole</t>
  </si>
  <si>
    <t>TENDINłE SI PROGRESE
ÎN MEDICINA SIBIANĂ  vol. IV Contenția și recidiva in ortodonție</t>
  </si>
  <si>
    <t>Maria Popa</t>
  </si>
  <si>
    <t>Editura UniversităŃii „Lucian Blaga” din Sibiu</t>
  </si>
  <si>
    <t xml:space="preserve"> Cartea ' TENDINTE SI PROGRESE DIN MEDICINA SIBIANA"- CAPITOL - " INSULINOREZISTENTA"</t>
  </si>
  <si>
    <t>Sitterli-Natea Carmen- Narcisa</t>
  </si>
  <si>
    <t>Editura Universitatii " Lucian Blaga' din Sibiu</t>
  </si>
  <si>
    <t>ISBN: 978-606-12-0537-0; vol. 3- ISBN: 978-606-12-1216-3</t>
  </si>
  <si>
    <t>10 pagini (pg. 218-228)</t>
  </si>
  <si>
    <t>Laura Stef</t>
  </si>
  <si>
    <t>Probleme in medicina si biologie. Vol. 6. - capitolul Un scurt istoric al Premiilor Nobel pentru Medicina si/sau Fiziologie de la începuturi si pâna în zilele noastre (Partea a V-a)</t>
  </si>
  <si>
    <t>Probleme in medicina si biologie. Vol. 6. - capitolul Un scurt istoric al Premiilor Nobel pentru Medicina si/sau Fiziologie de la începuturi si pâna în zilele noastre (Partea a VI-a)</t>
  </si>
  <si>
    <t>Probleme in medicina si biologie. Vol. 6. - capitolul Un scurt istoric al Premiilor Nobel pentru Medicina si/sau Fiziologie de la începuturi si pâna în zilele noastre (Partea a VII-a)</t>
  </si>
  <si>
    <t>Probleme in medicina si biologie. Vol. 6. - capitolul Un scurt istoric al Premiilor Nobel pentru Medicina si/sau Fiziologie de la începuturi si pâna în zilele noastre (Partea a VIII-a)</t>
  </si>
  <si>
    <t>Probleme in medicina si biologie. Vol. 6. - capitolul Un scurt istoric al Premiilor Nobel pentru Medicina si/sau Fiziologie de la începuturi si pâna în zilele noastre (Partea a IX-a)</t>
  </si>
  <si>
    <t>Tratat de Chirurgie, Ed. a II a         Stenozele duodenale</t>
  </si>
  <si>
    <t>Dan Sabău, Alexandru Sabău, Anca Dumitra, Corina Lupuțiu, Adrian Popențiu</t>
  </si>
  <si>
    <t>978-973-27-2185-8</t>
  </si>
  <si>
    <t>3, 27</t>
  </si>
  <si>
    <t xml:space="preserve">Tratat de Chirurgie, Ed. a II a Stenoze Oddiene benigne  </t>
  </si>
  <si>
    <t>Dan Sabău, Alexandru Sabău,  Dan Bratu, Anca Dumitra</t>
  </si>
  <si>
    <t>Tratat de Chirurgie, Ed. a II a   Ampulomul vaterian</t>
  </si>
  <si>
    <t>Dan Sabău, Alexandru Sabău, Corina Lupuțiu, Anca Dumitra</t>
  </si>
  <si>
    <t>Tratat de Chirurgie, Ed. a II a Tumorile duodenale</t>
  </si>
  <si>
    <t>Dan Sabău, Anca Dumitra</t>
  </si>
  <si>
    <t>Tratat de Chirurgie, Ed. a II a Anatomia chirurgicală a duodenului</t>
  </si>
  <si>
    <t>Dan Sabău, Florin Grosu, Anca Dumitra</t>
  </si>
  <si>
    <t>Williams Ginecologie Cap. 43-16</t>
  </si>
  <si>
    <t>Mc. GrawHill, Hipocrate</t>
  </si>
  <si>
    <t>978-973-88372-5-6</t>
  </si>
  <si>
    <t>Williams Ginecologie Cap. 43-17</t>
  </si>
  <si>
    <t>3. Compendiu de patologie oftalmologică Patologia pleoapelor</t>
  </si>
  <si>
    <t>Adriana Stănilă, D:M. Stănilă</t>
  </si>
  <si>
    <t>Editura Medicală București</t>
  </si>
  <si>
    <t>ISBN 978-973-39-0795-4</t>
  </si>
  <si>
    <t>110-130</t>
  </si>
  <si>
    <t>fcompendiu de patologie oftalmologica, Filmul lacrimal</t>
  </si>
  <si>
    <t>131-140</t>
  </si>
  <si>
    <t>Pancreatita acuta. Capitol 5. Etiologia si epidemiologia pancreatitei acute.</t>
  </si>
  <si>
    <t>Mihai Sava</t>
  </si>
  <si>
    <t>Pancratita acuta. Capitol 7. Diagnostic</t>
  </si>
  <si>
    <t>Pancreatita acuta. Capitol 8. Scoruri de severitate si factor de pronostic independenti.</t>
  </si>
  <si>
    <t>nioiembrie</t>
  </si>
  <si>
    <t>Pancreatita acuta. Capitol 10. Complicatiile abdominale ale pancreatitei acute.</t>
  </si>
  <si>
    <t>Pancreatita acuta. Capitol 11. Socul septic in pancreatita.</t>
  </si>
  <si>
    <t>. Dan sabău, Alexandru sabău, Dan Bratu, Anca Dumitra</t>
  </si>
  <si>
    <t>. ISBN 978-973-27-2185-8</t>
  </si>
  <si>
    <t>1. Tratat de chirurgie – tratat naţional.Anatomia chirurgicală a duodenului.</t>
  </si>
  <si>
    <t>Dan Sabău, Anca Dumitra, Florin Grosu</t>
  </si>
  <si>
    <t>Stenozele duodenale</t>
  </si>
  <si>
    <t>Dan Sabău, Al. Sabău, Anca Dumitra, Corina Lupuţiu, A. Popenţiu</t>
  </si>
  <si>
    <t>Stenoze Oddiene benigne</t>
  </si>
  <si>
    <t>Dan Sabău, Alexandru sabău, Dan Bratu, Anca Dumitra</t>
  </si>
  <si>
    <t>Tumori duodenale</t>
  </si>
  <si>
    <t>Ampulomul Vaterian</t>
  </si>
  <si>
    <t>. Dan Sabău, C. Tănăsescu, Al. Sabău, Anca Dumitra, Corina Lupuţiu</t>
  </si>
  <si>
    <t>Miahi Dan Roman, Fleaca Sorin Radu, Adrian Prie</t>
  </si>
  <si>
    <t>Editura Universitătii "Lucian Blaga" din Sibiu</t>
  </si>
  <si>
    <t>ISBN 978-606-12-0537-0, Vol. 3 : ISBN 978-606-12-1216-3</t>
  </si>
  <si>
    <t xml:space="preserve">– ISBN 978-606-12-1217-0 </t>
  </si>
  <si>
    <t>Factori de prognostic în pancreatita acută. Capitolul 1. Introducere. Terminologie</t>
  </si>
  <si>
    <t>Alina Bereanu</t>
  </si>
  <si>
    <t>978-606-12-1123-4</t>
  </si>
  <si>
    <t>Factori de prognostic în pancreatita acută. Capitolul 8. Presiunea intraabdominală</t>
  </si>
  <si>
    <t>Factori de prognostic în pancreatita acută. Capitolul 9. Corelaţia dintre presiunea intraabdominală şi indexul de severitate CT în pancreatita acută</t>
  </si>
  <si>
    <t>Factori de prognostic în pancreatita acută. Capitolul10. Corelaţia dintre presiunea intraabdominală şi proteina C reactivă în pancreatita acută</t>
  </si>
  <si>
    <t>Factori de prognostic în pancreatita acută. Capitolul 11. Corelaţia dintre presiunea intraabdominală şi procalcitonină în pancreatita acută</t>
  </si>
  <si>
    <t xml:space="preserve">Introducere in electronica medicala sub egida Bera Liana Gabriela. Capitol cu titlul:TESTAREA GENETICA SI SCREENINGUL GENETIC                                                                                      </t>
  </si>
  <si>
    <t>II Clinic Medical</t>
  </si>
  <si>
    <t xml:space="preserve">ISBN 978-606-12-0753-4,Vol 3 ISBN 978-606-12-1175-3 </t>
  </si>
  <si>
    <t xml:space="preserve">Introducere in electronica medicala sub egida Bera Liana Gabriela. Capitol cu titlu:PROFILAXIA BOLILOR GENETICE </t>
  </si>
  <si>
    <t>Introducere in electronica medicala sub egida Bera Liana Gabriela. Capitol cu titlu:FARMACOGENETICA</t>
  </si>
  <si>
    <t>Cordul pulmonar cronic secundar BPOC- Aspecte patogenice, genetice si paraclinice/ cap II Aspecte genetice in astm bronsic, BPOC si s. Kartagener</t>
  </si>
  <si>
    <t xml:space="preserve"> Sanda Marchian</t>
  </si>
  <si>
    <t>978-606-12-1193-7</t>
  </si>
  <si>
    <t>26-64</t>
  </si>
  <si>
    <t>Tendinte si progrese in medicina sibiana / vol  IV  /  Citogenetica metode de diagnostic si profilaxie in bolile cromosomiala</t>
  </si>
  <si>
    <t>Sanda Marchian</t>
  </si>
  <si>
    <t>200-222</t>
  </si>
  <si>
    <t xml:space="preserve">  Introducere in electronica medicala, vol.3: cap. IX.4  Oncogenetica</t>
  </si>
  <si>
    <t>ISBN 978-606-12-1175-3</t>
  </si>
  <si>
    <t>105-128</t>
  </si>
  <si>
    <t xml:space="preserve">  Introducere in electronica medicala, vol 3 :  cap X.5 Oncogenomica</t>
  </si>
  <si>
    <t>129-153</t>
  </si>
  <si>
    <t>Tendinte si progrese in medicina sibiana. Cap: Actualități în polineuropatiile din paraproteinemii şi disproteinemii</t>
  </si>
  <si>
    <t>Pereanu Marcel</t>
  </si>
  <si>
    <t>Fiziopatologia aparatului digestiv;Explorari functionale ale aparatului digestiv</t>
  </si>
  <si>
    <t>P.J. Porr</t>
  </si>
  <si>
    <t>Ed. ULBS</t>
  </si>
  <si>
    <t>978-606-12-0753-4</t>
  </si>
  <si>
    <t>9+10</t>
  </si>
  <si>
    <t>ACTUALITĂȚI ÎN MANAGEMENTUL GUTEI</t>
  </si>
  <si>
    <t>Liana Chicea</t>
  </si>
  <si>
    <t>    ISBN 978-606-12-0537-0</t>
  </si>
  <si>
    <t>12p, 1 capitol</t>
  </si>
  <si>
    <t>Teste grila in reabilitare medicala (5 capitole)</t>
  </si>
  <si>
    <t>Popa FL, Diaconu C, Pintea AL</t>
  </si>
  <si>
    <t>ISBN 978-606-12-1049-7</t>
  </si>
  <si>
    <t>60x5</t>
  </si>
  <si>
    <t xml:space="preserve"> Luminita Dobrota</t>
  </si>
  <si>
    <t>Tendinte si progrese in medicina sibiana, vol. III</t>
  </si>
  <si>
    <t>19 pg.</t>
  </si>
  <si>
    <t>Introducere în electronică medicală-Fiziopatologie aparatului respirator</t>
  </si>
  <si>
    <t>Bera Liana Gabriela - capitol Eminovici Gabriela</t>
  </si>
  <si>
    <t>Universitatea Lucian Blaga Sibiu</t>
  </si>
  <si>
    <t>INTRODUCERE IN ELECTRONICA  MEDICALA - FIZIOPATOLOGIA PRINCIPALELOR GLANDE ENDOCRINE</t>
  </si>
  <si>
    <t>AUTOR CAPITOL = MIHAELA STANCIU, SUB REDACTIA CARTII  LIANA GABRIELA  BERA</t>
  </si>
  <si>
    <t>EDITURA UNIVERSITATII LUCIAN BLAGADIN SIBIU</t>
  </si>
  <si>
    <t>ISBN 978-606-12-0753-4
        ISBN 978-606-12-1174-6 vol II</t>
  </si>
  <si>
    <t>INTRODUCERE IN ELECTRONICA MEDICALA - INVESTIGATIILE BOLILOR ENDOCRINE</t>
  </si>
  <si>
    <t>AUTOR CAPITOL = MIHAELA STANCIU, SUB REDACTIA CARTII  LIANA GABRIELA BERA</t>
  </si>
  <si>
    <t xml:space="preserve">Cordul pulmonar cronic secundar BPOC : aspecte patogenice, genetice şi paraclinice-Capitolul I BPOC-cauză majoră a apariției cordului pulonar cronic </t>
  </si>
  <si>
    <t>ISBN 978-606-12-1192-0</t>
  </si>
  <si>
    <t>Cordul pulmonar cronic secundar BPOC : aspecte patogenice, genetice şi paraclinice-Capitolul III Afectarea cardiovasculară şi metabolică în BPOC  -  corelații cu SASO</t>
  </si>
  <si>
    <t>Cordul pulmonar cronic secundar BPOC : aspecte patogenice, genetice şi paraclinic-Capitolul IV Hipertensiunea pulmonară secundară BPOC și SASO - aspecte particulare</t>
  </si>
  <si>
    <t>Cordul pulmonar cronic secundar BPOC : aspecte patogenice, genetice şi paraclinice-Capitolul V - Cordul pulmonar cronic secundar BPOC</t>
  </si>
  <si>
    <t>Cordul pulmonar cronic secundar BPOC : aspecte patogenice, genetice şi paraclinic- Capitolul VI - Aportul ecocardiografiei în evaluarea pacienţilor cu BPOC</t>
  </si>
  <si>
    <t>Introducere în electronică medicală. Vol. 2. Capitolul: Fiziopatologia sistemului nervos</t>
  </si>
  <si>
    <t>Bera Liana Gabriela</t>
  </si>
  <si>
    <t>Editura Universităţii « Lucian Blaga ».</t>
  </si>
  <si>
    <t>ISBN 978-606-12-1174-6</t>
  </si>
  <si>
    <t>Introducere în electronică medicală. Vol. 2. Capitolul: Explorări funcționale în neurologie</t>
  </si>
  <si>
    <t xml:space="preserve">Introducere în electronica medicală </t>
  </si>
  <si>
    <t>Bera Liana - coordonator</t>
  </si>
  <si>
    <t>206-227</t>
  </si>
  <si>
    <t xml:space="preserve">C Mihalache, M. Pumnea, M. Grama, F. Grosu, C. Mohor, C. Mohor, </t>
  </si>
  <si>
    <t>978-606-12-0302-4</t>
  </si>
  <si>
    <t xml:space="preserve">Antonescu Elisabeta </t>
  </si>
  <si>
    <t>Editura Universitatii"Lucian Blaga "din Sibiu</t>
  </si>
  <si>
    <t>978-606-12-0753-4/978-606-12-1175-3</t>
  </si>
  <si>
    <t xml:space="preserve">Introducere in electronica medicala sub egida Bera Liana Gabriela. Capitol cu titlul:TELEMEDICINA IN MEDICINA DE URGENTA                                                                                      </t>
  </si>
  <si>
    <t>Bologa Cezar</t>
  </si>
  <si>
    <t>Aplicatii ale medicinei nucleare in cercetarea medicala</t>
  </si>
  <si>
    <t>Cioca Gabriela</t>
  </si>
  <si>
    <t xml:space="preserve">Introducere in electronica medicala sub egida Bera Liana Gabriela. Capitol cu titlul: IMAGISTICA IN BIOLOGIA CELULARA                                                                                  </t>
  </si>
  <si>
    <t>Crisu Alexandra</t>
  </si>
  <si>
    <t>Introducere in analiza biochimica</t>
  </si>
  <si>
    <t>Gligor Felicia, Totan Maria</t>
  </si>
  <si>
    <t>ISBN 978-606-12-1011-4</t>
  </si>
  <si>
    <t>Chimie analitică şi analiză instrumentală : Caiet de lucrări practice</t>
  </si>
  <si>
    <t>Moisei Anca, Totan Maria,Mureşan Maria-Lucia, Rus Luca Liviu</t>
  </si>
  <si>
    <t>Preclnic</t>
  </si>
  <si>
    <t>978-606-12-1197-5</t>
  </si>
  <si>
    <t>Tendinţe şi progrese în medicina sibiană - Capitol: Ţinte farmacologice în apoptoză şi dezvoltarea celulară</t>
  </si>
  <si>
    <t xml:space="preserve">Şerb Bogdan Horaţiu; Prelucă Vlad   </t>
  </si>
  <si>
    <t>Ed. Universităţii ,,L. Blaga" Sibiu</t>
  </si>
  <si>
    <t>978-606-12-0537-0/ 978-606-12-1216-3</t>
  </si>
  <si>
    <t xml:space="preserve"> Bogdan Neamtu</t>
  </si>
  <si>
    <t>teste pentru admitere biologie</t>
  </si>
  <si>
    <t>ed universitatii lucian blaga</t>
  </si>
  <si>
    <t xml:space="preserve">Tendinte si progrese in medicina sibiana., vol.III. Cap:Studiul valorilor alcoolemiei la conducării auto aflaŃi în traficul rutier
</t>
  </si>
  <si>
    <t>Ed ULBSULBS</t>
  </si>
  <si>
    <t xml:space="preserve">Tendinte si progrese in medicina sibiana.Vol III. Cap:Evaluarea gradului de afectare a capacităŃii de muncă în urma
accidentelor rutiere
</t>
  </si>
  <si>
    <t>Tendinte si progrese in medicina sibiana.Vol III. Cap: Particularităti clinico-statistice ale agresiunilor familiale în cazuistica Serviciului JudeŃean de Medicină Legală Sibiu</t>
  </si>
  <si>
    <t xml:space="preserve">Tendinte si progrese in medicina sibiana.Vol IV. Cap:Particularităti medico-legale ale patologiei secundare agresiunilor 
sexuale
</t>
  </si>
  <si>
    <t xml:space="preserve">Tendinte si progrese in medicina sibiana.Vol IV. Cap:Notiuni de traumatologie mecanică generală, sistemică şi topografică 
în patologia secundară agresiunii interpersonale
</t>
  </si>
  <si>
    <t>Tendinte si progrese in medicina sibiana., vol.III. Cap:Simularea in practica medico-legala</t>
  </si>
  <si>
    <t>Peteanu I, Topircean E, Dura S</t>
  </si>
  <si>
    <t>Tendinte si progrese in medicina sibiana.Vol IV. Cap:Particularitati ale patologiei traumatice mecanice postagresionale in jud. Sibiu</t>
  </si>
  <si>
    <t xml:space="preserve"> Dura S</t>
  </si>
  <si>
    <t>Introducere in electronica medicală vol.3, Fiziologia sângelui</t>
  </si>
  <si>
    <t>Pumnea Pia Manuela</t>
  </si>
  <si>
    <t>978-606-12-0753-4, 978-606-12-1175-3</t>
  </si>
  <si>
    <t>262-277</t>
  </si>
  <si>
    <t>Introducere in electronica medicală vol.3, Explorarea ţesutului sanguin</t>
  </si>
  <si>
    <t>278-290</t>
  </si>
  <si>
    <t>Tendinte si progrese in medicina sibiana, Vol.3</t>
  </si>
  <si>
    <t>Chicea Radu, Roman Mihai, Serb Bogdan, Muresan Iris</t>
  </si>
  <si>
    <t>IV</t>
  </si>
  <si>
    <t>Editura Universităţii „Lucian Blaga”, Sibiu</t>
  </si>
  <si>
    <t>Ionas Mona, Stetiu Andreea, Tanasescu Ciprian, Domnariu Carmen</t>
  </si>
  <si>
    <t>Tendințe și progrese in medicina sibiana, vol.IV</t>
  </si>
  <si>
    <t>Myopia-Therapeutic-Options</t>
  </si>
  <si>
    <t>Hipermetropia-opțiuni terapeutice</t>
  </si>
  <si>
    <t>Adriana Stănilă. Elena Mihai, Adrian Teodoru</t>
  </si>
  <si>
    <t>978-606-12-1150-0  ISSN 2392-8654</t>
  </si>
  <si>
    <t>Zilele Medicale Sibiene</t>
  </si>
  <si>
    <t>P.J.Porr, S.Morar, M. Pumnea, M.Mitariu-Cernusca</t>
  </si>
  <si>
    <t>Introducere in electronica medicală vol.2</t>
  </si>
  <si>
    <t>978-606-12-0753-4, 978-606-12-1174-6</t>
  </si>
  <si>
    <t>Introducere in electronica medicală vol.3</t>
  </si>
  <si>
    <t>FMED2 FMED5</t>
  </si>
  <si>
    <t xml:space="preserve">CORNEL GH. BOITOR, FLORIN STOICA, HAMDAN NASSER </t>
  </si>
  <si>
    <t>Prediction of the mesiodistal size of unerupted canines and premolars for a group of Romanian children: a comparative study, Journal of Applied Oral Science, Print verssion ISSN 1678-7757, vol. 21, nr.3 Bauru, May/June 2013, pp. 225-230</t>
  </si>
  <si>
    <t>Jaime Fabián Gutiérrez Rojoa, Damaris Delgado Sandovalb, Alhelí Mendoza Minjarezc, Alma Rosa Rojas Garcíaa - Gender-adjustment of Moyers dentition analysis for the Nayarit (Mexico) population, Revista Odontológica Mexicana Volume 19, Issue 4, October–December 2015, Pages e224–e227  Volume 19, Issue 4, October–December 2015, Pages 228–231</t>
  </si>
  <si>
    <t>http://www.sciencedirect.com/science/article/pii/S1870199X15000506</t>
  </si>
  <si>
    <t>Jaime Fabián Gutiérrez Rojoa, Damaris Delgado Sandovalb, Alhelí Mendoza Minjarezc, Alma Rosa Rojas Garcíaa - Ajuste por género del análisis de dentición de Moyers para la población de Nayarit, Revista Odontológica Mexicana Volume 19, Issue 4, October–December 2015, Pages e224–e227  Volume 19, Issue 4, October–December 2015, Pages 228–231</t>
  </si>
  <si>
    <t xml:space="preserve">Boitor C., Frățilă A., Ionaș Mona, Pascu A., Oleksik V., Pârvu B. </t>
  </si>
  <si>
    <t>Analiza prin metoda elementului
finit a leziunilor de abfracție dentară, Revista Română de Stomatologie. 2009; 60(4): 263-264.</t>
  </si>
  <si>
    <t>3-DIMENSIONAL ANALYSIS OF THE STRESS-STRAIN RELATION
DURING ORTHODONTIC ANCHORAGE ON DENTAL IMPLANTS
Mihai A. Niculescu, Cătălin Popescu, Dan Păunescu</t>
  </si>
  <si>
    <t>http://www.rjor.ro/?attachment_id=2494&amp;lang=en</t>
  </si>
  <si>
    <t>Mihaila RG, Nedelcu L, Fratila O, Rezi EC, Domnariu C, Olteanu A, Bera L, Ciuca R, Zaharie AV,  Deac M, Mihaila R</t>
  </si>
  <si>
    <t>Lovastatin and fluvastatin reduce viremia and the pro-inflammatory cytokines in the patients with chronic hepatitis C. Hepato-gastroenterology [2009, 56(96):1704-1709]</t>
  </si>
  <si>
    <t>Björkhem-Bergman, LindaIs. There a Role for Statins in Palliative Care for Patients Suffering from Hepatocellular Carcinoma?, Journal of Palliative Care, Volume 31, Number 3, ISSN 0825-8597 (Print); ISSN: 2369-5293 (Online) September 2015, pp. 172-176(5)</t>
  </si>
  <si>
    <t>https://scholar.google.ro/scholar?oi=bibs&amp;hl=ro&amp;cites=12131210560740609642&amp;as_sdt=5&amp;as_ylo=2015&amp;as_yhi=2015</t>
  </si>
  <si>
    <t>Monica Tantu, Eduard Belu, Elena Bobescu, Sebastian-Mihai Armean, Petru Armean, Maria Magdalena Constantin, Carmen Daniela Domnariu</t>
  </si>
  <si>
    <t>Role of angiotensin converting enzyme (ACE) inhibitors in hypertension and cardiovascular protection management</t>
  </si>
  <si>
    <t xml:space="preserve">ANDREEA FARCAȘ1, FELICIA GLIGOR2*, CAMELIA BUCȘA1, CRISTINA MOGOȘAN1, MARIUS BOJIȚĂ1, DAN DUMITRAȘCU3. THE CURRENT INSIGHT ON DUAL RENIN-ANGIOTENSIN, SYSTEM BLOCKADE: A DATA REVIEW WITH A FOCUS ON SAFETY, FARMACIA, 2015, Vol. 62, 3, </t>
  </si>
  <si>
    <t>. FRĂŢILĂ, V. OLEKSIK, C. BOITOR, A. PASCU, B. PIRVU</t>
  </si>
  <si>
    <t xml:space="preserve">Numerical study about the strain analysis and the marginal design of dental indirect restorations Romanian Biotechnological
Letters,. 17, 4:7474-7482, (2012). 
</t>
  </si>
  <si>
    <t>Romanian Biotechnological Letters Vol. 20, No. 4, 2015
Modelling and Finite Element Method in Dentistry
ANDREEA ANGELA ŞTEŢIU
VALENTIN OLEKSIK
MIRCEA ŞTEŢIU
MIHAI BURLIBAŞA
VICTOR TRĂISTARU
LUMINIŢA OANCEA
SERBAN BERTESTEANU
ILEANA IONESCU</t>
  </si>
  <si>
    <t>Ionas, Mona; Badea, Mandra Eugenia; Dumitrescu, Laura Silaghi; Ionas Tiberiu, Moldovan Mărioara</t>
  </si>
  <si>
    <t xml:space="preserve">
Influence of Wine Components on the Reflection Properties of the Visible Light of Dental Composites</t>
  </si>
  <si>
    <t>NICOLETA TOFAN, GALINA PANCU, CLAUDIU TOPOLICEANU, ANDREI GEORGESCU, SIMONA STOLERIU, SORIN ANDRIAN, Study Regarding the Erosive Potential of Water from
Swimming Pools on Dental Hard Tissues, REV.CHIM.(Bucharest), 66 (12) 2015</t>
  </si>
  <si>
    <t>http://www.revistadechimie.ro/pdf/TOFAN%20N%2012%2015.pdf</t>
  </si>
  <si>
    <t>A Dumitra, A Sabău, D Maniu, F Grosu, G Smarandache, E Ursache, L Negrean, M Sava, D Sabău</t>
  </si>
  <si>
    <t>[Particular aspects of endoprosthesis in malignant advanced pharingeal-esophageal stenosis].Journal
Chirurgia (Bucharest, Romania: 1990)
Volume
106
Issue
3
Pages
327-332</t>
  </si>
  <si>
    <t>Changxiong Wang, MD and Cui Lou, MD - Randomized controlled trial to investigate the effect of metal clips on early migration during stent implantation for malignant esophageal stricture - Can J Surg. 2015 Dec; 58(6): 378–382.
doi:  10.1503/cjs.002615</t>
  </si>
  <si>
    <t>https://scholar.google.ca/scholar?oi=bibs&amp;hl=en&amp;cites=13596813889108834403</t>
  </si>
  <si>
    <t>D Creţu, A Sabău, A Dumitra, D Sabău - Chirurgia (Bucharest, Romania …, 2012 - pubmed.cn</t>
  </si>
  <si>
    <t>Role of early biliary and pancreatic decompression by minimally invasive procedure in acute pancreatitis</t>
  </si>
  <si>
    <t>您的位置：网站首页 &gt; 《中文科技期刊数据库》 &gt; 医药卫生 &gt; 临床医学 &gt; 普通外科 &gt; 摘要【分　类】 【医药、卫生】 &gt; 外科学 &gt; 外科学各论 &gt; 胰腺 &gt; 胰腺炎
【关键词】 血清生化指标 急性胆源性胰腺炎 早期诊断
【出　处】 《检验医学与临床》2015年 第12期 1793-1794页　共2页
【收　录】 中文科技期刊数据库</t>
  </si>
  <si>
    <t>血清生化指标在急性胆源性胰腺炎早期诊断的临床意义</t>
  </si>
  <si>
    <t>https://scholar.google.ca/citations?view_op=list_works&amp;hl=en&amp;user=gTwSOH4AAAAJ</t>
  </si>
  <si>
    <t>Chicea Radu, Ispasoiu F., Focsa M.</t>
  </si>
  <si>
    <t>Seminal plasma insemination during ovum-pickup-a method to increase pregnancy rate in IVF/ICSI procedure. A pilot randomized trial, Journal of Assisted Reproduction and Genetics
April 2013, Volume 30, Issue 4, pp 569-574</t>
  </si>
  <si>
    <t xml:space="preserve">Crawford, G.; Ray, A.; Gudi, A.; et al.The role of seminal plasma for improved outcomes during in vitro fertilization treatment: review of the literature and meta-analysis , HUMAN REPRODUCTION UPDATE  Volume: 21   Issue: 2   Pages: 275-284   Published: MAR-APR 2015 </t>
  </si>
  <si>
    <t>http://apps.webofknowledge.com/full_record.do?product=UA&amp;search_mode=CitingArticles&amp;qid=10&amp;SID=W2SoQMif7EFJjJCJsCU&amp;page=1&amp;doc=1</t>
  </si>
  <si>
    <t xml:space="preserve">Mayer, R. B.; Ebner, T.; Yaman, C.; et al., Influence of intracervical and intravaginal seminal plasma on the endometrium in assisted reproduction: a double-blind, placebo-controlled, randomized study, ULTRASOUND IN OBSTETRICS &amp; GYNECOLOGY  Volume: 45   Issue: 2   Pages: 132-138   Published: FEB 2015 </t>
  </si>
  <si>
    <t>http://apps.webofknowledge.com/full_record.do?product=UA&amp;search_mode=CitingArticles&amp;qid=10&amp;SID=W2SoQMif7EFJjJCJsCU&amp;page=1&amp;doc=2</t>
  </si>
  <si>
    <t>Chicea Dan, Chicea Radu, Chicea L.</t>
  </si>
  <si>
    <t xml:space="preserve"> HSA PARTICLE SIZE CHARACTERIZATION BY AFM, Rom Rep Phys, 2013</t>
  </si>
  <si>
    <t xml:space="preserve">Ramzan, M.; Ahmed, E.; Niaz, N. A.; et al., AFM applications to study the morphology of HfO2 multilayer thin films, SUPERLATTICES AND MICROSTRUCTURES  Volume: 82   Pages: 399-405   Published: JUN 2015 </t>
  </si>
  <si>
    <t>http://apps.webofknowledge.com/full_record.do?product=UA&amp;search_mode=CitingArticles&amp;qid=14&amp;SID=W2SoQMif7EFJjJCJsCU&amp;page=1&amp;doc=3</t>
  </si>
  <si>
    <t xml:space="preserve"> HSA PARTICLE SIZE CHARACTERIZATION BY AFM, Rom Rep Phys, 2013 </t>
  </si>
  <si>
    <t xml:space="preserve">Hakeem, Abdul; Ramzan, M.; Ahmed, E.; et al., Effects of vacuum annealing on surface and optical constants of hafnium oxide thin films, MATERIALS SCIENCE IN SEMICONDUCTOR PROCESSING  Volume: 30   Pages: 98-103   Published: FEB 2015, </t>
  </si>
  <si>
    <t>https://www.researchgate.net/profile/Anwar_Rana/publication/266897327_Effect_of_vacuum_annealing_on_surface_and_optical_constants_of_HfO2_thin_films/links/54548a4e0cf2cf51647c34bb.pdf</t>
  </si>
  <si>
    <t>Ispasoiu CA, Chicea R, Stamatian FV, Ispasoiu F. </t>
  </si>
  <si>
    <t>High fasting insulin levels and insulin resistance may be linked to idiopathic recurrent pregnancy loss: A case-control study. Int J Endocrinol 2013;2013:576926</t>
  </si>
  <si>
    <t>http://www.saudijobesity.com/article.asp?issn=2347-2618;year=2015;volume=3;issue=2;spage=66;epage=71;aulast=Al-Shareefi</t>
  </si>
  <si>
    <t>V Oleksik, A Pascu, C Deac, R Fleaca, M Roman, O Bologa</t>
  </si>
  <si>
    <t xml:space="preserve">V Oleksik, A Pascu, C Deac, R Fleaca, M Roman </t>
  </si>
  <si>
    <t>Granger, Christopher B.; Alexander, John H.; McMurray, John J.V.; et. Al.</t>
  </si>
  <si>
    <t>Apixaban versus Warfarin in Patientswith Atrial Fibrilation, NEW ENGLAND JOURNAL OF MEDICINE, Vol:365 Issue: 11, 2011</t>
  </si>
  <si>
    <t>conform anexei art1_2015 - 492 citari/18 autori</t>
  </si>
  <si>
    <t>Swedberg, Karl; Komajda, Michel; Boehm, Michael; et.all.</t>
  </si>
  <si>
    <t>Ivabradine and outcomes in chronic heart failure (SHIFT): a randomised placebo-controlled studyLANCET Vol.372,Issue: 9641 , 2008</t>
  </si>
  <si>
    <t>conform anexei art2_2015 - 149/ citari/26 autori</t>
  </si>
  <si>
    <t>Fox, Kim; Ford, Ian; Steg, P. Gabriel; et al.</t>
  </si>
  <si>
    <t xml:space="preserve">Ivabradine for patients with stable coronary artery disease and left-ventricular systolic, LANCET Vol: 372 Issue:9641, 2008 </t>
  </si>
  <si>
    <t>conform anexei art3_2015 - 51/ citari/35 autori</t>
  </si>
  <si>
    <t>Alexander, John H.; Lopes, Renato D.; James Stefan; et al.</t>
  </si>
  <si>
    <t xml:space="preserve">Apixaban with Antiplatelet Therapy after Acute Coronary Syndrome, NEW ENGLAND JOURNAL OF MEDICINE Vol:365 Issue: 8, 2011 </t>
  </si>
  <si>
    <t>conform anexei art4_2015 - 68/ citari/13 autori</t>
  </si>
  <si>
    <t>Tardif, Jean-Cloud; Ponikowski, Piotr; Kahan, Thomas, et al.</t>
  </si>
  <si>
    <t>Efficacy of I-f current inhibitor ivabradine in patients with chronic stable angina receiving beta-blocker therapy; a 4-month, randomized, placebo-controlled trial, EUROPEAN HEART JOUNAL Vol: 30, Issue:5, 2009</t>
  </si>
  <si>
    <t>conform anexei art5_2015 - 25/ citari/7 autori</t>
  </si>
  <si>
    <t>Swedberg, Karl; Young, James B.; Anand, Inder S.; Cheng, Sunfa; Desai, Akshay S.; Diaz, Rafael; Maggioni, Aldo P.; McMurray, John J. V.; O'Connor, Christopher; Pfeffer, Marc A.; Solomon, Scott D.; Sun, Yan; Tendera, Michal; van Veldhuisen, Dirk J.</t>
  </si>
  <si>
    <t>Treatment of Anemia with Darbepoetin Alfa in Systolic Heart Failure, NEW ENGLAND JOURNAL, VolŞ 368şIssueŞ13ş 2013</t>
  </si>
  <si>
    <t>conform anexei art6_2015 - 36/ citari/15 autori</t>
  </si>
  <si>
    <t>Ferrari, R; Chiariello, M; Nicolosi, GL; et al.</t>
  </si>
  <si>
    <t xml:space="preserve">Effects of angiotensin-converting enzime inhibition with perindopril on left ventricular remodeling and clinical outcome- Results of the randomized Perindopril and Remodeling in Elderly with Acute Myocardial Infarction (PREAMI) study, ARCHIVES OF INTERNAL MEDICINE Vol: 166; Issue:6;; 2006 </t>
  </si>
  <si>
    <t>conform anexei art7_2015 - 4/ citari/15 autori</t>
  </si>
  <si>
    <t>Bonaca, Marc P.; Bhatt, Deepak L.; Cohen, Marc; et al.</t>
  </si>
  <si>
    <t>Long-Term Use of Ticagrelor in Patients with Prior Myocardial Infarction, NEW ENGLAND JOURNAL OF MEDICINE Vol: 372;Issue: 19; 2015</t>
  </si>
  <si>
    <t>conform anexei art8_2015 - 46/ citari/45 autori</t>
  </si>
  <si>
    <t>Easton, J. Donald; Lopes, Renato D.; Bahit, M. Cecilia; et. Al</t>
  </si>
  <si>
    <t>Apixan compared with warfarin in patients with atrial fibrilation and previous stroke or transient ischaemic attack: a subgroup analysis of the ARISTOTLE trial, LANCET NEUROLOGY Vol: 11; Issue 6; 2012</t>
  </si>
  <si>
    <t>conform anexei artt9_2015 - 18/ citari/18 autori</t>
  </si>
  <si>
    <t>Fox, Kim; Ford, Ian; Steg, Philippe Gabriel; Tardif, Jean-Claude; Tendera, Michal; Ferrari, Roberto</t>
  </si>
  <si>
    <t>Ivabradine in Stable Coronary Artery Disease without Clinical Heart Failure, NEW ENGLAND JOURNAL, Vol: 371; Issue:12; 2014</t>
  </si>
  <si>
    <t>conform anexei art10_2015 - 50/ citari/34 autori</t>
  </si>
  <si>
    <t xml:space="preserve">Neutel, Joel M.; Mancia, Giusepe; Henry R.; et al </t>
  </si>
  <si>
    <t>Single-Pill Combination of Telmisartan/Amlodipine in Patients With Severe Hypertension: Results From the TEAMSTA Severe HTN Study, JOURNAL OF CLINICAL HYPERTENSION, Vol: 14, Issue:3; 2013</t>
  </si>
  <si>
    <t>conform anexei art11_2015 - 3/ citari/10 autori</t>
  </si>
  <si>
    <t>McMurray, John J. V.; Anand, Inder S.; Diaz, Rafael; et al</t>
  </si>
  <si>
    <t>Baseline characteristics of patients in the Reduction of Events with Darbepoetin alfa in Heart Failure trial (RED-HF), EUROPEAN JOURNAL OF HEART FAILURE Vol: 15; Issue: 3; 2013</t>
  </si>
  <si>
    <t>conform anexei art12_2015 - 4/ citari/15 autori</t>
  </si>
  <si>
    <t>Borghi, Claudio; Ambrosioni, Ettore; Novo, Salvatore; et al</t>
  </si>
  <si>
    <t>Comparison Between Zofenopril and Ramipril in Combination With Acetylsalicylic Acid in Patients With Left Ventricular Systolic Dysfunction After Acute Myocardial Infarction: Results of a Randomized, Double-Blind, Parallel-Group, Multicenter, European Study (SMILE-4), CLINICAL CARDIOLOGY Vol: 35; Issue: 7; 2012</t>
  </si>
  <si>
    <t>conform anexei art13_2015 - 11/ citari/9 autori</t>
  </si>
  <si>
    <t>Maries, Lorena; Manitiu, Ioan</t>
  </si>
  <si>
    <t>Diagnostic and prognostic values of B-type natriuretic peptides (BNP) and N-terminal fragment brain natriuretic peptides (NT-pro-BNP), CARDIOVASCULAR JOURNAL OF AFRICA, Vol: 24; Issue: 7; 2013</t>
  </si>
  <si>
    <t>conform anexei art14_2015 - 4/ citari/2 autori</t>
  </si>
  <si>
    <t>Borghi, Claudio; Ambrosioni, Ettore; Omboni, Stefano; Cicero, Arrigo F. G.; Bacchelli, Stefano; Esposti, Daniela D.; Vinereanu, Dragos; Ambrosio, Giuseppe; Zava, Dario et al.</t>
  </si>
  <si>
    <t>Zofenopril and ramipril and acetylsalicylic acid in postmyocardial infarction patients with left ventricular systolic dysfunction: a retrospective analysis in hypertensive patients of the SMILE-4 study, JOURNAL OF HYPERTENSION, Vol: 24; Issue: 7; 2013</t>
  </si>
  <si>
    <t>conform anexei art15_2015 - 1/ citari/9 autori</t>
  </si>
  <si>
    <t> A Case of Acute Pancreatitis Caused by Bortezomib in a Patient with Multiple Myeloma</t>
  </si>
  <si>
    <t> Korean Journal of Pancreas and Biliary Tract. 20.3 (2015): 136-139.</t>
  </si>
  <si>
    <t>Mihăilă R, Cipaian C</t>
  </si>
  <si>
    <t>Eltrombopag in chronic hepatitis C</t>
  </si>
  <si>
    <t>Dawod, Hosam M., and Sameh M. Abdel Monem. "Danazol one Month Treatment of Thrombocytopenia in Chronic Hepatitis C."</t>
  </si>
  <si>
    <t>Ikura, Yoshihiro, and Tatsuya Osuga. "Changing common sense: Anti-platelet/coagulation therapy against cirrhosis." World journal of hepatology 7.13 (2015): 1730.</t>
  </si>
  <si>
    <t>Burkholderia cepacia septicemia in a patient with acute myeloid leukemia in postchemotherapy aplasia</t>
  </si>
  <si>
    <t>Church, James A., et al. "The expanding role of co-trimoxazole in developing countries." The Lancet Infectious Diseases 15.3 (2015): 327-339.</t>
  </si>
  <si>
    <t xml:space="preserve">Mihăilă R </t>
  </si>
  <si>
    <t>Carrascosa, Miguel F., et al. "A man with unsuspected marine eosinophilic gastritis." The Lancet Infectious Diseases 15.2 (2015): 248.</t>
  </si>
  <si>
    <t>Mihăilă R, Nedelcu L, Frăţilă O, Rezi EC, Domnariu C, Ciucă R, Zaharie AV, Olteanu A, Bera L, Deac M,Mihăilă R</t>
  </si>
  <si>
    <t>Lovastatin and fluvastatin reduce viremia and the pro-inflammatory cytokines in the patients with chronic hepatitis C.</t>
  </si>
  <si>
    <t>Björkhem-Bergman, Linda. "Is There a Role for Statins in Palliative Care for Patients Suffering from Hepatocellular Carcinoma?." Journal of palliative care31.3 (2015): 172-176.</t>
  </si>
  <si>
    <t>MANGUNKUSUMO, RUMAH SAKIT CIPTO. "EVIDENCE-BASED CASE REPORT."</t>
  </si>
  <si>
    <t>Mihăilă R, Cipăian C</t>
  </si>
  <si>
    <t>Corina Roman-Filip , F.Gligor,A.Ungureanu,L. Prodan</t>
  </si>
  <si>
    <t>Intravenous valproic acid for the treatment of status epilepticus and seizure clusters,FARMACIA,nr.4 2013</t>
  </si>
  <si>
    <t>The benefits of antiepileptic drug (AED) blood level monitoring to complement clinical management of people with epilepsy
D Stepanova, RG Beran - Epilepsy &amp; Behavior, 2015 - Elsevier</t>
  </si>
  <si>
    <t>http://www.epilepsybehavior.com/article/S1525-5050(14)00521-6/fulltext?mobileUi=0</t>
  </si>
  <si>
    <t xml:space="preserve">  3,75</t>
  </si>
  <si>
    <t> NEW MOLLECULES IN MIGRAINE TREATMENT</t>
  </si>
  <si>
    <t>http://www.revistafarmacia.ro/201504/art-01-Roceanu_475-481.pdf</t>
  </si>
  <si>
    <t>3,75</t>
  </si>
  <si>
    <t>] EVALUATION OF ANTINOCICEPTIVE ACTION OF BINARY COMBINATIONS OF SODIUM VALPROATE AND ANALGESIC DRUGS</t>
  </si>
  <si>
    <t>LC CHIŢAC, I Cojocaru, S BEŞCHEA, M NEAMŢU… - 2015 - revistafarmacia.ro     http://www.revistafarmacia.ro/201503/art-23-Chitac_460-464.pdf</t>
  </si>
  <si>
    <t xml:space="preserve">            3,75</t>
  </si>
  <si>
    <t>I Vintila, C Roman-Filip, C Rociu</t>
  </si>
  <si>
    <t>Hypoxic-ischemic encephalopathy in adult
I Vintila, C Roman-Filip, C Rociu - Acta Medica Transilvanica, 2010 - amtsibiu.ro</t>
  </si>
  <si>
    <t>Effects of Anti-seizure Drugs on Motor Maps and Neurovascular Function</t>
  </si>
  <si>
    <t>HI Dika - 2015 - theses.</t>
  </si>
  <si>
    <t>Corina Roman-Filip , ,A.Ungureanu,D.Filip,R.Eugen,I.Zaharie,</t>
  </si>
  <si>
    <t>A case of sporadic Creutzfeldt–Jakob disease and discussion on diagnostic biomarkers   Revista Română de Medicină de Laborator Vol. 21, Nr. 2/4, Iunie 2013</t>
  </si>
  <si>
    <t>A case of variant Creutzfeldt-Jakob disease in Romania
M Ceauşu, CO Capatina, S Hostiuc… - Rom J Leg …, 2015 - researchgate.net</t>
  </si>
  <si>
    <t>https://www.researchgate.net/profile/Mihai_Ceausu/publication/281812583_A_case_of_variant_Creutzfeldt-Jakob_disease_in_Romania/links/55f937c708ae07629de66427.pdf</t>
  </si>
  <si>
    <t xml:space="preserve">C Roman-Filip, C Rociu, D Filip, M Pereanu - </t>
  </si>
  <si>
    <t xml:space="preserve"> Guillain-Barre syndrome in a patient with diabetic coma as initial manifestation,Roumanian Journal of Neurology, 2009 - medica.ro </t>
  </si>
  <si>
    <t>Human immunodeficiency virus infection presenting as a fatal case of Guillain-Barré syndrome on a background of diabetes mellitus
OO Enwere, EN Anyabolu, CC Ezeibekwe - International Journal of …, 2015 - ajol.info</t>
  </si>
  <si>
    <t>http://www.ajol.info/index.php/ijmbr/article/view/122195/111670</t>
  </si>
  <si>
    <t xml:space="preserve">               3,75</t>
  </si>
  <si>
    <t>Evaluation of antinociceptive action of binary combinations of sodium valproate and analgesic drugs</t>
  </si>
  <si>
    <t>http://www.revistafarmacia.ro/201503/art-23-Chitac_460-464.pdf</t>
  </si>
  <si>
    <t xml:space="preserve">          3,75</t>
  </si>
  <si>
    <t>S. IURIAN, L. BERA, S.I. IURIAN, M. MIHUT, M.L. NEAMTU, A. MUNTEAN, C. CAZAN</t>
  </si>
  <si>
    <t>epidemiological aspects of streptococcal pharyngeal infections in pediatric population, ThE 4th CONGRESS OF THE EUROPEAN ACADEMY OF PAEDIATRIC SOCIETIES eaps</t>
  </si>
  <si>
    <t>Deborah Duncan, Managing scarlet fever in children, Journal of Health Visiting, Published Online august 17,2015</t>
  </si>
  <si>
    <t>http://www.magonlinelibrary.com/doi/abs/10.12968/johv.2015.3.8.414</t>
  </si>
  <si>
    <t>Moulin Emilie (ICS Strasbourg), Cormos Gabriela, Giuseppone Nicholas (ICS Strasbourg)</t>
  </si>
  <si>
    <t>Dynamic Combinatorial Chemistry as a tool for the Design of Functional Materials and Devices, Chem. Soc. Rev, 2012, 41(3), 1031-1049</t>
  </si>
  <si>
    <t xml:space="preserve">1. Electroactive and bioactive films of random copolymers containing terthiophene, carboxyl and Schiff base functionalities in the main chain
Maria M. Pérez-Madrigal, Luminita Cianga, Luis J. del Valle, Ioan Cianga and Carlos Alemán
Polym. Chem., 2015, 6, 4319 
DOI: 10.1039/C5PY00480B
</t>
  </si>
  <si>
    <t>http://dx.doi.org/10.1039/C5PY00480B</t>
  </si>
  <si>
    <t xml:space="preserve">2. Dynamic combinatorial chemistry on a monolayer protected gold nanoparticle Subhabrata Maiti and Leonard J. Prins
Chem. Commun., 2015, 51, 5714 
DOI: 10.1039/C5CC01127B
</t>
  </si>
  <si>
    <t>http://dx.doi.org/10.1039/C5CC01127B</t>
  </si>
  <si>
    <t xml:space="preserve">3. Orthoester exchange: a tripodal tool for dynamic covalent and systems chemistry
René-Chris Brachvogel and Max von Delius
Chem. Sci., 2015, 6, 1399 
DOI: 10.1039/C4SC03528C
</t>
  </si>
  <si>
    <t>http://dx.doi.org/10.1039/C4SC03528C</t>
  </si>
  <si>
    <t xml:space="preserve">4. Discovery of potent inhibitors of human β-tryptase from pre-equilibrated dynamic combinatorial libraries
Qian-Qian Jiang, Wilhelm Sicking, Martin Ehlers and Carsten Schmuck
Chem. Sci., 2015, 6, 1792 
DOI: 10.1039/C4SC02943G
</t>
  </si>
  <si>
    <t>http://dx.doi.org/10.1039/C4SC02943G</t>
  </si>
  <si>
    <t xml:space="preserve">5. Identification of competitive inhibitors for bovine serum albumin from dynamic combinatorial libraries containing a bienzyme system
Wei He, Zheng Fang, Zhao Yang, Dong Ji, Ketao Chen and Kai Guo
RSC Adv., 2015, 5, 23224 
DOI: 10.1039/C5RA01651G
</t>
  </si>
  <si>
    <t>http://dx.doi.org/10.1039/C5RA01651G</t>
  </si>
  <si>
    <t xml:space="preserve">6. Supramolecular Buffering by Ring–Chain Competition
Tim F. E. Paffen, Gianfranco Ercolani, Tom F. A. de Greef and E. W. Meijer
J. Am. Chem. Soc., 2015, 137, 1501 
DOI: 10.1021/ja5110377
</t>
  </si>
  <si>
    <t>http://dx.doi.org/10.1021/ja5110377</t>
  </si>
  <si>
    <t xml:space="preserve">7. Controlling the Structure and Length of Self-Synthesizing Supramolecular Polymers through Nucleated Growth and Disassembly
Asish Pal, Morteza Malakoutikhah, Giulia Leonetti, Meniz Tezcan, Mathieu Colomb-Delsuc, Van Duc Nguyen, Jasper van der Gucht and Sijbren Otto Angew. Chem., 2015, 127, 7963 
DOI: 10.1002/ange.201501965
</t>
  </si>
  <si>
    <t>http://dx.doi.org/10.1002/ange.201501965</t>
  </si>
  <si>
    <t xml:space="preserve">8. Kinetic selection of polymeric guanosine architectures from dynamic supramolecular libraries
Anca Meffre, Eddy Petit, Didier Cot and Mihail Barboiu
Comptes Rendus Chimie, 2015, 18, 960 
DOI: 10.1016/j.crci.2015.03.019
</t>
  </si>
  <si>
    <t>http://dx.doi.org/10.1016/j.crci.2015.03.019</t>
  </si>
  <si>
    <t xml:space="preserve">9. Single-chain polymer nanoparticles: Mimic the proteins
Meng Huo, Niejun Wang, Tommy Fang, Mengzhen Sun, Yen Wei and Jinying Yuan
Polymer, 2015, 66, A11 
DOI: 10.1016/j.polymer.2015.04.011
</t>
  </si>
  <si>
    <t>http://dx.doi.org/10.1016/j.polymer.2015.04.011</t>
  </si>
  <si>
    <t xml:space="preserve">10. Salt-Induced Adaptation of a Dynamic Combinatorial Library of Pseudopeptidic Macrocycles: Unraveling the Electrostatic Effects in Mixed Aqueous Media
Joan Atcher, Alejandra Moure, Jordi Bujons and Ignacio Alfonso
Chem. Eur. J., 2015, 21, 6869 
DOI: 10.1002/chem.201406155
</t>
  </si>
  <si>
    <t>http://dx.doi.org/10.1002/chem.201406155</t>
  </si>
  <si>
    <t xml:space="preserve">11. Perspectives in Chemistry-Aspects of Adaptive Chemistry and Materials
Jean-Marie Lehn
Angew. Chem. Int. Ed., 2015, 54, 3276 
DOI: 10.1002/anie.201409399
</t>
  </si>
  <si>
    <t>http://dx.doi.org/10.1002/anie.201409399</t>
  </si>
  <si>
    <t xml:space="preserve">12. Perspektiven der Chemie - Aspekte adaptiver Chemie und adaptiver Materialien
Jean-Marie Lehn
Angew. Chem., 2015, 127, 3326 
DOI: 10.1002/ange.201409399
</t>
  </si>
  <si>
    <t>http://dx.doi.org/10.1021/jacs.5b09912</t>
  </si>
  <si>
    <t xml:space="preserve">13. Dynamic Signaling Cascades: Reversible Covalent Reaction-Coupled Molecular Switches
Yulong Ren and Lei You
J. Am. Chem. Soc., 2015, 137, 14220 
DOI: 10.1021/jacs.5b09912
</t>
  </si>
  <si>
    <t>http://dx.doi.org/10.1002/anie.201409667</t>
  </si>
  <si>
    <t xml:space="preserve">14. Localized Template-Driven Functionalization of Nanoparticles by Dynamic Combinatorial Chemistry
Piotr Nowak, Vittorio Saggiomo, Fatemeh Salehian, Mathieu Colomb-Delsuc, Yang Han and Sijbren Otto
Angew. Chem. Int. Ed., 2015, 54, 4192 
DOI: 10.1002/anie.201409667
</t>
  </si>
  <si>
    <t>http://dx.doi.org/10.1002/chem.201500105</t>
  </si>
  <si>
    <t xml:space="preserve">15. Dynamic Aminal-Based TPA Ligands
Yuntao Zhou, Yaofeng Yuan, Lei You and Eric V. Anslyn
Chem. Eur. J., 2015, 21, 8207 
DOI: 10.1002/chem.201500105
</t>
  </si>
  <si>
    <t>http://onlinelibrary.wiley.com/doi/10.1002/chem.201500105/full</t>
  </si>
  <si>
    <t xml:space="preserve">16. Monitoring microbial metabolites using an inductively coupled resonance circuit
Daniil Karnaushenko, Larysa Baraban, Dan Ye, Ilke Uguz, Rafael G. Mendes, Mark H. Rümmeli, J. Arjan G. M. de Visser, Oliver G. Schmidt, Gianaurelio Cuniberti and Denys Makarov
Sci. Rep., 2015, 5, 12878 
DOI: 10.1038/srep12878
</t>
  </si>
  <si>
    <t>http://dx.doi.org/10.1038/srep12878</t>
  </si>
  <si>
    <t xml:space="preserve">17. An Interconverting Family of Coordination Cages and ameso-Helicate; Effects of Temperature, Concentration, and Solvent on the Product Distribution of a Self-Assembly Process
William Cullen, Christopher A. Hunter and Michael D. Ward
Inorg. Chem., 2015, 54, 2626 
DOI: 10.1021/ic502780b
</t>
  </si>
  <si>
    <t>http://dx.doi.org/10.1021/ic502780b</t>
  </si>
  <si>
    <t xml:space="preserve">18. Dynamic Covalent Organocatalysts Discovered from Catalytic Systems through Rapid Deconvolution Screening
Fredrik Schaufelberger and Olof Ramström
Chem. Eur. J., 2015, 21, 12735 
DOI: 10.1002/chem.201502088
</t>
  </si>
  <si>
    <t>http://dx.doi.org/10.1002/chem.201502088</t>
  </si>
  <si>
    <t xml:space="preserve">19. Localized Template-Driven Functionalization of Nanoparticles by Dynamic Combinatorial Chemistry
Piotr Nowak, Vittorio Saggiomo, Fatemeh Salehian, Mathieu Colomb-Delsuc, Yang Han and Sijbren Otto
Angew. Chem., 2015, 127, 4266 
DOI: 10.1002/ange.201409667
</t>
  </si>
  <si>
    <t>http://dx.doi.org/10.1002/ange.201409667</t>
  </si>
  <si>
    <t xml:space="preserve">20. Reactivity-Based Dynamic Covalent Chemistry: Reversible Binding and Chirality Discrimination of Monoalcohols
Yuntao Zhou, Hebo Ye and Lei You
J. Org. Chem., 2015, 80, 2627 
DOI: 10.1021/jo502801g
</t>
  </si>
  <si>
    <t>http://dx.doi.org/10.1021/jo502801g</t>
  </si>
  <si>
    <t xml:space="preserve">21. Generation of a Multicomponent Library of Disulfide Donor-Acceptor Architectures Using Dynamic Combinatorial Chemistry
Wojciech Drożdż, Michał Kołodziejski, Grzegorz Markiewicz, Anna Jenczak and Artur Stefankiewicz
IJMS, 2015, 16, 16300 
DOI: 10.3390/ijms160716300
</t>
  </si>
  <si>
    <t>http://dx.doi.org/10.3390/ijms160716300</t>
  </si>
  <si>
    <t xml:space="preserve">22. Controlling the Structure and Length of Self-Synthesizing Supramolecular Polymers through Nucleated Growth and Disassembly
Asish Pal, Morteza Malakoutikhah, Giulia Leonetti, Meniz Tezcan, Mathieu Colomb-Delsuc, Van Duc Nguyen, Jasper van der Gucht and Sijbren Otto
Angew. Chem. Int. Ed., 2015, 54, 7852 
DOI: 10.1002/anie.201501965
</t>
  </si>
  <si>
    <t>http://dx.doi.org/10.1002/anie.201501965</t>
  </si>
  <si>
    <t xml:space="preserve">23. Dynamic Peptide Library for the Discovery of Charge Transfer Hydrogels
Cristina Berdugo, Siva Krishna Mohan Nalluri, Nadeem Javid, Beatriu Escuder, Juan F. Miravet and Rein V. Ulijn
ACS Appl. Mater. Interfaces, 2015, 7, 25946 
DOI: 10.1021/acsami.5b08968
</t>
  </si>
  <si>
    <t>http://dx.doi.org/10.1021/acsami.5b08968</t>
  </si>
  <si>
    <t xml:space="preserve">24. Dynamic Combinatorial Enrichment of PolyconformationalD-/L-Peptide Dimers
Kirtikumar B. Jadhav , Roman J. Lichtenecker , Anke Bullach, Bhubaneswar Mandal and Hans-Dieter Arndt
Chem. Eur. J., 2015, 21, 5898 
DOI: 10.1002/chem.201405413
</t>
  </si>
  <si>
    <t>http://dx.doi.org/10.1002/chem.201405413</t>
  </si>
  <si>
    <t xml:space="preserve">25. trans-Symmetric Dynamic Covalent Systems: Connected Transamination and Transimination Reactions
Fredrik Schaufelberger, Lei Hu and Olof Ramström
Chem. Eur. J., 2015, 21, 9776 
DOI: 10.1002/chem.201500520
</t>
  </si>
  <si>
    <t>http://dx.doi.org/10.1002/chem.201500520</t>
  </si>
  <si>
    <t xml:space="preserve">26. Functional Supramolecular Polymers for Biomedical Applications
Ruijiao Dong, Yongfeng Zhou, Xiaohua Huang, Xinyuan Zhu, Yunfeng Lu and Jian Shen
Adv. Mater., 2015, 27, 498 
DOI: 10.1002/adma.201402975
</t>
  </si>
  <si>
    <t>http://dx.doi.org/10.1002/adma.201402975</t>
  </si>
  <si>
    <t xml:space="preserve">27. Dynamic covalent polypeptides showing tunable secondary structures and thermoresponsiveness
Jiatao Yan, Kun Liu, Xiuqiang Zhang, Wen Li and Afang Zhang
J. Polym. Sci. Part A: Polym. Chem., 2015, 53, 33 
DOI: 10.1002/pola.27433
</t>
  </si>
  <si>
    <t>http://dx.doi.org/10.1002/pola.27433</t>
  </si>
  <si>
    <t xml:space="preserve"> Ioan A. Silberg, Gabriela Cormos, Daniela Carmen Oniciu</t>
  </si>
  <si>
    <t>Retrosynthetic Approach to the Synthesis of Phenothiazines; Advances in Heterocyclic Chemistry, Volume 90, 2006, Pages 205–237</t>
  </si>
  <si>
    <t xml:space="preserve">28. Macrocycles embedding phenothiazine or similar nitrogen and/or sulphur containing heterocycles 
Monica Irina Rednic, Niculina D. Hădade, Elena Bogdan , Ion Grosu
Journal of Inclusion Phenomena and Macrocyclic Chemistry April 2015, Volume 81, Issue 3, pp 263-293
</t>
  </si>
  <si>
    <t>http://link.springer.com/article/10.1007/s10847-014-0455-x</t>
  </si>
  <si>
    <t xml:space="preserve">29. Synthesis and selected immunological properties of 10-substituted 1,8-diazaphenothiazines
Beata Morak-Młodawska, Krystian Pluta, Michał Zimecki, Małgorzata Jeleń, Jolanta Artym, ,Maja Kocięba, Medicinal Chemistry Research, April 2015, Volume 24, Issue 4, pp 1408-1418
</t>
  </si>
  <si>
    <t>http://link.springer.com/article/10.1007/s00044-014-1220-9</t>
  </si>
  <si>
    <t>30. The Lipophilicity Parameters of New Antiproliferative 6,9-Disubstituted Quinobenzothiazines Determined by Computational Methods and RP TLC, Małgorzata Jeleń, Krystian Pluta,, Beata Morak-Młodawska, Journal of Liquid Chromatography &amp; Related Technologies, Volume 38, Issue 17, 2015, DOI: 10.1080/10826076.2015.1079718</t>
  </si>
  <si>
    <t>http://www.tandfonline.com/doi/abs/10.1080/10826076.2015.1079718</t>
  </si>
  <si>
    <t>31. PODANDS WITH 3,7,10-TRISUBSTITUTED PHENOTHIAZINE UNITS: SYNTHESIS AND STRUCTURAL ANALYSIS, Monica Irina REDNIC, Szabolcs SZIMA, Elena BOGDAN, Niculina D. HĂDADE, Anamaria TEREC and Ion GROSU, Rev. Roum. Chim., 2015, 60(7-8), 637-642</t>
  </si>
  <si>
    <t xml:space="preserve">PODANDS WITH 3,7,10-TRISUBSTITUTED PHENOTHIAZINE UNITS: SYNTHESIS AND STRUCTURAL ANALYSIS, </t>
  </si>
  <si>
    <t>32. Synthesis and anticancer and lipophilic properties of 10-dialkylaminobutynyl derivatives of 1,8- and 2,7-diazaphenothiazines, Beata Morak-Młodawska, Krystian Pluta, Małgorzata Latocha, Małgorzata Jeleń, Dariusz Kuśmierz, Journal of Enzyme Inhibition and Medicinal Chemistry (2015): 1-7 DOI: 10.3109/14756366.2015.1101092</t>
  </si>
  <si>
    <t>http://www.tandfonline.com/doi/abs/10.3109/14756366.2015.1101092</t>
  </si>
  <si>
    <t>Nicolae Leopold,Simona Cîntă-Pînzaru, Monica Baia, Elisabeta Antonescu, Onuc Cozar, Wolfgang Kiefer( Institut für Physikalische Chemie, Universität Würzburg, Am Hubland, 97074 Würzburg, Germany), Jürgen Popp(Institut für Physikalische Chemie, Friedrich Schiller Universität Jena, Helmholtzweg 4, 07743 Jena, Germany)</t>
  </si>
  <si>
    <t xml:space="preserve">Raman and surface-enhanced Raman study of thiamine at different pH values; Vibrational Spectroscopy, Volume 39, Issue 2, 31 October 2005, Pages 169–176 ; </t>
  </si>
  <si>
    <t>Hossein Heidari-Torkabadi, Tao Che, Michael N. Lombardo, Dennis L. Wright, Amy C. Anderson, and Paul R. Carey; Measuring Propargyl-Linked Drug Populations Inside Bacterial Cells, and Their Interaction with a Dihydrofolate Reductase Target, by Raman Microscopy; Biochemistry, 54 (17),Print Edition ISSN: 0006-2960 Web Edition ISSN: 1520-4995 ,2015, Aprilie</t>
  </si>
  <si>
    <t>http://pubs.acs.org/doi/abs/10.1021/acs.biochem.5b00202</t>
  </si>
  <si>
    <t>Nicolae Leopold,Simona Cîntă-Pînzaru, Monica Baia, Elisabeta Antonescu, Onuc Cozar, Wolfgang Kiefer, Jürgen Popp</t>
  </si>
  <si>
    <t>R. A. Boitor, I. Sz. Tódor, L. F. Leopold , N. Leopold; Room Temperature Synthesis of Highly Monodisperse and Sers-Active Glucose-Reduced Gold Nanoparticles; Journal of Applied Spectroscopy; Volume 82, Issue 3, ISSN: 0021-9037 (print version), ISSN: 1573-8647 (electronic version), 2015, Iulie</t>
  </si>
  <si>
    <t>http://link.springer.com/article/10.1007/s10812-015-0122-z</t>
  </si>
  <si>
    <t>Alois Bonifacio, Silvia Cervo, Valter Sergo; Label-free surface-enhanced Raman spectroscopy of biofluids: fundamental aspects and diagnostic applications; Analytical and Bioanalytical Chemistry; Volume 407, Issue 27, ISSN: 1618-2642 (print version), ISSN: 1618-2650 (electronic version); 2015, Noiembrie</t>
  </si>
  <si>
    <t>http://link.springer.com/article/10.1007/s00216-015-8697-z</t>
  </si>
  <si>
    <t>Ngee Sing Chong, , Kiran Donthula, Rachel A. Davies, William H. Ilsley, Beng Guat Ooi; Significance of chemical enhancement effects in surface-enhanced Raman scattering (SERS) signals of aniline and aminobiphenyl isomers; Vibrational Spectroscopy, Volume 81; ISSN: 0924-2031, 2015, noiembrie</t>
  </si>
  <si>
    <t>http://www.sciencedirect.com/science/article/pii/S0924203115300126</t>
  </si>
  <si>
    <t>ALICJA RAPACZ-KMITA, EWA STODOLAK-ZYCH, MAGDALENA ZIABKA, AGNIESZKA ROZYCKA, MAGDALENA DUDEK; Instrumental characterization of the smectite clay–gentamicin hybrids; Bulletin of Materials Science;  Volume 38, Issue 4; ISSN: 0250-4707 (print version), ISSN: 0973-7669 (electronic version); 2015, August</t>
  </si>
  <si>
    <t>http://link.springer.com/article/10.1007/s12034-015-0943-7</t>
  </si>
  <si>
    <t xml:space="preserve">Paul R. Carey, Hossein Heidari-Torkabadi; New techniques in antibiotic discovery and resistance: Raman spectroscopy; Annals of the New York Academy of Sciences, Volume 1354-Antimicrobial Therapeutics Reviews; Online ISSN: 1749-6632, 2015, Septembrie </t>
  </si>
  <si>
    <t>http://onlinelibrary.wiley.com/doi/10.1111/nyas.12847/abstract</t>
  </si>
  <si>
    <t>R Mihăilă, Laurentiu Nedelcu, O Frăţilă, Elena Cristina Rezi, Carmen Domnariu, R Ciucă, Alina Viorica Zaharie, Ariela Olteanu, Liliana Bera, Mircea Deac</t>
  </si>
  <si>
    <t>Journal of Palliative Care, Volume 31, Number 3, September 2015, pp. 172-176(5), Björkhem-Bergman, Linda, Is There a Role for Statins in Palliative Care for Patients Suffering from Hepatocellular Carcinoma?</t>
  </si>
  <si>
    <t>http://www.ingentaconnect.com/content/iug/jpc/2015/00000031/00000003/art00007</t>
  </si>
  <si>
    <t>S. Iurian, L. Bera, S.I. Iurian, M. Mihut, M.L. Neamtu, A. Muntean, C. Cazan</t>
  </si>
  <si>
    <t>Epidemiological aspects of streptococcal pharyngeal infections in pediatric population, ThE 4th CONGRESS OF THE EUROPEAN ACADEMY OF PAEDIATRIC SOCIETIES eaps</t>
  </si>
  <si>
    <t>FMD2</t>
  </si>
  <si>
    <t>conform documentelor anexate 43 citari</t>
  </si>
  <si>
    <t>Web of Science Core Collection;BIOSIS Citation Index</t>
  </si>
  <si>
    <t>Cagiano, R; Flace, P; Bera, I; Maries, L; Cioca, G; Sabatini, R; Benagiano, V; Auteri, P; Marzullo, A; Vermesan, D;Stefanelli, R; Ambrosi, G.</t>
  </si>
  <si>
    <t>FMD3</t>
  </si>
  <si>
    <t>Neurofunctional effects in rats prenatally exposed to fluoxetine</t>
  </si>
  <si>
    <t>The neurodevelopmental effects of serotonin: A behavioural perspective; By: Kepser, Lara-Jane; Homberg, Judith R.; BEHAVIOURAL BRAIN RESEARCH  Volume: 277   Special Issue: SI   Pages: 3-13   Published: JAN 15 2015</t>
  </si>
  <si>
    <t>Roman-Filip C., Gligor F., Ungureanu A., Prodan L</t>
  </si>
  <si>
    <t>Intravenous valproic acid for the treatment of status epilepticus and seizure clusters, Farmacia, 2013, 4(61), 742-747</t>
  </si>
  <si>
    <t>Google Academic</t>
  </si>
  <si>
    <t>Intravenous valproic acid for the treatment of status epilepticus and seizure clusters, Farmacia, 2013, 4(61), 742-748</t>
  </si>
  <si>
    <t>Comparison of two reversed phase lc methods for stability study of ciprofloxacin hydrochloride, Biomed. Chromatgr</t>
  </si>
  <si>
    <t>Ramesh, P. J. (2015). Analytical studies on some drugs used in the treatment of infections and infestations.</t>
  </si>
  <si>
    <t>ANCA MOISEI, FELICIA GLIGOR, MARIUS BOJIŢĂ, ADRIANA CHIŞ, MARIA TOTAN, LOREDANA ANDREEA VONICA-GLIGOR, ADRIANA CIURBA</t>
  </si>
  <si>
    <t>COMPATIBILITY AND STABILITY STUDIES OF ANTIHYPERTENSIVE/EXCIPIENTS BY THERMAL METHODS, USED IN THE PREFORMULATION PHASE,FARMACIA, 2014, Vol. 62, 6</t>
  </si>
  <si>
    <t>COMPATIBILITY AND STABILITY STUDIES OF ANTIHYPERTENSIVE/EXCIPIENTS BY THERMAL METHODS, USED IN THE PREFORMULATION PHASE,FARMACIA, 2014, Vol. 62, 7</t>
  </si>
  <si>
    <t>FOZIA ISRAR*, ZAFAR ALAM MAHMOOD, FOUZIA HASSAN, SYED MUHAMMAD FARID HASAN, MUHAMMAD HARRIS SHOAIB, RABIA ISMAIL YOUSUF AND IYAD NAEEM MUHAMMAD, DEVELOPMENT AND IN VITRO RELEASE KINETIC STUDIES OF EXTENDED RELEASE CEFUROXIME AXETIL MATRIX TABLETS BASED ON HYDROPHILIC POLYMERS, FARMACIA, 2015, Vol. 63, 5</t>
  </si>
  <si>
    <t>L VICAȘ, A TEUȘDEA, S VICAȘ, E Marian, J TUNDE, M. MURESAN, F. GLIGOR</t>
  </si>
  <si>
    <t>ASSESSMENT OF ANTIOXIDANT CAPACITY OF SOME EXTRACTS FOR FURTHER USE IN THERAPY</t>
  </si>
  <si>
    <t>Morar Silviu, Dura Horatiu</t>
  </si>
  <si>
    <t>Transplant acceptability among the students of Sibiu Faculty of Medicine - Acta Medica Transilvanica 2 (2), 199-201</t>
  </si>
  <si>
    <t>LM Range, GF Brazda - How Organ Donors are Different from Non-donors: Responsibility, Barriers, and Religious Involvement - Journal of religion and health, 2015 - Springer</t>
  </si>
  <si>
    <t>http://link.springer.com/article/10.1007/s10943-014-9982-4</t>
  </si>
  <si>
    <t>Perju-Dumbravă D., Morar S, Fulga I, Adrian A, Todea D, Siserman C</t>
  </si>
  <si>
    <t>FMED2    (UMF Iuliu Hatieganu Cluj-Napoca)</t>
  </si>
  <si>
    <t>Euthanasia In The Romanian Penal Law. Rev Rom Bioet. 2008; 6(2): 14-22.</t>
  </si>
  <si>
    <t>C Albert-Lorincz - Pros and cons of euthanasia. A qualitative study. - Revista Romana de Bioetica, vol. 13, nr. 3, 2015</t>
  </si>
  <si>
    <t>http://www.bioetica.ro/index.php/arhiva-bioetica/article/view/906</t>
  </si>
  <si>
    <t>Tomuţă I., Rus Lucia, Iovanov Rareș, Rus Luca-Liviu</t>
  </si>
  <si>
    <t>High-throughput NIR-chemometric methods for determination of drug content and pharmaceutical properties of indapamide tablets,  Journal of Pharmaceutical and Biomedical Analysis 84: 285-292 (2013)</t>
  </si>
  <si>
    <t xml:space="preserve">    Cristina Quintelasa, Daniela P. Mesquitaa, João A. Lopesb, Eugénio C. Ferreiraa, Clara Sousaa, Near-infrared spectroscopy for the detection and quantification of bacterial contaminations in pharmaceutical products, International Journal of Pharmaceutics, Volume 492, Pages 199-206, August 2015.</t>
  </si>
  <si>
    <t>https://scholar.google.ro/scholar?oi=bibs&amp;hl=ro&amp;cites=9093759763182111401</t>
  </si>
  <si>
    <t>Zhong Xue,  Bing Xu,   Chan Yang,Xianglong Cui,   Jianyu Li,   Xinyuan Shiab and    Yanjiang Qiao , Analytical Methods, Volume 7, Issue 14, Pages 5830-5837, June 2015.</t>
  </si>
  <si>
    <t>https://scholar.google.ro/scholar?as_ylo=2015&amp;hl=en&amp;as_sdt=0,5&amp;sciodt=0,5&amp;cites=16689980601709132693&amp;scipsc=</t>
  </si>
  <si>
    <t>Tomuţă I., Alecu Cristian, Rus Luca-Liviu, Leucuța Sorin Emilian</t>
  </si>
  <si>
    <t>Optimization of fluid bed formulations of metoprolol granules and tablets using an experimental design, Drug Development and Industrial Pharmacy,  Volume 35, Issue 9, 1072-1081 (2009)</t>
  </si>
  <si>
    <t>Yvonne Rosiauxa, Jean-Michel Girarda, Florence Desvignesa, Cédric Miolanea &amp; Delphine Marchauda, Optimizing a wet granulation process to obtain high-dose sustained-release tablets with Compritol 888 ATO, Drug Development and Industrial Pharmacy, Volume 41, Issue 10, pages 1738-1744, February 2015</t>
  </si>
  <si>
    <t>https://scholar.google.ro/scholar?oi=bibs&amp;hl=ro&amp;cites=3692792288295162974</t>
  </si>
  <si>
    <t>Sîrbu C, Tomuţă I, Achim M, Rus LL, Vonica L, Dinte E</t>
  </si>
  <si>
    <t>Quantitative characterization of powder blends with indapamide by near-infrared spectroscopy and chemometry, Farmacia, 62(1):48-57 (2014)</t>
  </si>
  <si>
    <t>Gan Luo, Bing Xu, Xinyuan Shi, Jianyu Li, Shengyun Dai, and Yanjiang Qiao, Rapid Characterization of Tanshinone Extract Powder by Near Infrared Spectroscopy, International Journal of Analytical Chemistry Volume 2015 (2015), Article ID 704940, 9 pages.</t>
  </si>
  <si>
    <t>https://scholar.google.ro/scholar?as_ylo=2015&amp;hl=ro&amp;as_sdt=0,5&amp;sciodt=0,5&amp;cites=13946665406702155632&amp;scipsc=</t>
  </si>
  <si>
    <t>LATHA KUKATI, ARCHANA CH, NASEEB BASHA SHAIK, SUBRAHMANYAM PVS, FORMULATION AND EVALUATION OF FLUVASTATIN SODIUM BILAYERED OSMOTIC TABLETS, FARMACIA, 2015, Vol. 63.</t>
  </si>
  <si>
    <t>Porfire A, Rus L, Vonica AL, Tomuţă I.</t>
  </si>
  <si>
    <t>High-throughput NIR-chemometric methods for determination of drug content and pharmaceutical properties of indapamide powder blends for tabletting, Journal of Pharmaceutical and Biomedical Analysis 70:301–9 (2012)</t>
  </si>
  <si>
    <t xml:space="preserve">    Mathieu Boiret, Anna de Juan, Nathalie Gorretta, Yves-Michel Ginot, Jean-Michel Roger, Setting local rank constraints by orthogonal projections for image resolution analysis: Application to the determination of a low dose pharmaceutical compound, Analytica Chimica Acta, Volume 892, Pages 49–58, 10 September 2015.</t>
  </si>
  <si>
    <t>Takuya Miyano , Hiroshi Nakagawa, Tomoyuki Watanabe, Hidemi Minami, Hirokazu Sugiyama, Operationalizing Maintenance of Calibration Models Based on Near-Infrared Spectroscopy by Knowledge Integration, Journal of Pharmaceutical Innovation, Volume 10, Issue 4, pp 287-301, December 2015.</t>
  </si>
  <si>
    <t>Gan Luo, Bing Xu, Xinyuan Shi, Jianyu Li, Shengyun Dai, and Yanjiang Qiao, Rapid Characterization of Tanshinone Extract Powder by Near Infrared Spectroscopy, International Journal of Analytical Chemistry, Volume 2015 (2015), Article ID 704940, 9 pages</t>
  </si>
  <si>
    <t>Fuqi Liu, Xuxiang Tang, Fuji apple storage time rapid determination method using Vis/NIR spectroscopy, Bioengineered, Volume 6, Issue 3, 2015</t>
  </si>
  <si>
    <t>Tomuţă I, Iovanov R, Vonica AL, Leucuţa SE</t>
  </si>
  <si>
    <t>High-Throughput NIR-chemometric method for meloxicam assay from powder blends for tabletting, Sci Pharm, 79(4):885-98, (2011)</t>
  </si>
  <si>
    <t>Zhigang Song,  Peixue Ling, Hengchang Zang, Lian Li, Jinfeng Wang, Yan Jin, Huarong Shaoa, Xiqiang Zhu, Fei Liu, Fengshan Wang, Development, validation and influence factor analysis of a near-infrared method for the molecular weight determination of xanthan gum, Carbohydrate Polymers, Volume 115, Pages 582–588, 22 January 2015.</t>
  </si>
  <si>
    <t>https://scholar.google.ro/scholar?as_ylo=2015&amp;hl=ro&amp;as_sdt=0,5&amp;sciodt=0,5&amp;cites=4958760368986627217&amp;scipsc=</t>
  </si>
  <si>
    <t>Tomuţă I, Iovanov R, Bodoki E, Vonica AL</t>
  </si>
  <si>
    <t>Development and validation of NIR-chemometric methods for chemical and pharmaceutical characterization of meloxicam tablets. Drug Dev Ind Pharm. (2013)</t>
  </si>
  <si>
    <t>Harris Howland, Raafat Fahmya, Stephen W. Hoag, Analysis of curing of a sustained release coating formulation by application of NIR spectroscopy to monitor changes associated with glyceryl monostearate, Drug Development and Industrial Pharmacy, Volume 41, Issue 8, 2015.</t>
  </si>
  <si>
    <t>https://scholar.google.ro/scholar?as_ylo=2015&amp;hl=ro&amp;as_sdt=0,5&amp;sciodt=0,5&amp;cites=3772640091720149273&amp;scipsc=</t>
  </si>
  <si>
    <t>Hongqin Yang, Xiaoxiang Liao, Feng Peng, Wan Wang, Yanxin Liu, Jin Yan &amp; Hui Li, Monitoring of the manufacturing process for ambroxol hydrochloride tablet using NIR-chemometric methods: compression effect on content uniformity model and relevant process parameters testing, Drug Development and Industrial Pharmacy, Volume 41, Issue 11, 2015.</t>
  </si>
  <si>
    <t>Na Zhao, Zhi-sheng Wu, Qiao Zhang, Xin-yuan Shi, Qun Ma, Yan-jiang Qiao, Optimization of Parameter Selection for Partial Least Squares Model Development, Scientific Reports 5, Article number: 11647 (2015).</t>
  </si>
  <si>
    <t>Moisei A, Gligor F, Bojiţă M, Chiş A, Totan M, Vonica-Gligor AL, Ciurba A</t>
  </si>
  <si>
    <t>Compatibility and stability studies of antihypertensive/excipienta by thermal methods, used in the preformulation phase, Farmacia, 62(6):1239-40(2014)</t>
  </si>
  <si>
    <t>Mirela Mihon, Catalin Tuta, Vasile Lavric, Dana Niculae, Doina Draganescu, QUALITY CONTROL AND STABILITY STUDY OF THE SODIUM FLUORIDE INJECTION [18F]NaF, FARMACIA, 2015, Vol. 63.</t>
  </si>
  <si>
    <t>https://scholar.google.ro/scholar?oi=bibs&amp;hl=ro&amp;cites=17923108805758957827</t>
  </si>
  <si>
    <t>FOZIA ISRAR*, ZAFAR ALAM MAHMOOD, FOUZIA HASSAN, SYED MUHAMMAD FARID HASAN, MUHAMMAD HARRIS SHOAIB, RABIA ISMAIL YOUSUF AND IYAD NAEEM MUHAMMAD, DEVELOPMENT AND IN VITRORELEASE KINETIC STUDIES OF EXTENDED RELEASE CEFUROXIME AXETIL MATRIX TABLETS BASED ON HYDROPHILIC POLYMERS, FARMACIA, 2015, Vol. 63, 5</t>
  </si>
  <si>
    <t xml:space="preserve">Tomuţă I, Dudaş D, Vonica AL, Leucuţa SE. </t>
  </si>
  <si>
    <t>Quantification of ascorbic acid and sodium ascorbate in powder blends for tableting and in vitamin C chewable tables by NIR-chemometry, Acta Pharmaceutica, 63(3):373-84 (2013)</t>
  </si>
  <si>
    <t>https://scholar.google.ro/scholar?oi=bibs&amp;hl=ro&amp;cites=11110728300502109378</t>
  </si>
  <si>
    <t>Tratamentul stenozelor esofagiene prin stentare esofagiana propunere inovativă A</t>
  </si>
  <si>
    <t>Sabău Dan</t>
  </si>
  <si>
    <t>Tratamentul stenozelor esofagiene prin stentare esofagiana propunere inovativă B</t>
  </si>
  <si>
    <t>Tratamentul stenozelor esofagiene prin stentare esofagiana propunere inovativă C</t>
  </si>
  <si>
    <t>Tratamentul stenozelor esofagiene prin stentare esofagiana propunere inovativă D</t>
  </si>
  <si>
    <t>Tratamentul stenozelor esofagiene prin stentare esofagiana propunere inovativă E</t>
  </si>
  <si>
    <t>Tratamentul stenozelor esofagiene prin stentare esofagiana propunere inovativă F</t>
  </si>
  <si>
    <t>Tratamentul stenozelor esofagiene prin stentare esofagiana propunere inovativă G</t>
  </si>
  <si>
    <t>Tratamentul stenozelor esofagiene prin stentare esofagiana propunere inovativă H</t>
  </si>
  <si>
    <t>Tratamentul stenozelor esofagiene prin stentare esofagiana propunere inovativă I</t>
  </si>
  <si>
    <t>Tratamentul stenozelor esofagiene prin stentare esofagiana propunere inovativă J</t>
  </si>
  <si>
    <t>Tratamentul stenozelor esofagiene prin stentare esofagiana propunere inovativă K</t>
  </si>
  <si>
    <t>Tratamentul stenozelor esofagiene prin stentare esofagiana propunere inovativă L</t>
  </si>
  <si>
    <t>Tratamentul stenozelor esofagiene prin stentare esofagiana propunere inovativă M</t>
  </si>
  <si>
    <t>Tratamentul stenozelor esofagiene prin stentare esofagiana propunere inovativă M1</t>
  </si>
  <si>
    <t>Tratamentul stenozelor esofagiene prin stentare esofagiana propunere inovativă N</t>
  </si>
  <si>
    <t>Tratamentul stenozelor esofagiene prin stentare esofagiana propunere inovativă O</t>
  </si>
  <si>
    <t>Tratamentul stenozelor esofagiene prin stentare esofagiana propunere inovativă P</t>
  </si>
  <si>
    <t>Tratamentul stenozelor esofagiene prin stentare esofagiana propunere inovativă Q</t>
  </si>
  <si>
    <t>Tratamentul stenozelor esofagiene prin stentare esofagiana propunere inovativă R</t>
  </si>
  <si>
    <t>Tratamentul stenozelor esofagiene prin stentare esofagiana propunere inovativă S</t>
  </si>
  <si>
    <t>Tratamentul stenozelor esofagiene prin stentare esofagiana propunere inovativă T</t>
  </si>
  <si>
    <t>Tratamentul stenozelor esofagiene prin stentare esofagiana propunere inovativă U</t>
  </si>
  <si>
    <t>Tratamentul stenozelor esofagiene prin stentare esofagiana propunere inovativă V</t>
  </si>
  <si>
    <t>Tratamentul stenozelor esofagiene prin stentare esofagiana propunere inovativă W</t>
  </si>
  <si>
    <t>Tratamentul stenozelor esofagiene prin stentare esofagiana propunere inovativă X</t>
  </si>
  <si>
    <t>Tratamentul stenozelor esofagiene prin stentare esofagiana propunere inovativă Y</t>
  </si>
  <si>
    <t>Tratamentul stenozelor esofagiene prin stentare esofagiana propunere inovativă Z</t>
  </si>
  <si>
    <t>Tratamentul stenozelor esofagiene prin stentare esofagiana propunere inovativă Z1</t>
  </si>
  <si>
    <t>Tratamentul stenozelor esofagiene prin stentare esofagiana propunere inovativă Z2</t>
  </si>
  <si>
    <t>Tratamentul stenozelor esofagiene prin stentare esofagiana propunere inovativă Z3</t>
  </si>
  <si>
    <t>Tratamentul stenozelor esofagiene prin stentare esofagiana propunere inovativă Z4</t>
  </si>
  <si>
    <t>Tratamentul stenozelor esofagiene prin stentare esofagiana propunere inovativă Z5</t>
  </si>
  <si>
    <t>Tratamentul stenozelor esofagiene prin stentare esofagiana propunere inovativă Z6</t>
  </si>
  <si>
    <t>Tratamentul stenozelor esofagiene prin stentare esofagiana propunere inovativă Z7</t>
  </si>
  <si>
    <t>Tratamentul stenozelor esofagiene prin stentare esofagiana propunere inovativă Z8</t>
  </si>
  <si>
    <t>Tratamentul stenozelor esofagiene prin stentare esofagiana propunere inovativă Z9</t>
  </si>
  <si>
    <t>Tratamentul stenozelor esofagiene prin stentare esofagiana propunere inovativă 10</t>
  </si>
  <si>
    <t>Fratila Anca</t>
  </si>
  <si>
    <t>Revista Societatii Române de STOMATOLOGIE</t>
  </si>
  <si>
    <t>http://stomatologie.medica.ro/</t>
  </si>
  <si>
    <t>EBSCO  
- Scirius
- getCITED
- WAME</t>
  </si>
  <si>
    <t>CONSILIUL EDITORIAL</t>
  </si>
  <si>
    <t>Dental Target</t>
  </si>
  <si>
    <t>www.dentaltarget.ro</t>
  </si>
  <si>
    <t xml:space="preserve">Ebsco  
</t>
  </si>
  <si>
    <t>CONSILIUL EDITORIAL Medicina dentara</t>
  </si>
  <si>
    <t>Ionaş Mona</t>
  </si>
  <si>
    <t>DMEF5</t>
  </si>
  <si>
    <t>International Journal of medical Dentistry</t>
  </si>
  <si>
    <t>http://www.ijmd.ro/index.php?link=colegiu_editorial&amp;anul=2014&amp;nr=1&amp;vol=18</t>
  </si>
  <si>
    <t>Mariana Sabau</t>
  </si>
  <si>
    <t>http://www.ijmd.ro/index.php?link=home</t>
  </si>
  <si>
    <t>EBSCO, ProQuest, Doaj, Copernicus, Global Impact Factor</t>
  </si>
  <si>
    <t xml:space="preserve">ADVISORY BOARD </t>
  </si>
  <si>
    <t>Boitor Gh. Cornel</t>
  </si>
  <si>
    <t>Psychological Determinants of Orthodontic Treatment Need and Demand Journal: European Journal of Orthodontics Manuscript ID EJO-2015-OA-0505</t>
  </si>
  <si>
    <t>To access the manuscript and review form, click on the link below https://mc.manuscriptcentral.com/ejo?URL_MASK=ba7888fd2a344e41b2d35c35b89bcde3</t>
  </si>
  <si>
    <t>Cernușcă Mițariu Maria Mihaela</t>
  </si>
  <si>
    <t>Revista AOSRF</t>
  </si>
  <si>
    <t>https://congresdentarsibiu.wordpress.com/</t>
  </si>
  <si>
    <t>Cernușcă Mițariu Sebastian</t>
  </si>
  <si>
    <t>Politici de sănătate</t>
  </si>
  <si>
    <t>http://politicidesanatate.ro/despre-noi/board/</t>
  </si>
  <si>
    <t>Roumanian Journal of Health Manager</t>
  </si>
  <si>
    <t>http://www.msc-ro.com/journals/romanian-journal-of-health-manager/</t>
  </si>
  <si>
    <t>Bulletin of the Transilvania University of Brasov. Series VI: Medical Sciences</t>
  </si>
  <si>
    <t>http://webbut.unitbv.ro/Bulletin/Series VI/Scientific_Com6.html</t>
  </si>
  <si>
    <t>The 2 nd International Conference for Doctoral Students, ULB Sibiu</t>
  </si>
  <si>
    <t>http://cercetare.ulbsibiu.ro/manifestari_stiintifice.php</t>
  </si>
  <si>
    <t>Frâncu Violeta</t>
  </si>
  <si>
    <t>Romanian Journal of Health Manager, ISSN 2344-6633</t>
  </si>
  <si>
    <t>www.mediasyscom.ro</t>
  </si>
  <si>
    <t>Membru în comitetul editorial</t>
  </si>
  <si>
    <t>Revista de Igienă și Sănătate Publică, ISSN1221-2520</t>
  </si>
  <si>
    <t>eurobit@mail.dnttm.ro</t>
  </si>
  <si>
    <t>Miţariu Mihai</t>
  </si>
  <si>
    <t>PILOFF LOREDANA</t>
  </si>
  <si>
    <t xml:space="preserve"> Revista Medicală Română- Consiliul editorial</t>
  </si>
  <si>
    <t>membru consiliu editorial</t>
  </si>
  <si>
    <t>Chirurgia</t>
  </si>
  <si>
    <t>www.revistachirurgia.ro</t>
  </si>
  <si>
    <t>Journal of translational medicine and reasearch</t>
  </si>
  <si>
    <t>www.jtmr.ro</t>
  </si>
  <si>
    <t>Stănilă Adriana</t>
  </si>
  <si>
    <t>Oftalmologia</t>
  </si>
  <si>
    <t>www.oftalmologiaromana.ro</t>
  </si>
  <si>
    <t>Conexiuni Medicale</t>
  </si>
  <si>
    <t>www.conexiunimedicale.ro</t>
  </si>
  <si>
    <t>Congres ECLSO</t>
  </si>
  <si>
    <t>www.eclso.eu</t>
  </si>
  <si>
    <t>Congres RCLSO</t>
  </si>
  <si>
    <t>The 2-nd International Conference for Doctoral Students</t>
  </si>
  <si>
    <t>www.ULBSibiu.ro</t>
  </si>
  <si>
    <t>Maniţiu Ioan</t>
  </si>
  <si>
    <t>//www.amtsibiu.ro</t>
  </si>
  <si>
    <t>Revista Română de Cardiologie</t>
  </si>
  <si>
    <t>http://www.romanianjournalcardiology.ro/</t>
  </si>
  <si>
    <t xml:space="preserve">Congresul Naţional de Cardiologie </t>
  </si>
  <si>
    <t>http://www.congrescardiologie.ro</t>
  </si>
  <si>
    <t>Manitiu Ioan</t>
  </si>
  <si>
    <t>Hipertensiunea portto-pulmonara</t>
  </si>
  <si>
    <t>februarie 6-7</t>
  </si>
  <si>
    <t>Spring forum hipertensiunea pulmonara idiopatica HTP asociat[ bolilor de colagen</t>
  </si>
  <si>
    <t>februarie 28</t>
  </si>
  <si>
    <t>A 8 a Conferinta de Genetica Medicala cu participare internationala, Orastie</t>
  </si>
  <si>
    <t>http://www.srgm.ro/congrese/congrese-nationale/a-viii-a-conferin-de-genetic-medical-anunt-2/n-26-48-175/d</t>
  </si>
  <si>
    <t>NOV</t>
  </si>
  <si>
    <t>http://conferences.ulbsibiu.ro/conf.zms/program_stiintific.html</t>
  </si>
  <si>
    <t>Reabilitarea medicala in patologia neurologica si neurochirurgicala</t>
  </si>
  <si>
    <t>http://aria.com.ro/simpozion/</t>
  </si>
  <si>
    <t>Romaian Journal of Rare Diseases</t>
  </si>
  <si>
    <t>www.rjrd.ro</t>
  </si>
  <si>
    <t>R Mihaila</t>
  </si>
  <si>
    <t>World Journal of Diabetes</t>
  </si>
  <si>
    <t>http://www.wjgnet.com/1948-9358/</t>
  </si>
  <si>
    <t>World Journal of Gastroenterology</t>
  </si>
  <si>
    <t>www.wjgnet.com/‎</t>
  </si>
  <si>
    <t>http://www.wjgnet.com/1948-5182/</t>
  </si>
  <si>
    <t>Merit Research Journal of Medcine and Medical Sciences</t>
  </si>
  <si>
    <t>http://www.meritresearchjournals.org/mms/index.htm</t>
  </si>
  <si>
    <t>International Journal of Nursing Didactics</t>
  </si>
  <si>
    <t>http://innovativejournal.in/ijnd/index.php/ijnd</t>
  </si>
  <si>
    <t>International Journal of Educational Policy Research and Review</t>
  </si>
  <si>
    <t>www.journalissues.org/IJEPRR/.</t>
  </si>
  <si>
    <t>FEMD3</t>
  </si>
  <si>
    <t>Allied Academies Journals</t>
  </si>
  <si>
    <t>http://www.alliedacademies.org/</t>
  </si>
  <si>
    <t>World Journal of Transplantation</t>
  </si>
  <si>
    <t>http://www.wjgnet.com/2220-3230/</t>
  </si>
  <si>
    <t>Journal of Cancer Research and Treatment</t>
  </si>
  <si>
    <t>http://www.sciepub.com/journal/JCRT</t>
  </si>
  <si>
    <t>GoogleScholar, Academia, Computer Literature Index</t>
  </si>
  <si>
    <t>editor (membru in comitetul stiintific)</t>
  </si>
  <si>
    <t>http://www.peertechz.com/Immunotherapy-Cancer-Research/aims-scope.php</t>
  </si>
  <si>
    <t>Google Scholar, CiteFactor</t>
  </si>
  <si>
    <t>Journal of Experimental, Medical and Surgical Research</t>
  </si>
  <si>
    <t>http://jmed.ro/</t>
  </si>
  <si>
    <t>Open Access Journals, Google Scholar</t>
  </si>
  <si>
    <t>editor  (membru in comitetul stiintific)</t>
  </si>
  <si>
    <t xml:space="preserve">8th International Medical Congress ofr Students and Young Doctors - Asclepios </t>
  </si>
  <si>
    <t>http://congressasklepios.wix.com/congressasklepios</t>
  </si>
  <si>
    <t>membru in comitetul stiintific de jurizare, sectiunea Medicina</t>
  </si>
  <si>
    <t>R Mihăilă</t>
  </si>
  <si>
    <t>Cancer Research Journal</t>
  </si>
  <si>
    <t>o    http://www.sciencepublishinggroup.com/journal/editorialboard?journalid=158</t>
  </si>
  <si>
    <t>WorldCat, CrossRef,Electronic Journals Library, CNKI SCHOLAR</t>
  </si>
  <si>
    <t>Recent Patents on Anti-Infective Drug Discovery</t>
  </si>
  <si>
    <t>http://benthamscience.com/journals/recent-patents-on-anti-infective-drug-discovery/</t>
  </si>
  <si>
    <t>Scientia Research Library</t>
  </si>
  <si>
    <t>www.scientiaresearchlibrary.com</t>
  </si>
  <si>
    <t>member of editorial board</t>
  </si>
  <si>
    <t>SciencePG</t>
  </si>
  <si>
    <t>www.sciencepublishinggroup.com/journal/editorialboard</t>
  </si>
  <si>
    <t>www.amtsibiu.ro/</t>
  </si>
  <si>
    <t>Revista Romana de Pediatrie</t>
  </si>
  <si>
    <t>ISSN: 1454-0398; website revista: www.medica.ro</t>
  </si>
  <si>
    <t>Congresul National de Pediatrie Timisoara</t>
  </si>
  <si>
    <t>http://www.congrespediatrie2015.ro</t>
  </si>
  <si>
    <t>Rotaru Maria</t>
  </si>
  <si>
    <t>Revista Societății Române de Dermatologie</t>
  </si>
  <si>
    <t>http://www.srd.ro/index.php/revista</t>
  </si>
  <si>
    <t>International Journal of Dermatology</t>
  </si>
  <si>
    <t>http://onlinelibrary.wiley.com/journal/10.1111/%28ISSN%291365-4632</t>
  </si>
  <si>
    <t>Conferința Națională cu participare internațională Bucuresti</t>
  </si>
  <si>
    <t>Porr</t>
  </si>
  <si>
    <t>Magnesium Research</t>
  </si>
  <si>
    <t>J. Gastrointest Liver Dis</t>
  </si>
  <si>
    <t>A Med Transilv</t>
  </si>
  <si>
    <t>me4mbru</t>
  </si>
  <si>
    <t>FL. Popa</t>
  </si>
  <si>
    <t>Al 38-lea Congres Național de Reabilitare Medicală cu participare internationala, Hotel Ramada, Sibiu</t>
  </si>
  <si>
    <t>www.srrm.ro</t>
  </si>
  <si>
    <t>Simpozionul ”Reabilitarea medicală în patologia neurologică și neurochirurgicală”, Sibiu, 26-27 noiembrie 2015, Aula Magna</t>
  </si>
  <si>
    <t>http://aria.com.ro/clinica/simpozion-reabilitarea-medicala-in-patologia-neurologica-si-neurochirurgicala/</t>
  </si>
  <si>
    <t>coordonator comitet stiintific</t>
  </si>
  <si>
    <t>Adrian Boicean</t>
  </si>
  <si>
    <t>MED2</t>
  </si>
  <si>
    <t>Al 8 lea International Medical Congres For Students and Young Doctors</t>
  </si>
  <si>
    <t>www.asclepyos.ro</t>
  </si>
  <si>
    <t>Corina Cazan</t>
  </si>
  <si>
    <t>Jurnalul Roman de Pediatrie, Revista a Societatii Romane de Gastroenterologie, Hepatologie si Nutritie Pediatrica</t>
  </si>
  <si>
    <t>trimestrial</t>
  </si>
  <si>
    <t>http://www.srghnp.ro</t>
  </si>
  <si>
    <t>Stanciu Mihaela</t>
  </si>
  <si>
    <t>Acta Endocrinologica (The International Journal of the Romanian Society of Endocrinology registred in 1938- new series</t>
  </si>
  <si>
    <t xml:space="preserve"> office@acta-endo.ro  </t>
  </si>
  <si>
    <t>Mihalache Cosmin</t>
  </si>
  <si>
    <t>Revista Romana de Anatomie Functionala si Clinica, Macro- si Microscopica si de Antropologie</t>
  </si>
  <si>
    <t>www.revanatomie.ro</t>
  </si>
  <si>
    <t>Mihalache Manuela</t>
  </si>
  <si>
    <t>Pumnea</t>
  </si>
  <si>
    <t>http://conferences.ulbsibiu.ro/conf.zms/comitet_stiintific.html</t>
  </si>
  <si>
    <t>Asklepios Congesul International al Studentilor si Tinerilor Medici</t>
  </si>
  <si>
    <t>Congres Direct (Dental learning) cu Facultatea de Medicină din Sibiu</t>
  </si>
  <si>
    <t>Dahm Tataru Cristina Adriana</t>
  </si>
  <si>
    <t>Direct 2015</t>
  </si>
  <si>
    <t>www.dentallearning.ro</t>
  </si>
  <si>
    <t>Protetica pe Implante (International WorkShop)</t>
  </si>
  <si>
    <t>11.05.</t>
  </si>
  <si>
    <t>Sabau Dan</t>
  </si>
  <si>
    <t>X JUBILARY JOINT MEETING OF SERBO-ROMANIAN SURGICALSOCIETIES</t>
  </si>
  <si>
    <t>http://www.hirurskasekcija.org.rs/?p=650&amp;lang=en</t>
  </si>
  <si>
    <t>A XXXVII-A REUNIUNE A CHIRURGILOR DIN MOLDOVA</t>
  </si>
  <si>
    <t>Congresul RCLSO&amp;SRCSO</t>
  </si>
  <si>
    <t>www.oftalmologiaromana.ro www.CCSO.ro</t>
  </si>
  <si>
    <t>Teodoru Cosmin Adrian</t>
  </si>
  <si>
    <t>Congresul RCLSO - SRCSO 2015</t>
  </si>
  <si>
    <t>Stanila Adriana, Teodoru C. Adrian (RCLSO, SRCSO)</t>
  </si>
  <si>
    <t>www.oftalmologiaromana.ro/</t>
  </si>
  <si>
    <t>Fleaca Radu</t>
  </si>
  <si>
    <t>International Knee Surgery and Arthroscopy Course - 5th edition</t>
  </si>
  <si>
    <t>Dan Orga-Dumitriu</t>
  </si>
  <si>
    <t>Multidisciplinarity in Health, Education and Social Sciences</t>
  </si>
  <si>
    <t>Sabau Alexandru Dan</t>
  </si>
  <si>
    <t>MIHAELA STANCIU</t>
  </si>
  <si>
    <t>THE XXIII-TH NATIONAL CONGRESS OF ENDOCRINOLOGY with International Participation Iasi</t>
  </si>
  <si>
    <t>secretariatsre2015@gmail.com</t>
  </si>
  <si>
    <t>ANTONESCU ELISABETA</t>
  </si>
  <si>
    <t>Biostatistical Analysis in Epidemiological Research</t>
  </si>
  <si>
    <t>http://www.prorec.ro/SRBPATM/index_ro.html</t>
  </si>
  <si>
    <t>Bera Liana Gaabriela</t>
  </si>
  <si>
    <t>Biostatistical Analysis in Epidemiological Research,- 1st-2nd October 2015</t>
  </si>
  <si>
    <t>www.ulbsibiu.ro/myaccount/src/file.php?file=file1&amp;news=true</t>
  </si>
  <si>
    <t>https://www.google.com/url?q=http://www.ulbsibiu.ro/ro/evenimente/events.php%3Fnews_id%3D2491&amp;sa=U&amp;ved=0ahUKEwj02YnN6aHLAhXsa5oKHdylAMMQFggEMAA&amp;client=internal-uds-cse&amp;usg=AFQjCNE9EJqoZA-CLb2OT09hViwHEVm8Fw</t>
  </si>
  <si>
    <t>Morar Silviu</t>
  </si>
  <si>
    <t>„Biostatistical Analysis in Epidemiological Research” - Facultatea de Medicină – Universitatea „Lucian Blaga” din Sibiu, sub egida ISCB (International Society for Clinical Biostatistics), ISCB-RNG şi a Universităţii „Alexandru Ioan Cuza” Iaşi - Facultatea de Computer Science</t>
  </si>
  <si>
    <t>http://www.ulbsibiu.ro/ro/evenimente/events.php?news_id=2491</t>
  </si>
  <si>
    <t>1-2 octombrie</t>
  </si>
  <si>
    <t>Vonica-Gligor Andreea Loredana</t>
  </si>
  <si>
    <t>www.ulbsibiu.ro/myaccount/src/file.php?file=file1&amp;news=true&amp;id=2491</t>
  </si>
  <si>
    <t xml:space="preserve">Simpozion Alba Iulia: „Incidenta crescuta a cariei dentarela varsta prescolara si scolara, preocupare majora a medicilor stomatologi-Semnal de alarma pentru autoritati. Boala parodontala abordare multidisciplinara de catre specialistii in medicina stomatologica” </t>
  </si>
  <si>
    <t>aviz CMDR nr.1738/10.12.2014</t>
  </si>
  <si>
    <t>9-10 ianuarie, 2015</t>
  </si>
  <si>
    <t>Simpozion Târgovişte: Tratamentul actual al plăgii dentinare ,       principii şi metode, 03.04.2015 aviz CMDR 426/03.04.2015</t>
  </si>
  <si>
    <t>aviz CMDR nr. 426/03..04. 2015</t>
  </si>
  <si>
    <t>Zilele medicale Sibiene</t>
  </si>
  <si>
    <t>13-14 noiembrie</t>
  </si>
  <si>
    <t>GABRIELA BOŢA</t>
  </si>
  <si>
    <t>Izolarea câmpului operator cu ajutorul sistemului de digă</t>
  </si>
  <si>
    <t xml:space="preserve">http://www.ulbsibiu.ro </t>
  </si>
  <si>
    <t>Organizator principal din partea ULBS</t>
  </si>
  <si>
    <t>Abordarea  psihologică si stomatologică a copilului institutionalizat</t>
  </si>
  <si>
    <t>anexa la dosar</t>
  </si>
  <si>
    <t>Congres Internațional de Farmacie</t>
  </si>
  <si>
    <t>Diaconu Cosmina</t>
  </si>
  <si>
    <t>Simpozionul ”Reabilitarea medicală în patologia neurologică și neurochirurgicală”</t>
  </si>
  <si>
    <t>Anca Fratila, Laura Stef</t>
  </si>
  <si>
    <t>Preparatii dentare, montarea in articulator si restaurarea functiilor in protetica fixa</t>
  </si>
  <si>
    <t>colaborare Tiana Dent SRL dealer Ivoclar Vivadent</t>
  </si>
  <si>
    <t>24.04.</t>
  </si>
  <si>
    <t>Anca Fratila</t>
  </si>
  <si>
    <t>Workshop+uri  privind prelucrarea datelor referitoare la sistemul de evaluare a performanţelor academice de către studenţi, privind educatia in medicina dentara intre teorie si practica</t>
  </si>
  <si>
    <t xml:space="preserve">Februarie-martie </t>
  </si>
  <si>
    <t>Tehnica dentara-meseria mea</t>
  </si>
  <si>
    <t>https://www.google.com/url?q=http://cercetare.ulbsibiu.ro/obj/documents/ManifestaristiintificeULBS2015.doc&amp;sa=U&amp;ved=0ahUKEwi5iY60k7HKAhWF_nIKHeQ0BRIQFggJMAI&amp;client=internal-uds-cse&amp;usg=AFQjCNFH-fzrK9n-qMLXNeO00-_WDQ9qqQ</t>
  </si>
  <si>
    <t>organizator principaldin partea ULBS</t>
  </si>
  <si>
    <t>Clasic si modern in tehnica dentara</t>
  </si>
  <si>
    <t>organizator principal din partea ULBS</t>
  </si>
  <si>
    <t>Tehnici de aplicare a ceramicii pe suport metalic</t>
  </si>
  <si>
    <t>Mona Ionas</t>
  </si>
  <si>
    <t>Reconstituiri coronoradiculare cu ancoraj radicular</t>
  </si>
  <si>
    <t>Muresan Iris</t>
  </si>
  <si>
    <t xml:space="preserve">„‚Zilele medicinei de urgenta sibiene”  </t>
  </si>
  <si>
    <t xml:space="preserve">. Conferința Națională a Medicilor de Familie – Ziua Medicului de Familia – Cluj Napoca 1-4 iulie 2015 –  Comitet științific </t>
  </si>
  <si>
    <t>(http://www.amfcluj.ro/index.php?p=sm&amp;id=89)</t>
  </si>
  <si>
    <t>Pintea Alina</t>
  </si>
  <si>
    <t>Medicină Dentară și Nursing</t>
  </si>
  <si>
    <t>”Reabilitarea medicală în patologia neurologică și neurochirurgicală”</t>
  </si>
  <si>
    <t>http://medicina.ulbsibiu.ro/ro/cercetare.php</t>
  </si>
  <si>
    <t xml:space="preserve">Stef Laura </t>
  </si>
  <si>
    <t>Direct 2016</t>
  </si>
  <si>
    <t>http://directsibiu2015.wix.com/congress#!about3/ck9g</t>
  </si>
  <si>
    <t>Actualități oftalmologice pentru medicina de familie</t>
  </si>
  <si>
    <t>www.CCSO.ro</t>
  </si>
  <si>
    <t xml:space="preserve">Chicea Radu </t>
  </si>
  <si>
    <t>noi</t>
  </si>
  <si>
    <t>www.neonatologie.ro /conferintaalbaiulia2015</t>
  </si>
  <si>
    <t>Sindromul de ochi uscat si lentilele de contact</t>
  </si>
  <si>
    <t>Conferinţa Naţională a Grupurilor de Lucru</t>
  </si>
  <si>
    <t>Congresul Nationalde Cardiologie Sinaia</t>
  </si>
  <si>
    <t>Mihaila R</t>
  </si>
  <si>
    <t>Conferinta Nationala de Hematologie</t>
  </si>
  <si>
    <t>www.srh.org.ro</t>
  </si>
  <si>
    <t>http://conferences.ulbsibiu.ro/conf.zms/</t>
  </si>
  <si>
    <t>Scoala de Vara, SRPED 2015, Sibiu</t>
  </si>
  <si>
    <t xml:space="preserve">http://www.srped.ro/ </t>
  </si>
  <si>
    <t xml:space="preserve">Opțíuni terapeutice și metode de reabilitare în patologia neurologică și neurochirurgicală, 26-27 noiembrie 2015, Sibiu </t>
  </si>
  <si>
    <t xml:space="preserve">Congresul Național de Dermatologie cu participare internațională Bucuresti </t>
  </si>
  <si>
    <t xml:space="preserve">www.srd.ro </t>
  </si>
  <si>
    <t>organiz. princ</t>
  </si>
  <si>
    <t>noiembr</t>
  </si>
  <si>
    <t>Chicea Liana</t>
  </si>
  <si>
    <t>Academia de imagistică Abbvie - modul de ecografie musculo-scheletală pentru avansați</t>
  </si>
  <si>
    <t>organizator local</t>
  </si>
  <si>
    <t xml:space="preserve">11-12 sept </t>
  </si>
  <si>
    <t>Reabilitare medicala in patologia neurologica si neurochirurgicala</t>
  </si>
  <si>
    <t>http://aria.com.ro/simpozion/program_simpozion2015b.pdf</t>
  </si>
  <si>
    <t>F.Popa</t>
  </si>
  <si>
    <t>Al 38-lea Congres Național de Reabilitare Medicală</t>
  </si>
  <si>
    <t>www.zms.ro</t>
  </si>
  <si>
    <t>IURIAN SORIN IOAN</t>
  </si>
  <si>
    <t>Al III-lea Congres al Societa ii Române de Alergologie si Imunologie Clinica</t>
  </si>
  <si>
    <t>www.romedic.ro/al-iii-lea-congres-al-societatii-romane-de-alergologie-si-imunologie-clinica-ON50262</t>
  </si>
  <si>
    <t xml:space="preserve">Coordonator curs </t>
  </si>
  <si>
    <t>Al III-lea Congres al Societatii Române de Alergologie si Imunologie Clinica</t>
  </si>
  <si>
    <t>Co-organizator Sesiunea Stiintifica nr. 7</t>
  </si>
  <si>
    <t>Tratamentul multidisciplinar al cancerului gastric</t>
  </si>
  <si>
    <t>AL X-LEA CONGRES AL ASOCIATIEI DE ENDOCRINOLOGIE CLINICA DIN ROMANIA Constanta</t>
  </si>
  <si>
    <t>http://endocrinologieclinica-aecr.ro/</t>
  </si>
  <si>
    <t>2-5 septembrie</t>
  </si>
  <si>
    <t>Mutu Cătălin Cosmin</t>
  </si>
  <si>
    <t>Al XVI-lea Congres National al Societatii Romane de Anatomie</t>
  </si>
  <si>
    <t>www.congresanatomie2015.com</t>
  </si>
  <si>
    <t>S.S.M.H. Sibiu 2015</t>
  </si>
  <si>
    <t>Zilele Medicale Sibiene 2015</t>
  </si>
  <si>
    <t>noiem.</t>
  </si>
  <si>
    <t>Gligor Felicia Gabriela</t>
  </si>
  <si>
    <t>Reuniunea Nationala de Istorie a Farmaciei, Ed XXIV</t>
  </si>
  <si>
    <t xml:space="preserve">www.srif.ro </t>
  </si>
  <si>
    <t>Al XV-lea Congres Naţional de Medicină Legală cu participare internaţională, Sovata, 28-30 mai 2015</t>
  </si>
  <si>
    <t xml:space="preserve">http://www.emedic.ro/Congrese/Congresul-National-de-Medicina-Legala-2015.htm </t>
  </si>
  <si>
    <t>Conferinţa Naţională de Bioetică cu tema „Provocări etice în medicina contemporană” – ediţia a XI-a, Iaşi, 5-7 noiembrie 2015</t>
  </si>
  <si>
    <t>http://conferintadebioetica.ro/</t>
  </si>
  <si>
    <t>Zilele Medicale Sibiene, Sibiu, 13-14 noiembrie 2015</t>
  </si>
  <si>
    <t>A XXIV-a REUNIUNE NATIONALA ANUALA DE ISTORIA FARMACIEI</t>
  </si>
  <si>
    <t>http://www.srif.eu/index.php?p=anunt_principal&amp;id=10</t>
  </si>
  <si>
    <t>grosu florin</t>
  </si>
  <si>
    <t>noutati in neurochirurgie</t>
  </si>
  <si>
    <t>http://sscr.ro/ro/sibiu/sesiune-noi-2015-neurochirurgie</t>
  </si>
  <si>
    <t xml:space="preserve">Excelenta in cercetarea stiintifica a medicinei dentare - managementul pacientului-copil institutionalizat sau provenit din medii defavorizate, tipolpgii, abordari </t>
  </si>
  <si>
    <t>Stef Laura, Mona Ionas, Stetiu Andreea, Mihaela Cernusca-Mitariu, Alina Cristian</t>
  </si>
  <si>
    <t>01.07.2015</t>
  </si>
  <si>
    <t>31.01.2017</t>
  </si>
  <si>
    <t>Studiu comparativ clinic și radioimagistic al pacienților cu leziuni osoase în traumatismele oro-maxilo-faciale tratați prin sisteme de osteosinteză și sisteme ortopedice</t>
  </si>
  <si>
    <t>Morar Silviu - director, Miţariu Mihai-membru</t>
  </si>
  <si>
    <t>10.02.2014</t>
  </si>
  <si>
    <t>09.02.2017</t>
  </si>
  <si>
    <t>1. Studiul clinic privind osteointegrarea implanturilor Super Line (Dentium Implants System) în grefe alloplaste OSTEON</t>
  </si>
  <si>
    <t>FRĂȚILĂ Anca , DUMITRA Dana, CIOCA Gabriela, MOGOANȚĂ Laurențiu, PIRICI Daniel Nicolae, SABĂU Mariana , SCRIECIU Monica, CERNUȘCĂ Sebastian, CERNUȘCĂ MIȚARIU Mihaela, MIȚARIU Mihai, IBRIC Sorin Vlad , FĂGEȚAN Iulian.</t>
  </si>
  <si>
    <t>01.05. 2015</t>
  </si>
  <si>
    <t>01.06.2016</t>
  </si>
  <si>
    <t>Evluarea beneficiului terapeutic cu Sulodexid in patologia venoasa si arteriala la pacientii cu multiple conditionari clinice</t>
  </si>
  <si>
    <t>Sef lucrari dr. Boicean Adrian si SL.dr. Ciprian Tanasescu</t>
  </si>
  <si>
    <t xml:space="preserve">S.L.Dr.Sitterli-Natea Carmen, </t>
  </si>
  <si>
    <t>oct.2014</t>
  </si>
  <si>
    <t>oct.2015</t>
  </si>
  <si>
    <t xml:space="preserve">"Optimizarea tratamentului
tocolitic si al transferului "in utero" al nou născuţilor în judeţul Sibiu şi din judeţele arondate,
Alba şi Hunedoara spre Clinica Obstetrică Ginecologie Sibiu" </t>
  </si>
  <si>
    <t>Chicea Radu</t>
  </si>
  <si>
    <t>01.05.2014</t>
  </si>
  <si>
    <t>30.04.2016</t>
  </si>
  <si>
    <t>Analiza reactiei tisulare postoperatorii in cura defectelor parietale abdominale cu allogrefe textile</t>
  </si>
  <si>
    <t xml:space="preserve">Bratu Dan </t>
  </si>
  <si>
    <t>11.05.2015</t>
  </si>
  <si>
    <t>10.05.2016</t>
  </si>
  <si>
    <t>Reactia tisulara postoperatorie in cura defectelor parietale abdominale cu allogrefe textile</t>
  </si>
  <si>
    <t>Bratu Dan</t>
  </si>
  <si>
    <t>D.Sabau,C.Sofariu,C.Tanasescu,A.Boicean,A.Sabau,A.Dumitra,M.Sava,D.Orga,C.Mohor,R.Chicea,A.Mihetiu</t>
  </si>
  <si>
    <t>06.05.2015</t>
  </si>
  <si>
    <t>05.05.2016</t>
  </si>
  <si>
    <t xml:space="preserve">EVALUAREA RISCULUI DE APARIŢIE A COMPLICAŢIILOR OCULARE LA PACIENŢII CU TRATAMENT CRONIC CU AMIODARONĂ </t>
  </si>
  <si>
    <t>COMPETIȚIE INTERNA PENTRU GRANTURI INDIVIDUALE DE CERCETARE ȘTIINȚIFICĂ</t>
  </si>
  <si>
    <t>http://www.ulbsibiu.ro/ro/</t>
  </si>
  <si>
    <t>Grant :Reactia tisulara postoperatorie in cura defectelor parietale abdominale cu allogrefe textile. </t>
  </si>
  <si>
    <t>D.Sabau,C.Sofariu,C.Tanasescu,A.Boicean,A.Sabau,A.Dumitra,M.Sava,D.Orga,C.Mohor,R.Chicea,A.Mihetiu  </t>
  </si>
  <si>
    <t xml:space="preserve">06.05.2015 </t>
  </si>
  <si>
    <t>Studiul factorilor de risc tumoral corelați cu formele clinico-patologice ale carcinoamelor cutanate și analiza comportamentului unor grupe populaționale față de cancerele cutanate</t>
  </si>
  <si>
    <t>Morariu S, Solovăstru L, Popescu C, Țăranu T, Bera L, Popa F, Constantin M, Iancu G, Popescu R</t>
  </si>
  <si>
    <t>5.05.2014</t>
  </si>
  <si>
    <t xml:space="preserve">Aprecierea atitudinii față de keratoze actinice și carcinoame cutanate în populația sănătoasă corelată cu prevalența acestora și evaluarea riscului de transformare în carcinoame cutanateprin analiza factorilor asociați </t>
  </si>
  <si>
    <t>Nicolaescu A, Morariu S, Solovăstru L, Nicola G, Iancu G, Bera L</t>
  </si>
  <si>
    <t>1.05.2014</t>
  </si>
  <si>
    <t>“Influenţa tratamentului antiinflamator cu diclofenac asupra inflamaţiei sistemice evaluată prin dozarea plasmatică a proteinei C de înaltă sensibilitate la pacienţi cu afecţiuni reumatologice inflamatorii şi degenerative.” (în curs). Director proiect: conf dr Liana Chicea</t>
  </si>
  <si>
    <t>Dr. Liana Chicea</t>
  </si>
  <si>
    <t>Contract ULBS nr 457/25.04.2014</t>
  </si>
  <si>
    <t>Corelatii citologice si serologice intre tiroidita cronica autoimuna forma IgG4 si cancerul tiroidian ( Grant ULBS)</t>
  </si>
  <si>
    <t>Mihaela Stanciu</t>
  </si>
  <si>
    <t>Evaluarea factorilor de risc pentru osteoporoza cu ajutorul scorului FRAX la varstnici</t>
  </si>
  <si>
    <t>???.2016</t>
  </si>
  <si>
    <t>????.2016</t>
  </si>
  <si>
    <t>„ÎNVĂŢĂMÂNT SUPERIOR MEDICAL ORIENTAT CĂTRE APLICAREA UNUI TRATAMENT NEDISCRIMINATORIU AL PACIENŢILOR” – ID 142145; POSDRU/156/1.2/G/142145</t>
  </si>
  <si>
    <t>ULBS (beneficiar), ADIS (partener)</t>
  </si>
  <si>
    <t xml:space="preserve">14 mai 2014 </t>
  </si>
  <si>
    <t>13 noiembrie 2015</t>
  </si>
  <si>
    <t>cercetare a defectelor de angiogeneză la nivelul regiunilor formate prin metamerie secundară.</t>
  </si>
  <si>
    <t>F. Grosu</t>
  </si>
  <si>
    <t>L.Coldea, L.A. Stupariu, C. Juravle, A. Meta, A, Manigutiu, C. Grosu, Monica Grosu</t>
  </si>
  <si>
    <t>1 nov 2015</t>
  </si>
  <si>
    <t>1 sept 2015</t>
  </si>
  <si>
    <t>Pansamente bioactive cu tulpini de probioticepentru pacien ii cu răni cronice</t>
  </si>
  <si>
    <t>PROGRAMUL OPERA IONAL COMPETITIVITATE 2014-2020</t>
  </si>
  <si>
    <t>Lapanje Ales</t>
  </si>
  <si>
    <t>Bioactive dressings with probiotic strains for patients with chronic wounds, Acronym PROBIOPAN,</t>
  </si>
  <si>
    <t xml:space="preserve">POC-A1-A1.1.4-E-2015 Proiecte CD pentru atragerea de personal cu competente avansate din strainatate </t>
  </si>
  <si>
    <t>Dan Sabau, Mihai Leonida Neamtu, Bogdan Neamtu, Diana Coman, Narcisa Vranceanu, Dorin Vlad, Felicia Gligor, Liviu Rus, Ecaterina Lengyel, Corina Cazan</t>
  </si>
  <si>
    <t>Bioactive dressings with probiotic stains for patients with chronic wounds</t>
  </si>
  <si>
    <t>POC-A1-A1.1.4-E-2015 Prtoiecte CD pentru atragerea de personal cu competente avansate din strainatate</t>
  </si>
  <si>
    <t>Ales Lapanje</t>
  </si>
  <si>
    <t>Dan Sabau, Mihai Leonida Neamtu, Bogdan Neamta, Alex Sabau, Diana Coman, Narcisa Vranceanu, Dorin Vlad, felicia Gligor, Liviu Rus, Ecaterina Lengyel, Corina Cazan</t>
  </si>
  <si>
    <t>https://www.research.ro/uploads/fonduri-structurale/poc/afisare-rezultate-prerliminare-evaluare/sectiunea-e.pdf</t>
  </si>
  <si>
    <t xml:space="preserve">Prepararea si caracterizarea unor lipozomi cu substante antioxidante extrase din produse vegetale in vederea obtinerii unor preparate cu aplicare topica </t>
  </si>
  <si>
    <t>Competitie interna ULBS</t>
  </si>
  <si>
    <t>http://www.ulbsibiu.ro</t>
  </si>
  <si>
    <t>Bioactive dressings with probiotic strains for patients with chronic wounds</t>
  </si>
  <si>
    <t>POC-A1-A1.1.4-E-2015 Proiecte CD pentru atragerea de personal cu competente avansate din strainatate</t>
  </si>
  <si>
    <t>Dan Sabau, Mihai Leonida Neamtu, Bogdan Neamtu, Alex Sabau, Diana Coman, Narcisa Vranceanu, Dorin Vlad, Felicia Gligor, Luca-Liviu Rus, Ecaterina Lengyel, Corina Cazan</t>
  </si>
  <si>
    <t>Abordarea copilului in cabinetul de medicina dentara</t>
  </si>
  <si>
    <t>Dahm tataru Cristina</t>
  </si>
  <si>
    <t>MFS Ed.III</t>
  </si>
  <si>
    <t>www.ropharma-healthcare.ro</t>
  </si>
  <si>
    <t>SSM 026S-6327</t>
  </si>
  <si>
    <t>Quiz: care este primul dinte care erupe in gura copilului?</t>
  </si>
  <si>
    <t>MFS Ed.IV</t>
  </si>
  <si>
    <t>42</t>
  </si>
  <si>
    <t>A Look at Today’s Classical Hodgkin’s Lymphoma</t>
  </si>
  <si>
    <t>Jacobs Journal of Hematology</t>
  </si>
  <si>
    <t>http://www.jacobspublishers.com/index.php/journal-of-hematology</t>
  </si>
  <si>
    <t>1 pana la 4</t>
  </si>
  <si>
    <t>ISSN 2380-1646</t>
  </si>
  <si>
    <t>De la tetanie manifesta la distonie dopamin responsiva via pseudopseudohipoparatiroidism ca si diagnostic de etapa</t>
  </si>
  <si>
    <t>Emilia Rob, Oana Popescu, Luminita Dobrota, Gabriela Visa, Ioana Matacuta, Mihai Leonida Neamtu</t>
  </si>
  <si>
    <t>www.jurnalulpediatrului.ro</t>
  </si>
  <si>
    <t>XVIII, suppl. 1</t>
  </si>
  <si>
    <t>61-62</t>
  </si>
  <si>
    <t>2065-4855</t>
  </si>
  <si>
    <t>Studiul comparativ privind utilizarea materialelor de sigilare a santurilor si fosetelor dintilor permanenti tineri</t>
  </si>
  <si>
    <t>GABRIELA BOŢA, Alina Cristian, I. Radulescu</t>
  </si>
  <si>
    <t>2344 259X</t>
  </si>
  <si>
    <t>41</t>
  </si>
  <si>
    <t>Complex orodental rehabilitation in elderly pacients with occlusal attachment overdenture</t>
  </si>
  <si>
    <t>Gligor Mihaela Romanita, Cernusca Mitariu Mihaela, Stef Laura</t>
  </si>
  <si>
    <t>New interdisciplinary approches in Oral and General Rehabilitation Volum de rezumate, 20 th Congres BaSS, Bucuresti,www.e-bass.org</t>
  </si>
  <si>
    <t>ISBN-978-606-544-304-4</t>
  </si>
  <si>
    <t>210</t>
  </si>
  <si>
    <t>Tratamentul minim invaziv al pungilor parodontale cu laser YSGG</t>
  </si>
  <si>
    <t>Gligor Mihaela Romanita, Stef Laura, Cernusca-Mitariu Mihaela</t>
  </si>
  <si>
    <t>Volum de rezumate,Zilele Medicale Sibiene,Sibiu,http://conferences.ulbsibiu.ro/conf.zms/program_stiintific.html</t>
  </si>
  <si>
    <t>ISSN 2344259X</t>
  </si>
  <si>
    <t>35</t>
  </si>
  <si>
    <t>Influenţa antocianilor vinului asupra culorii materialelor compozite</t>
  </si>
  <si>
    <t xml:space="preserve">M. Ionaș, L. Ștef, M. Cernușcă Mițariu  </t>
  </si>
  <si>
    <t xml:space="preserve">Oportunitatea reconstrucțiilor osoase maxilare prin sinus lift extern în reabilitarea orală implanto-protetică. Prezentare de caz </t>
  </si>
  <si>
    <t xml:space="preserve">M. Cernușcă-Mițariu, D. Dădârlat, L. Ștef, M. Ionaș, S. D. Dinea </t>
  </si>
  <si>
    <t xml:space="preserve">Managementul fracturilor sinusului frontal </t>
  </si>
  <si>
    <t>Făgețan I., M. Cernușcă Mițariu, E. Tâlvan, C. Radu</t>
  </si>
  <si>
    <t>40</t>
  </si>
  <si>
    <t>Chistul dermoid al planșeului oral anterior în legătură cu un caz clinic</t>
  </si>
  <si>
    <t>M.Mărgărit, I.Făgețan, M. Cernușcă Mițariu</t>
  </si>
  <si>
    <t>”Siguranta pacientului - element de cultură organizaționala”</t>
  </si>
  <si>
    <t>Dipareza radială non traumatică</t>
  </si>
  <si>
    <t>Alina Liliana Pintea, Liliana Coldea, Cosmina Diaconu, Florina Popa</t>
  </si>
  <si>
    <t>Al 38-lea Congres Național anual de Reabilitare Medicală,www.srrm.ro</t>
  </si>
  <si>
    <t>978-973-106-253-2</t>
  </si>
  <si>
    <t>Managementul  spasticității,</t>
  </si>
  <si>
    <t>Pintea Alina, Liliana Coldea, Cosmina Diaconu, Florina Ligia Popa</t>
  </si>
  <si>
    <t>Simpozionul ”Reabilitarea medicală în patologia neurologică și neurochirurgicală”, Sibiu, http://aria.com.ro/clinica/simpozion-reabilitarea-medicala-in-patologia-neurologica-si-neurochirurgicala/</t>
  </si>
  <si>
    <t>978-606-12-1138-8</t>
  </si>
  <si>
    <t>83 - 84</t>
  </si>
  <si>
    <t>Influența disfuncțiilor tiroidiene asupra remodelării osoase</t>
  </si>
  <si>
    <t>Alina Liliana Pintea, Liliana Coldea, Cosmina Diaconu, Florina Ligia Popa</t>
  </si>
  <si>
    <t>Zilele Medicale Sibiene, Sibiu, http://conferences.ulbsibiu.ro/conf.zms/</t>
  </si>
  <si>
    <t>2344259X</t>
  </si>
  <si>
    <t>61 - 62</t>
  </si>
  <si>
    <t>Boţa Gabriela, Alina Cristian, I. Radulescu</t>
  </si>
  <si>
    <t>Zilele Medicale Sibiene,</t>
  </si>
  <si>
    <t xml:space="preserve">nov </t>
  </si>
  <si>
    <t>ISSN 2344 259X ISSN-L 2344 259X</t>
  </si>
  <si>
    <t>Strategii de reabilitare in paralizia faciala de tip periferic</t>
  </si>
  <si>
    <t>Diaconu Cosmina, Alina Liliana Pintea, Florina Ligia Popa, Gabriel Diaconu</t>
  </si>
  <si>
    <t>DEPARTAMENT  IV MEDICINA DENTARA SI NURSING</t>
  </si>
  <si>
    <t>Simpozionul ”Reabilitarea medicală în patologia neurologică și neurochirurgicală”, Sibiu, 26-27 noiembrie 2015, Aula Magna, ULBS, Vol. de rezumate, ediția a II-a, 2015</t>
  </si>
  <si>
    <t>NOIEMBRIE</t>
  </si>
  <si>
    <t xml:space="preserve"> ISBN 978-606-12-1138-8</t>
  </si>
  <si>
    <t>Principii de management in neuropatiile periferice</t>
  </si>
  <si>
    <t>Florina Ligia Popa,  Sanda Marchian, Cosmina Diaconu, Alina Liliana Pintea, Gabriel Diaconu</t>
  </si>
  <si>
    <t>Rolul asistentei medicale in ingrijirea pacientului cu boala Parkinson</t>
  </si>
  <si>
    <t>Cosmina Diaconu, N.A.Tanase, Cristinel Gabriel Diaconu, A.L.Pintea, F.L.Popa</t>
  </si>
  <si>
    <t>Zilele Medicale Sibiene, 13-14 noiembrie 2015, vl. De rezumate, Editura ULBS, 2015</t>
  </si>
  <si>
    <t>ISSN 2344 259X        ISSN-L 2344 259X</t>
  </si>
  <si>
    <t>Mijloace de reabilitare medicală în disfuncțiile vezicale neurogene</t>
  </si>
  <si>
    <t xml:space="preserve">Florina Ligia Popa,  Sanda Marchian, Cosmina Diaconu, Alina Liliana Pintea </t>
  </si>
  <si>
    <t xml:space="preserve">Simpozionul ”Reabilitarea medicală în patologia neurologică și neurochirurgicală”, Sibiu, 26-27 noiembrie 2015, Aula Magna, ULBS, Vol. de </t>
  </si>
  <si>
    <t>47</t>
  </si>
  <si>
    <t>Managementul  spasticității</t>
  </si>
  <si>
    <t xml:space="preserve"> Pintea Alina, Liliana Coldea, Cosmina Diaconu, Florina Ligia Popa </t>
  </si>
  <si>
    <t>83</t>
  </si>
  <si>
    <t>Influenta disfunctiilor tiroidiene asupra reglarii remodelarii osoase</t>
  </si>
  <si>
    <t xml:space="preserve"> L.Pintea, L.Coldea, C.Diaconu, F.L.Popa </t>
  </si>
  <si>
    <t>61</t>
  </si>
  <si>
    <t>Dipareza radială non traumatică- prezentare de caz secțiunea postere. Volum de rezumate</t>
  </si>
  <si>
    <t>Al 38-lea Congres Național anual de Reabilitare Medicală, 23- 26 septembrie 2015, Sibiu</t>
  </si>
  <si>
    <t>ISBN: 978-973-106-253-2</t>
  </si>
  <si>
    <t>66-67</t>
  </si>
  <si>
    <t>Biofilme microbiene in medicina dentara: aspecte teoretice si practice</t>
  </si>
  <si>
    <t>Burlibasa M, Domnariu C, Burlibasa L, Domnariu HP( Germania), Costea R</t>
  </si>
  <si>
    <t>Sanatate orodentara si management stomatologic, Al XIII-lea Congres de Sanatate orodentara si management stomatologic, Constanta, 21-23 mai 2015</t>
  </si>
  <si>
    <t>2457-1148</t>
  </si>
  <si>
    <t>19-20</t>
  </si>
  <si>
    <t>Tehnici minim invazive in insertia implanturilor dentare: ghidul stereolitografic si chirurgia fara lambou</t>
  </si>
  <si>
    <t>Cristache CM, Burlibasa M, Cristache G, Domnariu C, Stetiu M</t>
  </si>
  <si>
    <t>Paralizia de plex brahial de tip superior post zona zoster membru superior stâng complicată, generalizată - prezentare de caz secțiunea postere. Volum de rezumate</t>
  </si>
  <si>
    <t>Cosmina Diaconu, Dan Filip, Alina Liliana Pintea, Cristinel Gabriel Diaconu, Florina Popa</t>
  </si>
  <si>
    <t>Managementul fracturilor sinusului frontal</t>
  </si>
  <si>
    <t>I. Făgețan; Mihaela Cernușcă-Mițariu; Elena Tâlvan; Cosmina Radu</t>
  </si>
  <si>
    <t>ISSN 2344 259X, ISSN-L 2344 259X</t>
  </si>
  <si>
    <t>Mihaela Mărgărit; I. Făgețan; Mihaela Cernușcă Mițariu</t>
  </si>
  <si>
    <t>Live Surgery in Implantology</t>
  </si>
  <si>
    <t>I. Făgețan</t>
  </si>
  <si>
    <t>Dres. Herschbach Munchen</t>
  </si>
  <si>
    <t>1-3 septembrie</t>
  </si>
  <si>
    <t>Advanced Implantology</t>
  </si>
  <si>
    <t>2-3 februarie</t>
  </si>
  <si>
    <t>Litiu disilicat un material restaurativ pentru proteze estetice si rezistente</t>
  </si>
  <si>
    <t>Noi.</t>
  </si>
  <si>
    <t>2344-259X</t>
  </si>
  <si>
    <t>31-32</t>
  </si>
  <si>
    <t>Materiale si tehnologii moderne de confectionare a restaurarilor indirecte</t>
  </si>
  <si>
    <t>Anca Fratila, Adrian Buca (SUA)</t>
  </si>
  <si>
    <t>32</t>
  </si>
  <si>
    <t>Digital Libraries Impact on Students' Learning Behaviour</t>
  </si>
  <si>
    <t>Rodica Volovici, Anca Fratila, Liana Gabriela Bera, Ioana Moisil</t>
  </si>
  <si>
    <t>7th Qualitative and Quantitative Methods in Libraries International Conference (QQML2015)</t>
  </si>
  <si>
    <t>978-618-5180-02-7</t>
  </si>
  <si>
    <t>75</t>
  </si>
  <si>
    <t>Rezolvarea estetica a diastemelor prin lucrari metaloceramice</t>
  </si>
  <si>
    <t>Volum de rezumate,Zilele Medicale Sibiene,Sibiu,http://conferences.ulbsibiu.ro/conf.zms/program_stiintific.htmlhttp://conferences.ulbsibiu.ro/conf.zms/program_stiintific.html</t>
  </si>
  <si>
    <t>Zilele Medicale sibiene</t>
  </si>
  <si>
    <t>FMED6</t>
  </si>
  <si>
    <t>Alternative pentru fuziunea intervertebrală anterioară în hernia de disc cervicală</t>
  </si>
  <si>
    <t>Matei Claudiu, Sofia Nistor, Iulia Dancu, Paul Flore</t>
  </si>
  <si>
    <t>Simpozionul "Reabilitarea Medicală în Patologia Neurologică și Neurochirurgicală"</t>
  </si>
  <si>
    <t>ISBN 978-606-12-1138-8</t>
  </si>
  <si>
    <t>Menținerea calității vieții într-un caz de spondilodiscită primară cu stafilococ hominis</t>
  </si>
  <si>
    <t>Paul Flore, Matei Claudiu, Sofia Nistor</t>
  </si>
  <si>
    <t>51-52</t>
  </si>
  <si>
    <t>6,66</t>
  </si>
  <si>
    <t>Tratamentul minim invaziv chirurgical al tasărilor vertebrale</t>
  </si>
  <si>
    <t xml:space="preserve"> Sofia Nistor, Matei Claudiu, Iulia Dancu, Paul Flore</t>
  </si>
  <si>
    <t>Rezecția glioblastomului multiform, ghidată prin fluroescență</t>
  </si>
  <si>
    <t>C. Matei, S. Nistor, I. Dancu, D. Filip, P. Flore, I. Matei</t>
  </si>
  <si>
    <t>Zilele Medicale Sibiene, Sibiu, http://conferences.ulbsibiu.ro/conf.zms/program_stiintific.html</t>
  </si>
  <si>
    <t>ISSN-L 2344 259X</t>
  </si>
  <si>
    <t>3,33</t>
  </si>
  <si>
    <t>Neurochirurgia spinală minim invazivă la Spitalul European Polisano,</t>
  </si>
  <si>
    <t xml:space="preserve">P. C. Flore, S. Nistor, C. Matei, </t>
  </si>
  <si>
    <t>Unusual spectrum of congenital defects in a newborn born form a diabetic mother</t>
  </si>
  <si>
    <t>Ognean Maria Livia, Boanta Oana, Grosu Florin, Dobra Dina, Matei Claudiu, Zgarcea Corina, Chiloflischi Mihai, Olariu Ecaterina</t>
  </si>
  <si>
    <t>12 th World Congress of Perinatal Medicine, Madrid, Spania</t>
  </si>
  <si>
    <t>The Advantages  of  Fluroscence-guided  Resection in Brain Tumors</t>
  </si>
  <si>
    <t>Claudiu Matei, Sofia Nistor, Christian Dimitriu, Iulia Dancu, Alina Jeler</t>
  </si>
  <si>
    <t>The 4s1t Congress of the Romanian Society of Neurosurgery, Iasi</t>
  </si>
  <si>
    <t>Intraoperative neurophysiological monitoring of brain tumors</t>
  </si>
  <si>
    <t>Filip Dan, Matei Claudiu</t>
  </si>
  <si>
    <t>The 7th National Conference of
ASNER,
The Romanian Society of
Electrodiagnostic Neurophysiology</t>
  </si>
  <si>
    <t>The mangement of the imature congenital teratoma</t>
  </si>
  <si>
    <t xml:space="preserve">Claudiu Matei, Sofia Nistor, Monica Dragomir, Mihai Chiloflischi, Iulia Dancu, Alina Jeler </t>
  </si>
  <si>
    <t>The 41st Congress of the Romanian Society of Neurosurgery, Iasi</t>
  </si>
  <si>
    <t>Persistent Hiccups after Brainstem Hemangioblastoma Resection</t>
  </si>
  <si>
    <t>Claudiu Matei, Sofia Nistor, Iulia Dancu, Alina Jeler, Ioana Violeta Matei</t>
  </si>
  <si>
    <t>Hidrocefalia multiloculara prezentare de caz</t>
  </si>
  <si>
    <t>Congresul internațional: Cercetarea modernă în psihologie,Dezadaptare, boală si vilență, abordare multidisciplinară, Sibiu, http://ascip.ro/index.php?opt=conference_proceedings</t>
  </si>
  <si>
    <t>Importanta sistemului de neuronavigatie in Neurochirurgie</t>
  </si>
  <si>
    <t>Pulmonary oedema: is morphyne still indicated?</t>
  </si>
  <si>
    <t xml:space="preserve">Paul Slavu, Sorina Podariu, Corina Santea, Vlad Fisca, Daniela Taran, Mirela Badescu, Iris Muresan </t>
  </si>
  <si>
    <t xml:space="preserve">EUSEM, Torino http://www.eusem.org/congresses/                    </t>
  </si>
  <si>
    <t xml:space="preserve">1. THE IMPORTANCE OF IMPLANT-ABUTMENT CONNECTION TYPE IN ENSURING IMPLANT SUCCESS </t>
  </si>
  <si>
    <t>Vasile Nicolae, Dumitra Dana, Silviu Nicolae</t>
  </si>
  <si>
    <t xml:space="preserve">The XIXth  Edition of Dentistry Faculty Days The VIIIth Edition of the International Congress of ADRE , </t>
  </si>
  <si>
    <t xml:space="preserve">978-606-13-2924-3 </t>
  </si>
  <si>
    <t>Loredana Piloff</t>
  </si>
  <si>
    <t>Conferinţa Naţională de Medicina Familiei cu participare internationala  Bucureşti, 25-28 martie 2015</t>
  </si>
  <si>
    <t>www.conferintemf.ro/2015</t>
  </si>
  <si>
    <t>18-     atasat rezumatul de pe CD</t>
  </si>
  <si>
    <t>3. Intrebări și răspunsuri în edocrinologie</t>
  </si>
  <si>
    <t>Urgemed VII , Bucureștti 11-12 iunie 2015- (Curs national Urgemed 7 )</t>
  </si>
  <si>
    <t>www.urgemed.ro</t>
  </si>
  <si>
    <t xml:space="preserve">4Medicație și educație antiaging </t>
  </si>
  <si>
    <t xml:space="preserve">Conferința Națională a Medicilor de Familie – Ziua Medicului de Familia – Cluj Napoca 1-4 iulie 2015 –  Membru Comitet științific </t>
  </si>
  <si>
    <t>http://www.amfcluj.ro/</t>
  </si>
  <si>
    <t>5.Pacientul cu trombembolism pulmonar</t>
  </si>
  <si>
    <t>-Al 54-lea Congres Național  de Cardiologie- 17-19 septembrie Sinaia Romania</t>
  </si>
  <si>
    <t>www.congrescardiologie.ro</t>
  </si>
  <si>
    <t>6. Pacientul meu cu insuficiență cardiacă</t>
  </si>
  <si>
    <t xml:space="preserve"> Zilele medicale sibiene- 13-14 noiembrie 2015 </t>
  </si>
  <si>
    <t>ISSN 2344 259XI</t>
  </si>
  <si>
    <t>52</t>
  </si>
  <si>
    <t xml:space="preserve">Paralizia de plex brahial de tip superior post zona zoster membru superior stâng complicată, generalizată </t>
  </si>
  <si>
    <t>Volum de rezumate, al 38-lea Congres Național anual de Reabilitare Medicală,Sibiu 23 - 26 septembrie, www.srrm.ro</t>
  </si>
  <si>
    <t>pg 67</t>
  </si>
  <si>
    <t>Volum de rezumate, al 38-lea Congres Național anual de Reabilitare Medicală, Sibiu 23 - 26 septembrie,www.srrm.ro</t>
  </si>
  <si>
    <t>Rolul asistentei medicale in îngrijirea pacientului cu boala Parkinson</t>
  </si>
  <si>
    <t xml:space="preserve"> C. Diaconu, N.A.Tanase, C.G.Diaconu, A.L.Pintea, F.L.Popa</t>
  </si>
  <si>
    <t>Zilele Medicale Sibiene, Sibiu, conferences.ulbsibiu.ro/conf.zms</t>
  </si>
  <si>
    <t>pg 79</t>
  </si>
  <si>
    <t>Strategii de reabilitare a parezei faciale de tip periferic</t>
  </si>
  <si>
    <t xml:space="preserve"> Diaconu Cosmina, Alina Liliana Pintea, Florina Ligia Popa, Gabriel Diaconu</t>
  </si>
  <si>
    <t>Simpozionul ”Reabilitarea medicală în patologia neurologică și neurochirurgicală”, Sibiu,  http://aria.com.ro/simpozion</t>
  </si>
  <si>
    <t>pg 83 - 84</t>
  </si>
  <si>
    <t>Principii de management în neuropatiile periferice</t>
  </si>
  <si>
    <t>pg 104-105</t>
  </si>
  <si>
    <t>Florina Ligia Popa,  Sanda Marchian, Cosmina Diaconu, Alina Liliana Pintea</t>
  </si>
  <si>
    <t>pg 47 - 48</t>
  </si>
  <si>
    <t xml:space="preserve"> "Aspect privind diagnosticul in anomalii ale metabolismului calciului"</t>
  </si>
  <si>
    <t>Medicina Dentara si Nursing</t>
  </si>
  <si>
    <t xml:space="preserve"> Volum rezumate- Al X-lea Congres al Asociatiei de Endocrinologie Clinica din Romania, Constanta, 2-5 septembrie , www.endocrinologieclinica-aecr.ro</t>
  </si>
  <si>
    <t>ISSN-2457-6883</t>
  </si>
  <si>
    <t>de la pg.18-18</t>
  </si>
  <si>
    <t>6,67</t>
  </si>
  <si>
    <t>" Testosteronul seric scazut - marker in aparitia diabetului zaharat  tip 1?"</t>
  </si>
  <si>
    <t>Sitterli-Natea Carmen- Narcisa, Monica Beldean</t>
  </si>
  <si>
    <t xml:space="preserve"> Volum rezumate 41-Al 41-lea Congres National al Societatii Romane de Diabet, Nutritie si Boli Metabolice, Sibiu, 20-23 mai,www societate-diabet.ro </t>
  </si>
  <si>
    <t>ISSN- 2068-8245</t>
  </si>
  <si>
    <t>de la pg.112-la pg.115</t>
  </si>
  <si>
    <t xml:space="preserve"> "Corelatii intre dislipidemie si boala cardiovasculara la pacientii diabetici"</t>
  </si>
  <si>
    <t>Sitterli-Natea Carmen-Narcisa, Micu Mihaela</t>
  </si>
  <si>
    <t>Zilele medicale Sibiene, 13-14 noiembrie, Sibiu, conference.ulbs.ro</t>
  </si>
  <si>
    <t>ISSN 2344 259X;ISSN-L 2344 259X</t>
  </si>
  <si>
    <t>de la pg 58-59</t>
  </si>
  <si>
    <t xml:space="preserve"> "Testosteronul seric scazut -asociere intamplatoare cu diabetul zaharat tip 1?"</t>
  </si>
  <si>
    <t>Sitterli-Natea Carmen-Narcisa, Calutiu Nicoleta</t>
  </si>
  <si>
    <t>de la pg. 59-61</t>
  </si>
  <si>
    <t xml:space="preserve"> Corelatia intre dislipidemie si boala cardiovasculara la pacientii diabetici din Sibiu"</t>
  </si>
  <si>
    <t>Carmen -Narcisa Sitterli-Natea, Monica Beldean, Luminita Beldean</t>
  </si>
  <si>
    <t>Revista Practica Medicala, vol.10, supliment(41), 2015,Conferinta Nationala de Medicina de Familie, 21-24 octombrie, 2015 Bucuresti ,pm.medica.ro; www.cnmf.smaf.ro</t>
  </si>
  <si>
    <t>ISSN 1842-8258; e-ISSN 2069-6108;ISSN-L 1842-8258</t>
  </si>
  <si>
    <t>de la pg.28-30</t>
  </si>
  <si>
    <t>"Analiza factorilor de riesc cu scopul reducerii numarului de amputatii la pacientii cu diabet zaharat"</t>
  </si>
  <si>
    <t>Carmen -Narcisa Sitterli-Natea, Adrian Boicean</t>
  </si>
  <si>
    <t>pg.51</t>
  </si>
  <si>
    <t>"Corelatii intre leziunile membrelor inferioare si complicatiile cronice la un lot de pacienti cu diabet zaharat"</t>
  </si>
  <si>
    <t>pg.53</t>
  </si>
  <si>
    <t>Corelatii intre indicele de masa corporala, talie si riscul cardiovascular</t>
  </si>
  <si>
    <t>Sitterli-Natea Carmen- Narcisa,Monica  Beldean,Luminita Beldean</t>
  </si>
  <si>
    <t>Revista Practica Medicala, vol.10, supliment(41), 2015,Conferinta Nationala de Medicina de Familie, 21-24 octombrie, 2015 Bucuresti ,pm.medica.</t>
  </si>
  <si>
    <t>de la pg.51-52</t>
  </si>
  <si>
    <t>Paliația oncologică în cancerul rectal avansat - stentarea rectală</t>
  </si>
  <si>
    <t>D. Sabău (1), Anca Dumitra (1), D. Bratu (1), Vanina Marcu-Iordănescu (2), A. Boicean (3), Alexandra Delia Lupu
Petria (4), Ș. Țîțu (5), C. G. Smarandache (6), A. Popenţiu (7), A. Sabău (1)</t>
  </si>
  <si>
    <t>Conferința Naționala de Chirurgie
de Chirurgie 2015</t>
  </si>
  <si>
    <t>Stenozele esofagiene cicatriceale</t>
  </si>
  <si>
    <t>D. Sabău (1), Anca Dumitra (1), A. Sabău (1), D. Bratu (1), A. Boicean (2)</t>
  </si>
  <si>
    <t>Conferința Naționala de Chirurgie</t>
  </si>
  <si>
    <t>Considerente anatomice, clinice şi terapeutice asupra unui caz de volvulus gastric cronic în
sac de hernie para-esofagiană</t>
  </si>
  <si>
    <t>A. Popenţiu (1), C. G. Smarandache (2), A. Sabău (3), D. Sabău (3)</t>
  </si>
  <si>
    <t>Falsul chist de pancreas și intervențiile minim invazive</t>
  </si>
  <si>
    <t>D. Sabău (1), A. Sabău (1), Anca Dumitra (1), D. Bratu (1), A. Boicean (2)</t>
  </si>
  <si>
    <t>Actualități în chirurgia chistului hidatic hepatic</t>
  </si>
  <si>
    <t>D. Sabău (1), Anca Dumitra (1), D. Bratu (1), F. Grosu (2), A. Sabău (1)</t>
  </si>
  <si>
    <t>Cecostomia - modalitate de decompresie postoperatorie şi protecţie a anastomozelor în
chirurgia colonului</t>
  </si>
  <si>
    <t>D. Bratu (1), D. Sabău (1), A. Sabău (1), Anca Dumitra (1), A. Mihetiu (1), A. Boicean (2)</t>
  </si>
  <si>
    <t>Tiroidectomia, etapă terapeutică în hepatita virală C asociată cu tiroidită Hashimoto şi
limfom non-Hodgkin. Prezentare de caz</t>
  </si>
  <si>
    <t>D. Bratu, D. Sabău, A. Sabău, Anca Dumitra, A. Miheţiu</t>
  </si>
  <si>
    <t>Ocluzie intestinală prin ingestia de corpi străini la pacienți cu dizabilități psihice -
prezentare de caz</t>
  </si>
  <si>
    <t>Anca Dumitra (1), A. Sabău (1), D. Bratu (1), F. Grosu (2), D. Sabău (1)</t>
  </si>
  <si>
    <t>Tumori ovariene gigant - aborduri particulare</t>
  </si>
  <si>
    <t>A. Sabău (1), D. Bratu (1), Anca Dumitra (1), Vanina Marcu-Iordănescu (2), C. G. Smarandache (3), Ș. Țîțu (4), D.
Sabău (1)</t>
  </si>
  <si>
    <t>Laparoscopy in Acute Pancreatitis</t>
  </si>
  <si>
    <t>A. D. Sabău (1), D. Bratu (1), Anca-Maria Dumitra (1), Vanina Marcu-Iordănescu (1, 2),
D. Sabău (1)</t>
  </si>
  <si>
    <t>HPB 2015, Bucuresti http://www.hpbsymposium.ro/</t>
  </si>
  <si>
    <t>Minimally Invasive Therapeutic Options in Unresectable Neoplasms of the
Pancreatic Head</t>
  </si>
  <si>
    <t>Anca Maria Dumitra, A. Sabău, D. Bratu, D. Sabău</t>
  </si>
  <si>
    <t>Complications Comparative Evaluation Related to Open Herniotomy</t>
  </si>
  <si>
    <t>Cristian Berghea Neamtu1, Dan Sabau2</t>
  </si>
  <si>
    <t>Congress and MasterCourse, http://www.eapcongress.com/</t>
  </si>
  <si>
    <t>Rhino-Sino-Orbito-Cerebral Mucormicosis – case presentation</t>
  </si>
  <si>
    <t>D. M. Stănilă, Adriana Stănilă</t>
  </si>
  <si>
    <t xml:space="preserve">The 6th World Congress on Controversies in Ophthalmology, Sorento, Italia, </t>
  </si>
  <si>
    <t>www.comteemed.com/cophy</t>
  </si>
  <si>
    <t>Corneal Endothelial Cells loss During Phacoemulsification</t>
  </si>
  <si>
    <t>D. M. Stănilă, Adriana Stănilă L. Kiss</t>
  </si>
  <si>
    <t>The IXth Regional Congress of Ophthalmology with international participation – Actualities in Diagnosis and Treatment in Ophthalmology, Timisoara,</t>
  </si>
  <si>
    <t>978-88-6521-080-2</t>
  </si>
  <si>
    <t>130-131</t>
  </si>
  <si>
    <t>Therapeutical Contact Lenses and the Surgery of the Anterior Segment of the Eye</t>
  </si>
  <si>
    <t>Adriana Stănilă, D. M. Stănilă</t>
  </si>
  <si>
    <t>129-130</t>
  </si>
  <si>
    <t>Distrofia endoteliala corneana – factor de risc in operatia de cataracta prin facoemulsificare,</t>
  </si>
  <si>
    <t>D. M Stănilă, Adriana Stănilă</t>
  </si>
  <si>
    <t xml:space="preserve">Al II-lea Congres al Societatii Romane de Cataracta si Chirurgie refractiva cu participare internationala si Conferinta Anuala a Societatii Romane Retina, Eforie Nord, </t>
  </si>
  <si>
    <t>978-973-019356-5</t>
  </si>
  <si>
    <t xml:space="preserve">The use of therapeutic contact lenses in penetrating corneal wounds, </t>
  </si>
  <si>
    <t>Deutsche Ophthalmologische Gesellschaft DOG – Kongress, Berlin</t>
  </si>
  <si>
    <t>www.dog-kongress.de</t>
  </si>
  <si>
    <t>Intubation of the lacrimal ducts</t>
  </si>
  <si>
    <t xml:space="preserve">Gold weight implantation, a relable method to cover ocular surface in patients with paralytic lagophthalmos, </t>
  </si>
  <si>
    <t>Andreea Botezan, Adriana Stanila, D.M. Stanila, Vlad Rusu</t>
  </si>
  <si>
    <t>Alternative in the surgical management of neovascular glaucoma</t>
  </si>
  <si>
    <t>Adriana Stanila D.M Stănilă</t>
  </si>
  <si>
    <t>The XIVth National Congress of Ophthalmology with international participation, Sinaia,</t>
  </si>
  <si>
    <t>7-10 octombrie</t>
  </si>
  <si>
    <t>New treatment strategies in neurotrophic keratopathy</t>
  </si>
  <si>
    <t>Alternative in the treatment of neurotrophic keratopathy</t>
  </si>
  <si>
    <t>Adriana Stănilă, D. M. Stănilă i. Costache</t>
  </si>
  <si>
    <t xml:space="preserve">The 45th European Contact Lens and Ocular Surface Congres ECLSO, Izmir, Turkey, </t>
  </si>
  <si>
    <t>16-17 octombrie</t>
  </si>
  <si>
    <t>www.eclso.de</t>
  </si>
  <si>
    <t>13,33</t>
  </si>
  <si>
    <t>The use of therapeutic contact lenses in the management of recurrent corneal erosions</t>
  </si>
  <si>
    <t>Adriana Stănilă, D.M Stănilă, I costache</t>
  </si>
  <si>
    <t xml:space="preserve">Contact lens options for resbyopia in hyperoptic patients, </t>
  </si>
  <si>
    <t>Meibomian gland dysfunctions related with ocular surface pathology</t>
  </si>
  <si>
    <t>Adriana Stănilă, D.M.Stănilă</t>
  </si>
  <si>
    <t xml:space="preserve">13th Black Sea Ophthalmological Congress, Chisinau, Republica Moldova, </t>
  </si>
  <si>
    <t>29octombrie-1 noiembrie</t>
  </si>
  <si>
    <t>wwwbsos.org/congress 2015</t>
  </si>
  <si>
    <t xml:space="preserve">The use of TCL in the pathology of ocular surface, </t>
  </si>
  <si>
    <t>20 ortombri-1 noiembrie</t>
  </si>
  <si>
    <t>www.bsos.org/cogress 2015</t>
  </si>
  <si>
    <t>Corectia prezbiopiei la pacientii hipermetropi</t>
  </si>
  <si>
    <t>Adriana Stănilă, D.M. Stănilă, Alina Panga</t>
  </si>
  <si>
    <t>Congresul anual al RCLSO &amp; SRCSO, Sibiu, Romania,</t>
  </si>
  <si>
    <t>6-7 noiembrie</t>
  </si>
  <si>
    <t>www.oftaomologiaromana.ro:www.CCSO:RO</t>
  </si>
  <si>
    <t>Utilizarea lentilelor de contact dupa operatia de facoemulsificare</t>
  </si>
  <si>
    <t>Adriana Stănilă, D.M. Stănilă, Andreea Florea</t>
  </si>
  <si>
    <t>Tratamentul farmacologic al hipermetropiei</t>
  </si>
  <si>
    <t>Eficiența acidului hialuronic și a HP guar în trararea simptomelor de ochi uscat</t>
  </si>
  <si>
    <t>6-7noiembrie</t>
  </si>
  <si>
    <t>Novasorb-Tehnologie inovatoare în sindromul de ochi uscat</t>
  </si>
  <si>
    <t>. Evolutia lentilei de contact-instrument modern de crecție a hipermetropiei</t>
  </si>
  <si>
    <t xml:space="preserve">Bardac Ovidiu Dorin (ULBS / Klinikum
Gütersloh, Germania), Bardac Monica </t>
  </si>
  <si>
    <t>Simpozionul Fr. I . Rainer - 2015, Antropologie si sanatate, Biblioteca Academiei Române , București, http://www.antropology.ro/doc/2015/Bucuresti/RAINER%202015%20-%20mapa.pdf</t>
  </si>
  <si>
    <t>Apr</t>
  </si>
  <si>
    <t>O. D. Bardac</t>
  </si>
  <si>
    <t>Zilele medicale sibiene, Sibiu,  http://conferences.ulbsibiu.ro/conf.zms/ZMS_2015_Progr..pdf</t>
  </si>
  <si>
    <t>Zilele medicale sibiene, Sibiu, http://conferences.ulbsibiu.ro/conf.zms/ZMS_2015_Progr..pdf</t>
  </si>
  <si>
    <t>Frecvența sarcinii gemelare in cazul gravidelor cu sarcina obtinuta prin fertilizare in vitro. Studiu retrospectiv</t>
  </si>
  <si>
    <t>Zilele Medicale Sibiene, Sibiu, 13-14 noiembruie 2015, http://conferences.ulbsibiu.ro/conf.zms/</t>
  </si>
  <si>
    <t>ISSN 2344-259X</t>
  </si>
  <si>
    <t>Incidenta prematuritatii la nou-nascutii obtinuti in urma tehnicilor de reproducere umana asistata.Studiu Retrospectiv</t>
  </si>
  <si>
    <t>Chicea Radu, Ognean L</t>
  </si>
  <si>
    <t>Incidenta prematuritatii nou-nascutilor obtinuti in urma ferilizarii in vitro.Studiu caz-control</t>
  </si>
  <si>
    <t>Chicea Radu, Ognean L, Codru M.</t>
  </si>
  <si>
    <t>Fibromul ovarian asociat cu amenoree saecundara -prezentare de caz</t>
  </si>
  <si>
    <t>Chicea Radu,  Codru M.</t>
  </si>
  <si>
    <t>Prematurul tardiv- consideratii obstetricale</t>
  </si>
  <si>
    <t>A XVII-a Conferinta  Nationala de Neonatologie, Alba Iulia ,24-26 septembrie 2015, www.neonatologie.ro/conferitaalbaiulia2015.</t>
  </si>
  <si>
    <t>ISSN 2344-2468 ISBN 978-606-12-1096-1</t>
  </si>
  <si>
    <t>Dubla filtrare plasmafereza (DFPP) - metodă terapeutică modernă în bolile autoimune</t>
  </si>
  <si>
    <t>M. Sava, A. Bereanu</t>
  </si>
  <si>
    <t>Zilele Medicale Sibiene, Sibiu, conferences ulbsibiu.ro/zms</t>
  </si>
  <si>
    <t>Dubla filtrare plasmafereza (DFPP) tratament patogenic la o pacientă cu encefalită West Niles</t>
  </si>
  <si>
    <t>M. Sava, A. S. Bereanu, I. Ilie</t>
  </si>
  <si>
    <t>A IIIa Conferinţă de plasmafereză terapeutică cu participare internaţională, Bucureşti, 8-9.10.2015. Plasmafereza, spectru terapeutic actual</t>
  </si>
  <si>
    <t>Observatii privind conduita de diagnostic in traumatismele abdominale</t>
  </si>
  <si>
    <t>L.Kiss, R. Kiss, M. Sava, F. Grosu, M Faur, S. Eremeev, G. Baltateanu</t>
  </si>
  <si>
    <t>2344</t>
  </si>
  <si>
    <t>6-7</t>
  </si>
  <si>
    <t>Tratamentul chirurgical in limfoamele gastrice</t>
  </si>
  <si>
    <t>L. Kiss, P J Porr, S Zaharia, D Maniu, R Kiss, M Sava, S Eremeev, B Olariu, D E Milcioiu</t>
  </si>
  <si>
    <t>7-8</t>
  </si>
  <si>
    <t>Cancerul colorectal la varstnici</t>
  </si>
  <si>
    <t>L Kiss, P J Porr, R Kiss, M Sava, S Zaharia</t>
  </si>
  <si>
    <t>8-9</t>
  </si>
  <si>
    <t>Carcinomul ovarian primar in stadiu avansat: Chirurgia de prima intentie, chirurgia de citoreductie</t>
  </si>
  <si>
    <t>L Kiss, P J Porr, R Kiss, M Sava, S Zaharia, D E Milcioiu, B Olaru</t>
  </si>
  <si>
    <t>11-12</t>
  </si>
  <si>
    <t xml:space="preserve">D.Sabau, Anca Dumitra, A.Sabau,D.Bratu, A.Boicean </t>
  </si>
  <si>
    <t>Conferintal Naţionala de Chirurgie Bucuresti 14-17 oct 2015</t>
  </si>
  <si>
    <t>Actualitati in chistul hidatic hepatic</t>
  </si>
  <si>
    <t>D.Sabau,A.Dumitra,D.Bratu,F.Grosu,A.Sabau</t>
  </si>
  <si>
    <t>Paliatia oncologica in cancerul rectal avansat-stentare rectala</t>
  </si>
  <si>
    <t>D.Sabau,A.Dumitra,D.Bratu,V.Marcu Iordanescu,A.Sabau,A.Lupu Petria, A.Boicean,S.Titu,G.Smarandache, A.Popentiu</t>
  </si>
  <si>
    <t>Falsul chist de pancreas si interventiile minim  invazive</t>
  </si>
  <si>
    <t>D.Sabău, A.Dumitra, D.Bratu, A. Sabău,A.Boicean</t>
  </si>
  <si>
    <t>Cecostomia modalitate de decompresie postoperatorie si protectie a anastomozelor in chirurgia colonului</t>
  </si>
  <si>
    <t>D.Bratu,D.Sabau,A.Dumitra,A.Mihetiu,A.Boicean</t>
  </si>
  <si>
    <t>Tiroidita,etapa terapeutica in hepatita virala C asociata cu tiroidita Hashimoto si Limfom non Hodkin</t>
  </si>
  <si>
    <t>D.Bratu,D.Sabau,A.Sabau, A.Dumitra,A.Mihetiu</t>
  </si>
  <si>
    <t>Ocluzie intestinala prin ingestie de corpi straini la pacienti cu dizabilitati psihice</t>
  </si>
  <si>
    <t>A.Dumitra,Al.Sabau, D.Bratu,F.Grosu, D.Sabau</t>
  </si>
  <si>
    <t>Tumori ovariene gigant-aborduri particulare</t>
  </si>
  <si>
    <t>A.Sabău,D.Bratu A.Dumitra ,Vanina Marcu Iordanescu, G. Smarandache,S Titu,D.Sabau</t>
  </si>
  <si>
    <t xml:space="preserve">Adrian Teodoru, Elena Mihai, Minodora Teodoru, </t>
  </si>
  <si>
    <t>Congresul annual al RCLSO&amp;SRCSO</t>
  </si>
  <si>
    <t>Chirurgia cataractei la hipermetropi</t>
  </si>
  <si>
    <t>Istoria coprectiei optice la hipermetrop</t>
  </si>
  <si>
    <t>Ionut Costache, Adrian Teodoru, Adrina Stanila</t>
  </si>
  <si>
    <t>Evolutia lentilei de contact - instrument modern de corectie a hipermetropiei</t>
  </si>
  <si>
    <t>adrian Teodoru, Elena Mihai, Minodora Teodoru, Ionut Costache</t>
  </si>
  <si>
    <t>Pregatirea preoperatorie la hipermetrop</t>
  </si>
  <si>
    <t>D.Sabau, Anca Dumitra, A.Sabau,D.Bratu, A.Boicean </t>
  </si>
  <si>
    <t xml:space="preserve">Conferintal Naţionala de Chirurgie Bucuresti </t>
  </si>
  <si>
    <t>14-17 oct 2015</t>
  </si>
  <si>
    <t>Falsul chist de pancreas si interventiile minim  invazive</t>
  </si>
  <si>
    <t>D.Sabău, A.Dumitra, D.Bratu, A. Sabău,A.Boicea</t>
  </si>
  <si>
    <t>Fleaca, R., Roman M., Mohor C</t>
  </si>
  <si>
    <t>An overview of the Department Orthopedics and Trauma from a public hospital,</t>
  </si>
  <si>
    <t>Nita M.T., Grigore M., Roman M., Fleaca R</t>
  </si>
  <si>
    <t>The XVIIth Craiova International Medical Students Conference, 5-8.11.2015, Abstract Journal</t>
  </si>
  <si>
    <t>2285-6420</t>
  </si>
  <si>
    <t>Gastrointestinal endoscopic procedures in hemostasis evaluation in children and adults gastrointestinal pathology</t>
  </si>
  <si>
    <t xml:space="preserve">Viorel Istrate (Nicolae Testemitanu University, Chisinau), Nicolae Bodrug (Nicolae Testemitanu University, Chisinau), Mihai Leonida Neamtu, Corina Cazan, Cristian Berghea Neamtu </t>
  </si>
  <si>
    <t>EAP (European Academy of Pediatrics) Congress and Mastercourse, Oslo, www.eapcongress.com</t>
  </si>
  <si>
    <t>Palisade vessels as a reliable endoscopic marker of esophago-gastric junction</t>
  </si>
  <si>
    <t>The micturition disorders, part of psycho-somatic behavior in school children?</t>
  </si>
  <si>
    <t>Mihai Leonida Neamtu, Sebastian Ionescu, Luminita Dobrota, Cristian Berghea Neamtu</t>
  </si>
  <si>
    <t>How much importance schoolchildren and their parents grant to defecation disorders?</t>
  </si>
  <si>
    <t>Radu Balanescu, Cristian Berghea Neamtu, Corina Cazan, Bogdan Neamtu</t>
  </si>
  <si>
    <t>Complications comparative evaluation related to open herniotomy versus laparoscopic surgery in inguinal hernia in children</t>
  </si>
  <si>
    <t>Cristian Berghea Neamtu, Dan Sabau</t>
  </si>
  <si>
    <t>Actualitati in tratamentul varicelor hidrostatice</t>
  </si>
  <si>
    <t>Conferinta Timisoara</t>
  </si>
  <si>
    <t>Complicație rară a intervenției aloplastice pentru cura eventrației abdominale</t>
  </si>
  <si>
    <t>Zilele medicale sibiene</t>
  </si>
  <si>
    <t>C. Tănăsescu, M. Faur, C. Mohor, D. Crețu</t>
  </si>
  <si>
    <t>Chist hidatic hepatic rupt în căile biliare - abord chirurgical bipolar (prezentare de caz)</t>
  </si>
  <si>
    <t>D. Crețu, C. Tănăsescu, M. Faur, S. Eremeev</t>
  </si>
  <si>
    <t xml:space="preserve">Starea nodulilor limfatici di cancerul de rect cu radio- şi chimioterapie preoperatorie </t>
  </si>
  <si>
    <t>L. Kiss, P.J. Porr,R. Kiss, A. Bereanu, S. Zaharie, L. Popescu, D. Roiban</t>
  </si>
  <si>
    <t>Indicaţiile toracotomiei de urgenţă în leziunile toracice</t>
  </si>
  <si>
    <t>L. Kiss, R. Kiss, A. Bereanu, D. Maniu, S. Eremev, D. Roiban, M. Faur</t>
  </si>
  <si>
    <t xml:space="preserve"> ” Reproductive failures in a couple with cryptozoospermia and mosaic 45,X/ 467,XX </t>
  </si>
  <si>
    <t>Autori: Atasie D., Ispasoiu F., Mariela Militaru.</t>
  </si>
  <si>
    <t>VIII -a Conferinta de Genetica Medicala cu participare internationala, Orastie ,8-10 octombrie ,2015.(Suplimentul 1/2015 al revistei Romanian Journal of rare Diseases, pag 35-36. ISSN 2068-5882.) www.srgm.ro</t>
  </si>
  <si>
    <t>ISSN 2068-5882.</t>
  </si>
  <si>
    <t>pag 35-36.</t>
  </si>
  <si>
    <t xml:space="preserve">”The importance of genetic testing in a couple with 6 yares primary infertility due to male ” </t>
  </si>
  <si>
    <t xml:space="preserve">Atasie D., Ispasoiu F., Mariela Militaru. </t>
  </si>
  <si>
    <t>pag 36-37.</t>
  </si>
  <si>
    <t>Pacientul cu defibrilator implantabil</t>
  </si>
  <si>
    <t>I. Maniţiu</t>
  </si>
  <si>
    <t>Curs ARCA</t>
  </si>
  <si>
    <t>20 martie</t>
  </si>
  <si>
    <t>Pacientii cu IPAH: Studii ce au impus mediactia specifica actuala</t>
  </si>
  <si>
    <t>Spring Forum Hipertensiunea Pulmonara Idiopatica HTP asociata bolilor de colagen</t>
  </si>
  <si>
    <t>SCA o prioritate nationala. Ce am reusit sa facem in Romania si ce avem de facut? Un pas inainte intr-o prioritate nationala</t>
  </si>
  <si>
    <t>SCA, Sibiu</t>
  </si>
  <si>
    <t>Actualitati in hipertensiunea pulmonara secundara afectiunii de cord stang</t>
  </si>
  <si>
    <t>I. Manitiu</t>
  </si>
  <si>
    <t>ASKLEPIOS 2015, 8th International Medical Congress for Students and Young Doctors.</t>
  </si>
  <si>
    <t>Interventii multidisciplinare la un pacient cu insuficienta respiratorie acuta si sindrom coronarian acut</t>
  </si>
  <si>
    <t>I.Manitiu, G. Eminovici, G. Baltat</t>
  </si>
  <si>
    <t xml:space="preserve">–  Conferinta Nationala a Grupurilor de Lucru, Sibiu. </t>
  </si>
  <si>
    <t>8-9 mai</t>
  </si>
  <si>
    <t>Boala venoasa cronica</t>
  </si>
  <si>
    <t xml:space="preserve">I.Manitiu, </t>
  </si>
  <si>
    <t>A.M. Bebeșelea, I. Manițiu, R. Cojan, C.I. Bitea, G. Eminovici, V. Raicea</t>
  </si>
  <si>
    <t>Congresul National de Cardiologie,17-19 septembrie 2015, Sinaia</t>
  </si>
  <si>
    <t>I.Manitiu,R. Mitea, F. Batar, C. Zagoni, A. Vanghelie</t>
  </si>
  <si>
    <t>I.Manitiu,G. Eminovici, M. Teodoru, G. Bălțat</t>
  </si>
  <si>
    <t>I.Manitiu, G. Eminovici, G. Bălțat</t>
  </si>
  <si>
    <t>I.Manitiu, M. Urluescu, D. Lazăr</t>
  </si>
  <si>
    <t>Sindromul Wolfram. Prezentare de caz</t>
  </si>
  <si>
    <t xml:space="preserve">MARCHIAN SANDA </t>
  </si>
  <si>
    <t>A 8 a Conferinta de Genetica Medicala cu participare internationala , Orastie</t>
  </si>
  <si>
    <t>Aspecte genetice in hipercolesterolemia familiala</t>
  </si>
  <si>
    <t>ISSN: 2344 259X</t>
  </si>
  <si>
    <t>Dismorfisme</t>
  </si>
  <si>
    <t>Evaluare si rezultate in reabilitarea genunchiului la sportivii de performanta</t>
  </si>
  <si>
    <t>Synthesis of Anatomy and Physiology</t>
  </si>
  <si>
    <t>COSTACHE VICTOR, MARCHIAN SANDA</t>
  </si>
  <si>
    <t>Saving  Hearts; Innovative Methods and Techniques in Cardiovascular Disease Treatment- Clinica Polisano</t>
  </si>
  <si>
    <t>Diagnostic, indications and guidelines</t>
  </si>
  <si>
    <t>Saving  Hearts; Innovative Methods and Techniques in Cardiovascular Disease Treatment-Clinica Polisano</t>
  </si>
  <si>
    <t>Smith -Lemli-)pitz Syndrome. Case presentation</t>
  </si>
  <si>
    <t xml:space="preserve">IURIAN SORIN, MARCHIAN SANDA,  KLUITJMANS </t>
  </si>
  <si>
    <t>Principii de management in neuropatii periferice</t>
  </si>
  <si>
    <t xml:space="preserve">Florina Popa, Sanda Marchian, Cosmina Diaconu, Alina Pintea, </t>
  </si>
  <si>
    <t>Reabilitarea medicala in patologia neurologica si neurochirurgicala- Sibiu</t>
  </si>
  <si>
    <t>Mijloace de reabilitare medicala in disfunctiile vezicale neurogene</t>
  </si>
  <si>
    <t>Reabilitarea medicala in patologia neurologica si neurochirurgicala= Sibiu</t>
  </si>
  <si>
    <t>Tulburările coagulării în ciroza hepatică</t>
  </si>
  <si>
    <t>Al XV-lea Congres Național de Medicină Internă, Calimămești-Căciulata, 22-25.04.2015</t>
  </si>
  <si>
    <t>ISSN 1220-5818</t>
  </si>
  <si>
    <t>Medicina Internă, Vol XII, Rez 19</t>
  </si>
  <si>
    <t>TERT (TELOMERASE) RS2736100 A&gt;C AND JAK2 RS10974944 C&gt;G POLYMORPHISMS SIGNIFICANTLY INFLUENCE THE GENETIC PREDISPOSITION TO NONBCR-ABL MYELOPROLIFERATIVE NEOPLASMS – A MULTICENTRIC STUDY ON 500 PATIENTS</t>
  </si>
  <si>
    <t>Adrian Trifa, Andrei Cucuianu, Claudia Bănescu, Delia Dima, Mihaela Tevet, Anca Bojan, Anca Vasilache, Laura Urian, Tünde Török-Vistai, Ljubomir Petrov, Mihnea Zdrenghea, Meilin Murat, Viola Popov, Daniela Georgescu, Mihaela Popescu, Oana Pătrinoiu, Marius Balea, Elena Coleș, Gabriela Mocanu, Carmen Șaguna, Gabriela Borsaru, Raluca Manolache, Irina Triantafyllidis, Mihaela Lebedenco, AnaMaria Ivănescu, Anca Ciobanu, Andrei Coliță, Nicoleta Berbec, Ana-Maria Vlădăreanu, Ana-Maria Neagu, Minodora Onisâi, Romeo Mihăilă, Horia Bumbea, Cristina Ciufu, Ioan V. Pop, Radu Popp.</t>
  </si>
  <si>
    <t>A VIII a Conferință de Genetică Medicală cu Participare Internaţională Arsenal Park Orastie, 08-10 octombrie 2015. Abstract. http://www.srgm.ro/a-viii-a-conferin-de-genetic-medical/n-26-48-173/d</t>
  </si>
  <si>
    <t>Rolul nutritiei in protectia sugarilor si copiilor mici - proteine si probiotice</t>
  </si>
  <si>
    <t>Academie Nestle de Nutritie, Dunavatul de Jos</t>
  </si>
  <si>
    <t>Insuficienta adrenala acuta</t>
  </si>
  <si>
    <t>Scoala de Vara a Societatii Romane de Pediatrie</t>
  </si>
  <si>
    <t>Effect of Prophylactic Paracetamol administration on Immunogenecity/Fever following 10-valent Pneumococcal Non-Typeable Haemophilus Influenzae Protein D-Conjugate Vaccine (PHID-CV) Immunization in Infants</t>
  </si>
  <si>
    <t>S.C. Man, M.L. Neamtu, G.N. Chicin, G. Baciu, C. Pitic, A.C. Cara, A.E. Neculau, O. Falup-Pecurariu, M. Burlea, I.L. Brinza, C.N. Schnell, V. Sas, V.V. Lupu, N. Francois (Vaccine Discovery and Development, GSK Vaccines, Wavre, Belgium), K. Swinnen (XPE Pharma and Science for Vaccine Discovery and Development, GSK Vaccines, Wavre, Belgium, D. Borys (Vaccine Discovery and Development, GSK Vaccines, Wavre, Belgium)</t>
  </si>
  <si>
    <t>ESPID 2015 - The 33rd Annual Meeting of the European Society for Paediatric Infectious Diseases, Leipzig, Germany, May, 12-16, 2015; espid2015.kenes.com</t>
  </si>
  <si>
    <t>153-155</t>
  </si>
  <si>
    <t>Nebulizarea cu solutii saline hipertone in terapia bolilor respiratorii la copil</t>
  </si>
  <si>
    <t>Mihai Leonida Neamtu, Bogdan Neamtu</t>
  </si>
  <si>
    <t>Simpozion Sun Wave Pharma, Alba Iulia</t>
  </si>
  <si>
    <t>Managementul modern al dezechilibrelor florei intestinale. De la Probiotice la Simbiotice</t>
  </si>
  <si>
    <t>Mihai Leonida Neamtu, Corina Cazan</t>
  </si>
  <si>
    <t>Simpozion Sun Wave Pharma, Sibiu</t>
  </si>
  <si>
    <t>Metabolismul fierului si calciului la copil. Aspecte etiopatogenice, clinice si terapeutice.</t>
  </si>
  <si>
    <t>The somatic development evaluation in scholars and adolescents from a Romanian county</t>
  </si>
  <si>
    <t>Mihai Leonida Neamtu, Luminita Dobrota, Corina Cazan</t>
  </si>
  <si>
    <t>EAP Congress and Mastercourse, Oslo, www.eapcongress.com</t>
  </si>
  <si>
    <t>Relevant assessment of serum specific IgE in cow`s milk allergy in children</t>
  </si>
  <si>
    <t>Corina Cazan, Mihai Leonida Neamtu, Luminita Dobrota, Bogdan Neamtu, Viorel Istrate (Nicolae Testemitanu University, Chisinau), Nicolae Bodrug (Nicolae Testemitanu University, Chisinau)</t>
  </si>
  <si>
    <t xml:space="preserve">May pericarditis be the first and the only one symptom in the first year of evolution of systemic juvenile rheumatoid arthritis? </t>
  </si>
  <si>
    <t>Luminita Dobrota, Mihai Leonida Neamtu</t>
  </si>
  <si>
    <t>Dopamine Responsive Dystonia. Case report</t>
  </si>
  <si>
    <t>Mihai Leonida Neamtu, Luminita Dobrota</t>
  </si>
  <si>
    <t>Abnormal urinary habits - risk factors for Urinary Tract Intection in school children</t>
  </si>
  <si>
    <t>Mihai Leonida Neamtu, Luminita Dobrota, Corina Cazan, Bogdan Neamtu</t>
  </si>
  <si>
    <t>Determining factors for hospitalization of patients with rotavirus gastroenteritis</t>
  </si>
  <si>
    <t>EFFECT OF PROPHYLACTIC IBUPROFEN ADMINISTRATION ON IMMUNOGENICITY/FEVER FOLLOWING 10-VALENT PNEUMOCOCCAL NON-TYPEABLE HAEMOPHILUS INFLUENZAE PROTEIN D-CONJUGATE VACCINE (PHID-CV) IMMUNIZATION IN INFANTS</t>
  </si>
  <si>
    <t>Alergiile alimentare la copil</t>
  </si>
  <si>
    <t>Simpozion Nestle, Baile Felix</t>
  </si>
  <si>
    <t>Managementul si abordarea tratamentului simptomatic in infectiile de tract respirator la copil</t>
  </si>
  <si>
    <t>Simpozion Torrent Pharma</t>
  </si>
  <si>
    <t>Fiziopatologia tulburarilor gastrointestinale la copii</t>
  </si>
  <si>
    <t>Centrul de Sanatate, Republica Moldova</t>
  </si>
  <si>
    <t>Managementul contemporan al Bolii de reflux gastroesofagian</t>
  </si>
  <si>
    <t>Bodrug Nicolae (Universitatea de Medicina si Farmacie de Stat Nicolae Testemitanu, Chisinau), Mihai Leonida Neamtu, Chetrari Alisa (student-absolvent, USMF “Nicolae Testemitanu”, Chisinau)</t>
  </si>
  <si>
    <t>Diagnosticul diferential al maladiilor digestive la copii</t>
  </si>
  <si>
    <t>Fiziopatologia tulburarilor gastrointestinale functionale</t>
  </si>
  <si>
    <t>Bivol Grigore (Universitatea de Stat de Medicina si Farmacia "Nicolae Testemitanu", Chisinau), Mihai Leonida Neamtu</t>
  </si>
  <si>
    <t>Prezentare de caz clinic</t>
  </si>
  <si>
    <t>Nicolae Bodrug (Universitatea de Stat de Medicina si Farmacie "Nicolae Testemitanu", Chisinau, Mihai Leonida Neamtu, Corina Cazan</t>
  </si>
  <si>
    <t>Tulburari functionale gastrointestinale - perspective clinice si terapeutice</t>
  </si>
  <si>
    <t>Bivol Grigore (Universitatea de Medicina si Farmacie de Stat Nicolae Testemitanu, Chisinau), Mihai Leonida Neamtu, Corina Cazan</t>
  </si>
  <si>
    <t>Tulburari gastrointestinale la copil</t>
  </si>
  <si>
    <t>Mihai Leonida Neamtu, Corina Cazan, Luminita Dobrota</t>
  </si>
  <si>
    <t>Infarctul talamic bilateral datorat ocluziei arterei Percheron</t>
  </si>
  <si>
    <t>Rociu C, Pereanu M, Roman-Filip C.</t>
  </si>
  <si>
    <t>ISSN 2344 259X</t>
  </si>
  <si>
    <t>76</t>
  </si>
  <si>
    <t>Creșterea indicelui de grosime intima-media carotidian și riscul de AVC ischemic - studiu clinic.</t>
  </si>
  <si>
    <t>Mutu Cătălin-Cosmin, Pereanu Marcel</t>
  </si>
  <si>
    <t>Volum de rezumate, Simpozionul de neuroreabilitare “Opțíuni terapeutice și metode de reabilitare în patologia neurologică și neurochirurgicală”, Sibiu, http://aria.com.ro/simpozion/</t>
  </si>
  <si>
    <t>Influenta inhibitorilor selectivi ai recaptarii serotoninei asupra neuroplasticitatii si recuperarii dupa accidentul vascular ischemic</t>
  </si>
  <si>
    <t>Rociu C, Ungureanu A, Pereanu M, Roman-Flip C, Saceleanu V.</t>
  </si>
  <si>
    <t>72</t>
  </si>
  <si>
    <t>Amnezia globala tranzitorie</t>
  </si>
  <si>
    <t>Lazaroaie A, Pereanu M, Saceleanu V.</t>
  </si>
  <si>
    <t>86</t>
  </si>
  <si>
    <t xml:space="preserve">Diagnosticul și tratamentul precoce al keratozelor actinice și carcinoamelor cutanate </t>
  </si>
  <si>
    <t>Rotaru Maria, Iancu Gabriela, Morariu Silviu</t>
  </si>
  <si>
    <t>Prima conferinta mureseana de dermatologie www.conf-derm-mures.com</t>
  </si>
  <si>
    <t>Particularități și dificultăți în tratamentul formelor severe de psoriazis</t>
  </si>
  <si>
    <t>Methotrexatum induced mucositis – a differential diagnosis of erosive lichen planus – case report</t>
  </si>
  <si>
    <t xml:space="preserve">Rotaru M, Iancu G, Brana C </t>
  </si>
  <si>
    <t>The 12th European Academy of Dermatology and Venerology, Valencia. www.eadv.org</t>
  </si>
  <si>
    <t>978-88-906829-3-3</t>
  </si>
  <si>
    <t>P128</t>
  </si>
  <si>
    <t>Paraneoplastic dermatomyositis - case report</t>
  </si>
  <si>
    <t>Rotaru M, Iancu G, Taroi M.</t>
  </si>
  <si>
    <t>P185</t>
  </si>
  <si>
    <t>Allergic contact dermatitis to temporary black henna tattoos – case report</t>
  </si>
  <si>
    <t>Rotaru M, Nati A</t>
  </si>
  <si>
    <t>P210</t>
  </si>
  <si>
    <t>Cum să interpretăm și monitorizăm nevii melanocitari congenitali</t>
  </si>
  <si>
    <t>Conferința Societății Romane de Dermatooncologie Cluj Napoca</t>
  </si>
  <si>
    <t>Semnificația modificărilor dermatoscopice a nevilor în perioada pre și post pubertală </t>
  </si>
  <si>
    <t>Rolul evaluarii clinice si dermatoscopice primare a leziunilor melanocitare nevice dobandite la un grup de pacienti</t>
  </si>
  <si>
    <t>Rotaru M, Biserica L, Nati A</t>
  </si>
  <si>
    <t>Congresul Societății Române de Dermatologie Bucuresti        www.srd.ro</t>
  </si>
  <si>
    <t>1220-3734</t>
  </si>
  <si>
    <t>Analiza datelor sociodemografice si a incidentei carcinoamelor cutanate in perioada 2014-2015, la nivelul Spitalului Clinic Judetean Sibiu</t>
  </si>
  <si>
    <t>Rotaru M, Iancu G</t>
  </si>
  <si>
    <t>Congresul Societății Române de Dermatologie Bucuresti      www.srd.ro</t>
  </si>
  <si>
    <t>Hiperhomocisteinemia in insuficienta venoasa cronica - studiu prospectiv</t>
  </si>
  <si>
    <t>Studiu prospectiv privind profilul pacientilor cu keratoze actinice</t>
  </si>
  <si>
    <t>Rotaru M, Iancu G, Dumitrescu N, Valsan C, Opris A</t>
  </si>
  <si>
    <t>Congresul Societății Române de Dermatologie Bucuresti       www.srd.ro</t>
  </si>
  <si>
    <t>Erythrodermic and arthropathic psoriasis with severe ankylosis - case report </t>
  </si>
  <si>
    <t>Rotaru M, Iancu G, Opris A</t>
  </si>
  <si>
    <t xml:space="preserve">24th EADV Congress </t>
  </si>
  <si>
    <t>978-88-906829-5-7</t>
  </si>
  <si>
    <t>P1788</t>
  </si>
  <si>
    <t>Autoimmune bullous diseases - a retrospective study</t>
  </si>
  <si>
    <t>P0285</t>
  </si>
  <si>
    <t>The importance of correlation between dermoscopical and histopathological features in diagnosis of Spitz nev</t>
  </si>
  <si>
    <t>P0891</t>
  </si>
  <si>
    <t>Forma clasica de mycosis fungoides cu evolutie rapid agresiva</t>
  </si>
  <si>
    <t xml:space="preserve">M. Taroi, M. Rotaru </t>
  </si>
  <si>
    <t>Conferința Zilele Medicale Sibiene</t>
  </si>
  <si>
    <t>Complicatiile si neaderenta la tratament in psoriazisul sever</t>
  </si>
  <si>
    <t>G. Iancu, S. Beckert, Rotaru M</t>
  </si>
  <si>
    <t>Dificultati diagnostice in sifilisul secundar asociat cu psoriazis</t>
  </si>
  <si>
    <t>M. Lisandru, M. Rotaru, H, Maniu</t>
  </si>
  <si>
    <t>Conferinta Zilele Medicale Sibiene</t>
  </si>
  <si>
    <t>Factori de prognostic negativ in mycosis fungoides</t>
  </si>
  <si>
    <t>Taroi M, Rotaru M</t>
  </si>
  <si>
    <t>ReziDerma Craiova</t>
  </si>
  <si>
    <t>Dificultati terapeutice in cazul unui psoriazis vulgar forma severa</t>
  </si>
  <si>
    <t>Beckert S, Rotaru M, Iancu G</t>
  </si>
  <si>
    <t>Probleme de diagnostic diferential la un pacient cu sifilis secundar si psoriazis vulgar</t>
  </si>
  <si>
    <t>Lisandru M, Rotaru M</t>
  </si>
  <si>
    <t>Magneziul si calitatea vietii</t>
  </si>
  <si>
    <t>P.J.Porr</t>
  </si>
  <si>
    <t>Medicina Interna vol 12</t>
  </si>
  <si>
    <t>56-57</t>
  </si>
  <si>
    <t>Utilitatea terapeutica a pre- si probioticelor</t>
  </si>
  <si>
    <t>P./J.Porr</t>
  </si>
  <si>
    <t>Dificultăți în abordarea bolii Takayasu – prezentare de caz</t>
  </si>
  <si>
    <t xml:space="preserve">Zilele Medicale Sibiene 13-14 noiembrie 2015, volum de rezumate, Editura Universității Lucian Blaga din Sibiu, </t>
  </si>
  <si>
    <t>Leucemie acută cu debut musculo-scheletal</t>
  </si>
  <si>
    <t>73-74</t>
  </si>
  <si>
    <t>74-75</t>
  </si>
  <si>
    <t>Ce se poate ascunde în spatele unei lombalgii</t>
  </si>
  <si>
    <t>Nicotine consumption regarded as a risk factor for health in young people in Romania</t>
  </si>
  <si>
    <t>A.Draghici,L.Prodan,C Roman-Filip</t>
  </si>
  <si>
    <t>The 1st International conference on Non-Communicable Disease (ICONIC) Clij-Napoca ,19-20 mai,2015,Romania</t>
  </si>
  <si>
    <t>13,3</t>
  </si>
  <si>
    <t>The sleep disturbances at patients with Parkinson disease</t>
  </si>
  <si>
    <t>Boala Parkinson avansata-prezentare de caz</t>
  </si>
  <si>
    <t>Corina Roman-Filip</t>
  </si>
  <si>
    <t>Seminariile Departamentului de Neurostiinte-boala Parkinson avansata,Cluj-Napoaca,14-15 Dec 2015</t>
  </si>
  <si>
    <t>Rolul factorilor neurotrofici in tratamentul tulburarilor cognitive</t>
  </si>
  <si>
    <t>Simpozion reabilitare medicala in patologia neurologica si neurochirurgicala</t>
  </si>
  <si>
    <t>Spasme tonice dureroase si semne de trunchi cerebral in neuromielita optica</t>
  </si>
  <si>
    <t>CRoman-Filip,C.Rociu,A.Ungureanu</t>
  </si>
  <si>
    <t>Zillele Medicale Sibiene   13-14 noi 2015</t>
  </si>
  <si>
    <t>Potentialele evocate cognitive in practica clinica</t>
  </si>
  <si>
    <t>C.Rociu,A.Ungureanu ,C Roman-Filip</t>
  </si>
  <si>
    <t>Diagnosticul diferential al mielopatiilor inflamatorii</t>
  </si>
  <si>
    <t>A Ungureanu, C.Rociu,C/Roman-Filip</t>
  </si>
  <si>
    <t xml:space="preserve">Dipareza radială non traumatică- prezentare de caz </t>
  </si>
  <si>
    <t>AL. Pintea, L. Coldea, C. Diaconu, F. Popa</t>
  </si>
  <si>
    <t>Volum de rezumate, Editura Medicală Universitară Craiova, Al 38-lea Congres Național de Reabilitare Medicală, www.srrm.ro</t>
  </si>
  <si>
    <t xml:space="preserve">Paralizia de plex brahial de tip superior post zona zoster membru superior stâng complicată, generalizată - prezentare de caz </t>
  </si>
  <si>
    <t>C. Diaconu, D. Filip, AL. Pintea, CG. Diaconu, F. Popa</t>
  </si>
  <si>
    <t>Managementul hiperactivitatii vezicale idiopatice</t>
  </si>
  <si>
    <t>25</t>
  </si>
  <si>
    <t xml:space="preserve">Influența disfuncțiilor tiroidiene asupra remodelării osoase </t>
  </si>
  <si>
    <t>AL. Pintea, L. Coldea, C. Diaconu, FL. Popa</t>
  </si>
  <si>
    <t>Volum de rezumate, Editura ULBS, Zilele Medicale Sibiene, http://conferences.ulbsibiu.ro/conf.zms/</t>
  </si>
  <si>
    <t>ISSN 2344259X, ISSN-L 2344 259X</t>
  </si>
  <si>
    <t xml:space="preserve">C. Diaconu, N.A.Tanase, C.G.Diaconu, A.L.Pintea, F.L.Popa </t>
  </si>
  <si>
    <t xml:space="preserve">A. Pintea, L. Coldea, C. Diaconu, FL. Popa </t>
  </si>
  <si>
    <t>Vol. de rezumate, ediția a II-a, Editura ULBS, Simpozionul ”Reabilitarea medicală în patologia neurologică și neurochirurgicală”, Sibiu, 26-27 noiembrie 2015, Aula Magna, ULBS, http://aria.com.ro/clinica/simpozion-reabilitarea-medicala-in-patologia-neurologica-si-neurochirurgicala/</t>
  </si>
  <si>
    <t>83-84</t>
  </si>
  <si>
    <t xml:space="preserve">C. Diaconu, AL. Pintea, FL. Popa, G. Diaconu </t>
  </si>
  <si>
    <t>85</t>
  </si>
  <si>
    <t>FL. Popa, S. Marchian, G. Diaconu, C. Diaconu, AL. Pintea</t>
  </si>
  <si>
    <t>Vol. de rezumate, ediția a II-a, Editura ULBS, Simpozionul ”Reabilitarea medicală în patologia neurologică și neurochirurgicală”, Sibiu, 26-27 noiembrie 2015, Aula Magna, ULBS</t>
  </si>
  <si>
    <t>104-105</t>
  </si>
  <si>
    <t>FL. Popa, S. Marchian, C. Diaconu, A. Pintea</t>
  </si>
  <si>
    <t>47-48</t>
  </si>
  <si>
    <t>Politraumatism toraco freno abdominal prin accident de munca</t>
  </si>
  <si>
    <t>C Tanasescu, A Boicean. M Faur</t>
  </si>
  <si>
    <t>A XXXVII Reuniune a chirurgilor din Moldova Iacomi-Razesu, Piatra Neamt</t>
  </si>
  <si>
    <t>978-606-13-2460-6</t>
  </si>
  <si>
    <t>Tibial Shaft Fractures. 6-Year Retrospective Epidemiological Analysis</t>
  </si>
  <si>
    <t>Mihai Roman / Radu Fleaca/Cosmin Mohor / Adrian Prie/ Adrian Boicean/ Ciprian Tanasescu.</t>
  </si>
  <si>
    <t>16 National Congress of Orthopedics And Traumatology</t>
  </si>
  <si>
    <t>The effectiveness of the fecal microbiota transplant based on the experience of the Academic Emergency Hospital Sibiu</t>
  </si>
  <si>
    <t>Victoria Birlutiu / Adrian Boicean / Rares Mircea Birlutiu</t>
  </si>
  <si>
    <t>Scientific Days of the National Infectious Diseases ,, Prof Matei Bals . 11th Edition</t>
  </si>
  <si>
    <t>Neoplasm tiroidian gigant</t>
  </si>
  <si>
    <t>CNC 2015</t>
  </si>
  <si>
    <t>Stenozele esofagiene cicatriciale</t>
  </si>
  <si>
    <t>Dan Sabau / A. Sabau / Anca Dumitra / Dan Bratu / Adrian Boicean</t>
  </si>
  <si>
    <t>Paleatia oncologica in cancerul rectal avansat-stentare rectala</t>
  </si>
  <si>
    <t xml:space="preserve">Adrian Boicean / Dan Bratu / Dan Sabau et al </t>
  </si>
  <si>
    <t>Fals chist de pancreas si interventiile minim invazive</t>
  </si>
  <si>
    <t>Hepatic and extrahepatic autoimmune constellations</t>
  </si>
  <si>
    <t xml:space="preserve">Ovidiu Petrascu / Adrian Boicean </t>
  </si>
  <si>
    <t xml:space="preserve"> Falk Symposium 199</t>
  </si>
  <si>
    <t>Cecostomia modalitate de decompresie postoperatorie si protectie a anastomozelor in chirurugia colonului</t>
  </si>
  <si>
    <t>Dan Bratu / Dan Sabau / Alin Mihetiu / Adrian Boicean/ Anca Dumitra.</t>
  </si>
  <si>
    <t>Palisade Vessels as a Reliable Endoscopic Marker of Esophago-Gastric Junction</t>
  </si>
  <si>
    <t>Viorel Istrate (Nicolae Testemitanu University, Chisinau), Nicolae Bodrug (Nicolae Testemitanu University, Chisinau), Mihai Leonida Neamtu, Corina Cazan, Cristian Berghea Neamtu</t>
  </si>
  <si>
    <t>Alergiile alimentare la sugar</t>
  </si>
  <si>
    <t>Management sanitar</t>
  </si>
  <si>
    <t>Managementul contemporan al tulburarilor de tranzit intestinal la copii</t>
  </si>
  <si>
    <t>Corina Cazan, Luminita Dobrota</t>
  </si>
  <si>
    <t>Sindromul de intestin si colon iritabil</t>
  </si>
  <si>
    <t>Nicolae Bodrug (Universitatea de Medicina si Farmacie de Stat Nicolae Testemitanu, Chisinau), Corina Cazan, Luminita Dobrota</t>
  </si>
  <si>
    <t>Bivol Grigore (Universitatea de Medicina si Farmacie de Stat Nicolae Testemitanu, Chisinau), Corina Cazan</t>
  </si>
  <si>
    <t>Nicolae Bodrug (Universitatea de Medicina si Farmacie de Stat Nicolae Testemitanu, Chisinau), Mihai Leonida Neamtu, Corina Cazan</t>
  </si>
  <si>
    <t>Când şi cum evaluăm pacienţii cu creşteri moderate ale enzimelor hepatice</t>
  </si>
  <si>
    <t>C. Cipăian, A. Boicean</t>
  </si>
  <si>
    <t>Zilele Medicale Sibiene, Sibiu, www.zms.ro</t>
  </si>
  <si>
    <t>63-65</t>
  </si>
  <si>
    <t>Strategii de screening în infecţia cronică virală C</t>
  </si>
  <si>
    <t>C. Cipăian</t>
  </si>
  <si>
    <t>Ascita în contextul bolilor maligne</t>
  </si>
  <si>
    <t>68-72</t>
  </si>
  <si>
    <t>Coman Diana, Vrînceanu Narcisa, Oancea Simona, Cipăian Remus Călin</t>
  </si>
  <si>
    <t>9th International Conference on Material Science and Engineering – BraMat</t>
  </si>
  <si>
    <t>Luminita Dobrota</t>
  </si>
  <si>
    <t xml:space="preserve">Octombrie </t>
  </si>
  <si>
    <t>Simpozion Sun Wave Pharma</t>
  </si>
  <si>
    <t>Poliserozita in AIJ forma sistemica</t>
  </si>
  <si>
    <t>Cecilia Lazea, Calin Lazar, Laura Damian, Luminita Dobrota, Rodica Manasia</t>
  </si>
  <si>
    <t>A III-a Conferinta Nationala cu participare internationala a Societatii Romane de reumatologie pediatrica, Iasi; www.cnrp2015.medical-congresses.ro</t>
  </si>
  <si>
    <t>Tulburarile gastrointestinale la copil</t>
  </si>
  <si>
    <t>Nicolae Bodrug (Universitatea de Stat de Medicina si Farmacie "Nicolae Testemitanu"Chisinau), Corina Cazan, Luminita Dobrota</t>
  </si>
  <si>
    <t>Depresia si anxietatea, fatete psihopatologice ale stresului cronic</t>
  </si>
  <si>
    <t>Clnic Medical II</t>
  </si>
  <si>
    <t>Conferinta Nationala "Stres, anxietate, depresie: 3 provocari care necesita o abordare interdisciplinara" Bucuresti http://www.romedic.ro/conferinta-nationala-interdisciplinara-stres-anxietate-depresie-sad-3-provocari-care-necesita-o-abor-0N49742</t>
  </si>
  <si>
    <t>978-973-0-18971-1</t>
  </si>
  <si>
    <t>pg. 16-17</t>
  </si>
  <si>
    <t>Behavioral medicine - a solution for mental health in Romania?</t>
  </si>
  <si>
    <t>WPA Bucharest International Congress; Bucuresti;  www.wpa2015bucharest.org</t>
  </si>
  <si>
    <t>1454-7848</t>
  </si>
  <si>
    <t>pg. 155</t>
  </si>
  <si>
    <t>Bipolaritate in epilepsia temporala</t>
  </si>
  <si>
    <t xml:space="preserve">Simpozionul de Psihiatrie cu participare internationala  Timisoara
http://e-psihiatrie.ro/wp-content/uploads/2015/06/Anunt-Simpozion-APT-2015.pdf
</t>
  </si>
  <si>
    <t>Crizele de pierdere a cunostintei-problematica diagnosticului la limita intre fizic si psihic</t>
  </si>
  <si>
    <t>Simpozionul Practic MF Sovata http://www.conferintemf.ro/2013/08/practic-mf-editia-a-iv-a</t>
  </si>
  <si>
    <t>"Where am I in my life?"</t>
  </si>
  <si>
    <t xml:space="preserve">Psiworld 2015 International Conference Bucuresti 
www.psiworld.ro
</t>
  </si>
  <si>
    <t>2286-1831</t>
  </si>
  <si>
    <t>pg. 94</t>
  </si>
  <si>
    <t xml:space="preserve">INTERVENTII MULTIDISCIPLINARE LA UN PACIENT CU INFARCT DE VENTRICUL DREPT  
</t>
  </si>
  <si>
    <t>Giorgiana Baltat  , Ioan Manitiu, Gabriela Eminovici</t>
  </si>
  <si>
    <t>Conferinta nationala a grupurilor de lucru,7-9 mai 2015, Sibiu</t>
  </si>
  <si>
    <t>Alta "fata" a bolii Lyme?</t>
  </si>
  <si>
    <t xml:space="preserve"> Gabriela Eminovici,Minodora Teodoru,Giorgiana Baltat  , Ioan Manitiu</t>
  </si>
  <si>
    <t>FMDE3</t>
  </si>
  <si>
    <t>The 54 National Congress of Cardiology September , 2015, Sinaia,volum de rezumate</t>
  </si>
  <si>
    <t>ISSN 2392-6910, ISSN-L 2392-6910</t>
  </si>
  <si>
    <t>pag 198, caz 172</t>
  </si>
  <si>
    <t>Dificultati diagnostice la un pacient cu sindrom coronarian acut</t>
  </si>
  <si>
    <t xml:space="preserve">Ioan Manitiu, Gabriela Eminovici,Giorgiana Baltat   </t>
  </si>
  <si>
    <t>pag 199, caz 173</t>
  </si>
  <si>
    <t xml:space="preserve">Tromboliza prespital în infarctul miocardic acut - eficiență și profil de siguranță
</t>
  </si>
  <si>
    <t>S. Batâr, A. Soceanu, F. Batâr, G. Eminovici, I. Manițiu, M. Teodoru</t>
  </si>
  <si>
    <t xml:space="preserve">Zilele Medicale Sibiene </t>
  </si>
  <si>
    <t>13-14.11.2015</t>
  </si>
  <si>
    <t>Moartea subită cardiacă – “piatra de încercare” a aritmologiei moderne</t>
  </si>
  <si>
    <t>I. Manițiu, G. Eminovici, M. Teodoru, O. Stoia</t>
  </si>
  <si>
    <t xml:space="preserve">Dificultăți terapeutice într-un caz de trombembolism pulmonar
</t>
  </si>
  <si>
    <t xml:space="preserve">G. Eminovici, I. Manitiu, M. Teodoru, G. Bălțat </t>
  </si>
  <si>
    <t xml:space="preserve"> Parasitic infections in children. Clinical cases</t>
  </si>
  <si>
    <t>Sorin Ioan Iurian, Bogdan Mehedintu, Dana Fîntînă</t>
  </si>
  <si>
    <t>European Academy of Pediatrics Congress 2015 Oslo, Norway, www.eapaediatrics.eu/eap2015.ehtml</t>
  </si>
  <si>
    <t>ENDOCRINOLOGICAL PARTICULARITIES OF A CASE WITH GENITAL AMBIGUITY</t>
  </si>
  <si>
    <t xml:space="preserve"> Sorin Ioan Iurian, Liana Bera, Anca Vidrighin, Leo Kluijtmans</t>
  </si>
  <si>
    <t>Marshall syndrome. Case series</t>
  </si>
  <si>
    <t xml:space="preserve">Sorin Ioan Iurian, Dana Fintina, Sabina Iurian. </t>
  </si>
  <si>
    <t>33rd Annual ESPID Meeting, Leipzig, Germany, May, 2015espid2015.kenes.com</t>
  </si>
  <si>
    <t>Particularități endocrinologice la un caz cu ambiguitate genitală</t>
  </si>
  <si>
    <t xml:space="preserve"> Sorin Ioan Iurian, Daniela Fîntănă, Livia Ognean, Leo Kluijtmans</t>
  </si>
  <si>
    <t>Congresul international ENDOPED 2015, Timisoara, 2015</t>
  </si>
  <si>
    <t xml:space="preserve">Aprilie </t>
  </si>
  <si>
    <t>ASPECTE DISMORFOLOGICE RELEVANTE IN PEDIATRIE</t>
  </si>
  <si>
    <t>Deficitele de anticorpi</t>
  </si>
  <si>
    <t>Al III-lea Congres al Societa ii Române de Alergologie si Imunologie Clinica, www.romedic.ro/al-iii-lea-congres-al-societatii-romane-de-alergologie-si-imunologie-clinica-ON50262</t>
  </si>
  <si>
    <t>Neutropeniile congenitale</t>
  </si>
  <si>
    <t>Telenursing in patients with Diabetes mellitus</t>
  </si>
  <si>
    <t>www.multidiciplinary-research.com</t>
  </si>
  <si>
    <t>Ethical principles in Telenursing</t>
  </si>
  <si>
    <t>D. Orga-Dumitriu</t>
  </si>
  <si>
    <t>Hipertensiunea arteriala esentiala si neglijarea terapiei</t>
  </si>
  <si>
    <t>Momente de neuitat in hipertensiunea arteriala</t>
  </si>
  <si>
    <t>p.100-103</t>
  </si>
  <si>
    <t xml:space="preserve">Tratamentul ascitei </t>
  </si>
  <si>
    <t>Hipertensiunea pulmonara secundara unor boli ale tesutului conjunctiv</t>
  </si>
  <si>
    <t>Modificari genetice in cancerul gastric difuz ereditar</t>
  </si>
  <si>
    <t xml:space="preserve">Medicamente noi si patologia tiroidiana la orice varsta (prezentare orala). </t>
  </si>
  <si>
    <t>The XX-th National Symposium of Psychoneuroendocrinology with International Participation, Craiova,19-21 November 2015.</t>
  </si>
  <si>
    <t xml:space="preserve">ISSN (print): 1841 - 0987     ISSN (online): 1843 - 066X </t>
  </si>
  <si>
    <t>30-31</t>
  </si>
  <si>
    <t xml:space="preserve">Asocierea hiperparatiroidismului primar cu afectiuni neoplazice (prezentare orala). </t>
  </si>
  <si>
    <t>AL X LEA CONGRES AL ASOCIATIEI DE ENDOCRINOLOGIE CLINICA DIN ROMANIA, CONSTANTA</t>
  </si>
  <si>
    <t xml:space="preserve">2-5 SEPTEMBRIE </t>
  </si>
  <si>
    <t xml:space="preserve">Experiente romanesti in tratamentul cu osteoanabolice (prezentare orala). </t>
  </si>
  <si>
    <t>AL X LEA CONGRES AL ASOCIATIEI DE ENDOCRINOLOGIE CLINICA DIN ROMANIA, SIBIU www.endocrinologieclinica-aecr.ro</t>
  </si>
  <si>
    <t xml:space="preserve">Obesity and osteoporosis (prezentare orala). </t>
  </si>
  <si>
    <t>The XXIII-thNational Congress of Endocrinology with international participation, Iasi. In Acta Endocrinologica, Vol. XI, Supplement no 1</t>
  </si>
  <si>
    <t>Rare association of Basedow disease and differentiated thyroid cancer</t>
  </si>
  <si>
    <t>THE XXIII-TH NATIONAL CONGRESS OF ENDOCRINOLOGY WITH INTERNATIONAL PARTICIPATION, TARGU-MURES , secretariatsre2015@gmail.com. In ACTA ENDOCRINOLOGICA VOL X, SUPPL 2</t>
  </si>
  <si>
    <t>178-179</t>
  </si>
  <si>
    <t xml:space="preserve">Thyroid cancer incidence between the years 2011-2013 in Sibiu county. </t>
  </si>
  <si>
    <t xml:space="preserve"> Stanciu M, Racz C.</t>
  </si>
  <si>
    <t>Analiza deciziei medicale. Prezentare caz</t>
  </si>
  <si>
    <t xml:space="preserve"> Bera L, Pumnea M, Stanciu M, Cioca G</t>
  </si>
  <si>
    <t>Zilele medicale Sibiene, 13 – 14 noiembrie 2015, http://conferences.ulbsibiu.ro/conf.zms/program_stiintific.html</t>
  </si>
  <si>
    <t>15-16</t>
  </si>
  <si>
    <t>Performanţele unui test. Curbele ROC</t>
  </si>
  <si>
    <t>Bera L, Stanciu M, Cioca G</t>
  </si>
  <si>
    <t>Consecintele neurologice ale tratamentului cu antiinflamatorii nesteroidiene.</t>
  </si>
  <si>
    <t xml:space="preserve">Cioca G, Bera GL, Stanciu M, Roman-Filip C. </t>
  </si>
  <si>
    <t>Volum rezumate Simpozion de Reabilitare medicala in patologia neurologica si neurochirurgicala, Sibiu, 26-27 noiembrie 2015</t>
  </si>
  <si>
    <t>57-58</t>
  </si>
  <si>
    <t>Tromboliza prespital în infarctul miocardic acut - eficiență și profil de siguranță</t>
  </si>
  <si>
    <t>Zilele Medicale Sibiene, Sibiu</t>
  </si>
  <si>
    <t>53</t>
  </si>
  <si>
    <t>54</t>
  </si>
  <si>
    <t>Dificultăți terapeutice într-un caz de trombembolism pulmonar</t>
  </si>
  <si>
    <t>G. Eminovici, I. Manitiu, M. Teodoru, G. Bălța</t>
  </si>
  <si>
    <t>55</t>
  </si>
  <si>
    <t xml:space="preserve">Chirurgia cataractei la hipermetropi - cazuri particulare 
</t>
  </si>
  <si>
    <t>Adrian Teodoru, Elena Mihai, Minodora Teodoru</t>
  </si>
  <si>
    <t>Congresul anual al RCLSO &amp; SRCSO, Sibiu</t>
  </si>
  <si>
    <t>http://www.oftalmologiaromana.ro/wp-content/uploads/2013/01/CONGRES-RCLSO-SRCSO-2015-PROGRAM.pdf</t>
  </si>
  <si>
    <t>Istoria corecţiei optice la hipermetrop</t>
  </si>
  <si>
    <t>Congresul anual al RCLSO &amp; SRCSO, Sbiu</t>
  </si>
  <si>
    <t>Epidemiology of atrial fibrillation</t>
  </si>
  <si>
    <t>SergiuBatar, Minodora Teodoru, Ioan Manitiu, F Batar</t>
  </si>
  <si>
    <t xml:space="preserve">International Conference for Doctoral Students Sibiu IPC </t>
  </si>
  <si>
    <t>VI</t>
  </si>
  <si>
    <t>Pregătirea preoperatorie la hipermetrop</t>
  </si>
  <si>
    <t>Adrian Teodoru, Elena Mihai, Minodora Teodoru, Ionuţ Costache</t>
  </si>
  <si>
    <t>Petrascu Ovidiu, Boicean Adrian</t>
  </si>
  <si>
    <t xml:space="preserve">Falf Symposium no. 199: Highlights from Hepatology 2015. From Chronic Hepatitis to Hepatocellular Carcinoma, October 2015, Freiburg, Germany. www.falkfoundation.de </t>
  </si>
  <si>
    <t>Abstracts volume, pag. 68</t>
  </si>
  <si>
    <t>Endocrinological Particularities of a Case with Genital Anbiguity</t>
  </si>
  <si>
    <t>Iurian Ioan Sorin, Bera Liana, Vidrighin Anca</t>
  </si>
  <si>
    <t>Congress and MasterCourse EAP, Oslo, Norvegia, www.eapcongress.com</t>
  </si>
  <si>
    <t>Parasitic Infections in Children. Clinical Cases</t>
  </si>
  <si>
    <t>Iurian Sorin Ioan, Iurian Sabina, Vidrighin Anca, Fintina Dana</t>
  </si>
  <si>
    <t>DEPARTAMENT I PRECLINIC</t>
  </si>
  <si>
    <t>Zilele Medicale Sibiene, 13-14 noiembrie 2015, vol. de rezumate, Editura ULBS, 2015</t>
  </si>
  <si>
    <t>ASSESSMENT OF PATIENTS’ IN-TAKEN DOSES IN DENTAL RADIOLOGY</t>
  </si>
  <si>
    <t>Antonescu Elisabeta, Mossang Daniela, Dadulescu Elena, Sorop Ioana, Cucu Alexandra, Prunariu Ludmila, Pera Corina, Ciuvat Veta</t>
  </si>
  <si>
    <t>RAD BOOK OF ABSTRACTS, THIRD INTERNATIONAL CONFERENCEON RADIATION AND APPLICATIONS IN VARIOUS FIELDS OF RESEARCH, BUDVA, MUNTENEGRU, http://www.rad2015.rad-conference.org/news.php</t>
  </si>
  <si>
    <t>ISBN 978-86-80300-00-9</t>
  </si>
  <si>
    <t>OPTIMIZATION OF RADIATION PROTECTION DURING PLANNING, CONSTRUCTION, COMMISSIONING AND OPERATION PHASES FOR THE NUCLEAR MEDICINE LABORATORY-PET/CT</t>
  </si>
  <si>
    <t xml:space="preserve">Antonescu Elisabeta, Oswald Ioan </t>
  </si>
  <si>
    <t>A 13-a Conferință Națională de Biofizică (CNB 2015), cu participare internațională, Timisoara, http://www.prorec.ro/SRBPATM/index_ro.html</t>
  </si>
  <si>
    <t>Studii privind eficacitatea kinetoterapiei în tratarea LBP</t>
  </si>
  <si>
    <t>Silisteanu Sanziana, Antonescu Elisabeta</t>
  </si>
  <si>
    <t>Conferinta Asociatiei Romane de Balneologie-editia 2015, Baile Tusnad, http://bioclima.ro/Conf2015.html</t>
  </si>
  <si>
    <t>Studiu privind relaţia durere, calitatea vieţii şi dizabilitate la pacienţii cu afecţiuni degenerative la nivelul coloanei cervicale</t>
  </si>
  <si>
    <t>Biofizica medicala la Universitatea " Lucian Blaga" din Sibiu</t>
  </si>
  <si>
    <t>Antonescu Elisabeta</t>
  </si>
  <si>
    <t>A XIII a conferinta Nationala de Fizica medicala, Cluj Napoca, http://www.medicalphysics.ro/cluj2015</t>
  </si>
  <si>
    <t>STUDII PRIVIND DETERMINAREA   IMPACTULUI    SOCIETAL  AL   DURERII    LOMBARE JOASE  (,,LOW BACK PAIN”)   LA   PERSONALUL   UNEI ÎNTREPRINDERI MICI</t>
  </si>
  <si>
    <t>Simpozionul international "UNIVERSUL STIINTELOR"-editia a VI-a, Iasi</t>
  </si>
  <si>
    <t>ISBN 978-606-576-708-9 (DVD)</t>
  </si>
  <si>
    <t>ULTRASOUND DIAGNOSIS OF ACUTE APPENDICITIS</t>
  </si>
  <si>
    <t>Antonescu Elisabeta, Racheriu Mihaela</t>
  </si>
  <si>
    <t>Journal of Gastrointestinal and Liver Diseases, Vol 24, Suppl.1, The XXXV-th National Congress of
Gastroenterology Hepatology and Digestive Endoscopy, Iasi</t>
  </si>
  <si>
    <t>ISSN print: 1841-8724</t>
  </si>
  <si>
    <t>ULTRASOUND DIAGNOSIS OF HEPATOBILIARY ASCARIASIS. Case study</t>
  </si>
  <si>
    <t>Racheriu Mihaela, Antonescu Elisabeta</t>
  </si>
  <si>
    <t>ULTRASOUND EMPHASIS OF PANCREATIC CYSTIC LESIONS</t>
  </si>
  <si>
    <t>FOCAL GALLBLADDER WALL THICKENING</t>
  </si>
  <si>
    <t xml:space="preserve">Establishing reference intervals for serum magnesium for children in Medias </t>
  </si>
  <si>
    <t xml:space="preserve">Juliánna Szakács,  Elisabeta Antonescu, Maria Totan </t>
  </si>
  <si>
    <t>Acta Medica Marisiensis, Vol.61, Suplement 8, Erratum, ZILELE UNIVERSITATII DE MEDICINA SI FARMACIE DIN TARGU MURES, Scientific Session of University Educational Staff, Targu Mures</t>
  </si>
  <si>
    <t>ISSN-L 2068-3324 + ISSN 2068-3324</t>
  </si>
  <si>
    <t>Establishing reference intervals for serum total calcium in Medias area</t>
  </si>
  <si>
    <t>Prevalence of anemia in children aged 0-5 years</t>
  </si>
  <si>
    <t>Elisabeta Antonescu, Maria Totan,  Juliánna Szakács</t>
  </si>
  <si>
    <t>Acta Medica Marisiensis, Vol.61, Suplement 8, ZILELE UNIVERSITATII DE MEDICINA SI FARMACIE DIN TARGU MURES, Scientific Session of University Educational Staff, Targu Mures</t>
  </si>
  <si>
    <t>DIAGNOSIS OF ACUTE DIARRHOEA IN CHILDREN</t>
  </si>
  <si>
    <t>Maria Totan,  Juliánna Szakács,   Elisabeta Antonescu</t>
  </si>
  <si>
    <t>IMPORTANCE OF UROCULTURE IN URINARY TRACT INFECTION IN CHILDREN</t>
  </si>
  <si>
    <t>The study of parameters which can influence the optimization of radiological procedures</t>
  </si>
  <si>
    <t>Deficienţe în cercetarea medicală. Exemplu clinic.</t>
  </si>
  <si>
    <t>L. Bera, M. Pumnea, G. Cioca</t>
  </si>
  <si>
    <t>Zilele medicale Sibiene, Sibiu</t>
  </si>
  <si>
    <t>ISBN 2344 259X, L 2344 259X</t>
  </si>
  <si>
    <t xml:space="preserve">Analiza deciziei medicale. Prezentare caz. </t>
  </si>
  <si>
    <t>L. Bera, M. Pumnea, M. Stanciu, G. Cioca</t>
  </si>
  <si>
    <t>Performanţele unui test. Curbele ROC. Zilele medicale Sibiene, 13 – 14 noiembrie 2015</t>
  </si>
  <si>
    <t>L. Bera, M. Stanciu, G. Cioca</t>
  </si>
  <si>
    <t>Consecintele neurologice ale tratamentului cu antiinflamatorii nesteroidiene</t>
  </si>
  <si>
    <t>Cioca G, Bera L, Stanciu M, Roman-Filip C</t>
  </si>
  <si>
    <t>Reabilitarea medicala in patologia neurologica si neurochirurgicala, Sibiu; http://aria.com.ro/simpozion/</t>
  </si>
  <si>
    <t>Digital Libraries Impact on Students' Learning Behaviour. </t>
  </si>
  <si>
    <t>Rodica Volovici, Anca Fratila,Liana Gabriela Bera, Ioana Moisil</t>
  </si>
  <si>
    <t>Case Study: Medical Students, 7th Qualitative and Quantitative Methods in Libraries International Conference (QQML2015) , Paris, France    http://www.isast.org/images/QQML2015_Final_Program.pdf</t>
  </si>
  <si>
    <t>26-29 mai</t>
  </si>
  <si>
    <t>ISBN 978-618-5180-02-7</t>
  </si>
  <si>
    <t>Prehospital resuscitation rate per time intervals of cardiac arrest cases</t>
  </si>
  <si>
    <t>Bologa Cezar, Crisu Alexandra, Paius Francesca</t>
  </si>
  <si>
    <t>Official Congress Programme  9th European Congress on Emergency Medicine Torino EUSEM 2015- 10-14 octoberhttp://www.eusemcongress.org/en/</t>
  </si>
  <si>
    <t>Tentantie suicide on monthly intervals , survival and prevention measures</t>
  </si>
  <si>
    <t>Analiza deciziei medicale. Prezentare caz.</t>
  </si>
  <si>
    <t xml:space="preserve"> "Zilele medicale Sibiene", vol. de rezumate, Sibiu, 13 – 14 noiembrie 2015, http://conferences.ulbsibiu.ro/conf.zms/ </t>
  </si>
  <si>
    <t>Performanţele unui test. Curbele ROC.</t>
  </si>
  <si>
    <t>Deficiente in cercetarea medicala</t>
  </si>
  <si>
    <t>Chalenges in Developing New Formulations for Food Supplements Containing Vegetal Extracts.</t>
  </si>
  <si>
    <t>Gligor FG, Dobrea F, Georgescu C, Totan M, Vonica-Gligor AL.</t>
  </si>
  <si>
    <t>Book of Abstracts – Global and Local Challenges in Food Science and Technology, Transilvania University Press, Brasov, 2015.</t>
  </si>
  <si>
    <t>Gastrorezistent coating for food supplements in accordance to european legislation</t>
  </si>
  <si>
    <t>Chis AA, Sztanislo B, Simionescu s, Moisei A., Gligor FG</t>
  </si>
  <si>
    <t>ISSN 1844-8578</t>
  </si>
  <si>
    <t>Aspecte particulare ale nondiscriminării în medicina legală (Particular aspects of nondiscrimination in forensic pathology)</t>
  </si>
  <si>
    <t xml:space="preserve">S. Morar </t>
  </si>
  <si>
    <t>volumul de rezumate al celui de-al XV-lea Congres Naţional de Medicină Legală cu participare internaţională, Sovata, 28-30 mai 2015</t>
  </si>
  <si>
    <t>ISBN 978-973-612-611-3</t>
  </si>
  <si>
    <t>56</t>
  </si>
  <si>
    <t>ISSN 2344-388X, ISSN-L 2344-388X</t>
  </si>
  <si>
    <t>29</t>
  </si>
  <si>
    <t>Drepturile omului în medicină – o inițiativă la nivel național (Human rights in medicine - a national level initiative)</t>
  </si>
  <si>
    <t>Alina Ungureanu, V. Astărăstoae, S. Morar, Mihaela-Cătălina Vicol</t>
  </si>
  <si>
    <t>(ADIS, UMF Gr. T Popa Iasi)     FMED2</t>
  </si>
  <si>
    <t>32-33</t>
  </si>
  <si>
    <t>Combaterea discriminării în sistemul de sănătate – de la teorie la acțiuni concrete</t>
  </si>
  <si>
    <t>Zilele Medicale Sibiene - volumul de rezumate, Sibiu, 13-14 noiembrie 2015, Editura Universităţii „Lucian Blaga” din Sibiu, 2015</t>
  </si>
  <si>
    <t xml:space="preserve"> ISSN 2344-259X, ISSN-L 2344-259X</t>
  </si>
  <si>
    <t>PRECLINIC</t>
  </si>
  <si>
    <t>Indicatori calitativi şi cantitativi în prescrierea analgezicelor majore la pacienţi uc afecţiuni oncologice</t>
  </si>
  <si>
    <t>Mihulecea George, Văleanu Valeria, Şerb Bogdan Horaţiu</t>
  </si>
  <si>
    <t xml:space="preserve">Congresul Naţional de Durere - Ediţia a III-a http://www.umfcluj.ro/ro/informatii-ro/avizier-ro/item/3130-congresul-national-de-durere-editia-a-iii-a. www.algezio.ro </t>
  </si>
  <si>
    <t>ISSN 1843-1038</t>
  </si>
  <si>
    <t>Danio rerio - dinamică şi utilizare în studiile experimentale</t>
  </si>
  <si>
    <t>Prelucă Vlad, Şerb Bogdan Horaţiu</t>
  </si>
  <si>
    <t>Evolutia invaliditatii in Romania in anul 2014</t>
  </si>
  <si>
    <t>Departamentul I</t>
  </si>
  <si>
    <t>Conferinta Nationala de Expertiza Medicala si Reabilitare a Capacitatii de Munca</t>
  </si>
  <si>
    <t>Direct and simultaneous quantification of atorvastatin and amlodipine in powder blends for tableting and tablets by NIR spectroscopy.</t>
  </si>
  <si>
    <t>Vonica-Gligor AL, Casian T, Reznek A, Tomuță I.</t>
  </si>
  <si>
    <t>Eupat 7. Seventh Pan-European QbD&amp;PAT Science Conference. Graz, 2015.</t>
  </si>
  <si>
    <t>Nebulizarea cu solutii hipertone in terapia bolilor respiratorii la copil</t>
  </si>
  <si>
    <t>APECTE ALE DEZVOLTARII ARBORELUI BRONȘIC LA FĂT</t>
  </si>
  <si>
    <t>F. Grosu, Liliana Coldea</t>
  </si>
  <si>
    <t>http://sscr.ro/ro/congresul-national-de-anatomie</t>
  </si>
  <si>
    <t>DEZVOLTAREA GLOBULUI OCULAR, PERIOADA FETALĂ</t>
  </si>
  <si>
    <t>L.A. Stupariu, F. Grosu</t>
  </si>
  <si>
    <t>ASPECTE MORFOLOGICE ÎN DEZVOLTAREA MUSCULATURII SOMATICE (PRIN ANTRENAMENT)</t>
  </si>
  <si>
    <t xml:space="preserve">f. Grosu, </t>
  </si>
  <si>
    <t>ANALIZA MIȘCĂRII SCAPULEI ÎN ABDUCȚIA ELEVAȚIA MEMBRULUI SUPERIOR</t>
  </si>
  <si>
    <t>Indicatori calitativi şi cantitativi în prescrierea analgezicelor majore la pacienţi cu afecţiuni oncologice</t>
  </si>
  <si>
    <t>George Mihulecea, Valeria Văleanu, Bogdan-Horaţiu Şerb</t>
  </si>
  <si>
    <t>Congresul National al Durerii</t>
  </si>
  <si>
    <t>2344 259X, L 2344 259X</t>
  </si>
  <si>
    <t xml:space="preserve">Durerea psihosomatică - investigații și tratament, </t>
  </si>
  <si>
    <t>Felicia Gligor, Manuela Pia Pumnea</t>
  </si>
  <si>
    <t>Multi focal contact lenses for presbyopia, SOECongress 2015, Viena Austria, invited speaker</t>
  </si>
  <si>
    <t>6-9 iunie 2015</t>
  </si>
  <si>
    <t>Iurian Sorin Ioan</t>
  </si>
  <si>
    <t>Erasmus + bursa studii, Universitatea Lund, Suedia</t>
  </si>
  <si>
    <t>12 -25 Aprilie 2015</t>
  </si>
  <si>
    <t> 10.3390/su7021637</t>
  </si>
  <si>
    <t>Debates on Globalization. Approaching National Identity through Intercultural Dialogue - Proceedings of the 2nd International Conference "Globalization Between intercultural Dialogue and National Identity"  Universitatea "Petru Maior" Targu Mures, 28-29 Mai 2015; volumul editiei din 2014 indexat ISI; volumul din 2015 in curs de indexare.</t>
  </si>
  <si>
    <t>Dumitrescu Luigi, Orzan Gheorghe, Fuciu Mircea</t>
  </si>
  <si>
    <t>Dumitrescu Luigi, Munthiu Maria-Cristiana</t>
  </si>
  <si>
    <t>Vinerean Simona, Opreana Alin, Cetină Iuliana, Dumitrescu Luigi</t>
  </si>
  <si>
    <t>Dumitrescu Luigi, Fuciu Mircea</t>
  </si>
  <si>
    <t>Pentescu Alma, Cetină Iuliana, Orzan Gheorghe</t>
  </si>
  <si>
    <t>Budac Adriana Camelia, Pentescu Alma</t>
  </si>
  <si>
    <t>Dreptul de stabilire al societăţilor in UE şi fiscalitatea</t>
  </si>
  <si>
    <t>Bădescu Tudor-Mihai</t>
  </si>
  <si>
    <t xml:space="preserve">HBA1c an the risk of chronic complications in 100 diabetes mellitus (DM) patiens </t>
  </si>
  <si>
    <t>205-208</t>
  </si>
  <si>
    <t>ARTROSCOPIC RELEASING IN EXTERNAL SNAPPING HIP-CASE PRESENTATION</t>
  </si>
  <si>
    <t>Fleaca, R.; Mohor, C.; Roman, M.</t>
  </si>
  <si>
    <t>Research and Science Today</t>
  </si>
  <si>
    <t>Tratat de drept procesual civil. Vol. II. Căile de atac. Procedurile speciale. Executarea silită. Procesul civil internațional, Capitolul V. Arbitrajul international si efectele hotararilor arbitrale</t>
  </si>
  <si>
    <t>Confucius (551-479 B.C.) The Emperor of Chinese Civilization. The Greatest Sage of the World Magister Maximus, ed. E. Macavei, C. Oprean, S. Shaofeng, capitolul Relevanța învățăturilor maestrului K'ung pentru societatea contemporană</t>
  </si>
  <si>
    <t>Tendinţe şi progrese în medicina sibiană. Capitol de carte - Imunitatea și infecţiile oro-maxilo-faciale</t>
  </si>
  <si>
    <t>Dinea Sonia-Daciana, Mărgărit Elena-Mihaela, Cernușcă-Miţariu Mihaela</t>
  </si>
  <si>
    <t>Pentescu Alma, Stoica Eduard</t>
  </si>
  <si>
    <t> Muhammad Ali Nasir, Junjie Wu, J C Guerrero, Economic Growth, Exchange Rate and Constrained Competiveness of the Tourism Sector in Andalucía, Internațional Journal of Management and Economics, Vol 48, Issue 1, Dec 2015, ISSN 2299-9701</t>
  </si>
  <si>
    <t>Gabriel Andreescu. 2015. The emergence of a new radical right power. În Michael Minkenberg, ed., Transforming the Transformation? The East European Radical Rightin the Political Process (Extremism and Democracy). London: Routledge, pp. 251-277. ISBN: 978-1-138-83183-4.</t>
  </si>
  <si>
    <t>Civil Society in the 2004 Romanian Elections: Watchdog, Involved Arbiter or Political Actor?”, în Social Change Review, vol. 8, no. 1, 2010.</t>
  </si>
  <si>
    <t>Lideri politici şi electorat. În Mircea Comşa, Andrei Gheorghiţă şi Ovidiu Voicu (2006) Barometrul de opinie publică. Profiluri electorale – Octombrie 2006. Bucureşti: Fundaţia pentru o Societate Deschisă, 2006.</t>
  </si>
  <si>
    <t>Transferuri de voturi, alegători nereprezentaţi şi nou-veniţi în cel de-al doilea tur al competiţiei prezidenţiale din 2009. În Mircea Comşa, Andrei Gheorghiţă şi Claudiu D. Tufiş (eds.), Alegerile prezidenţiale din România, 2009, 97-116. Cluj-Napoca: Presa Universitară Clujeană, 2012.</t>
  </si>
  <si>
    <t>Lideri politici şi construcţia deciziei de vot. Iaşi: Institutul European.</t>
  </si>
  <si>
    <t>Cum explicăm votul? Lideri politici, candidaţi şi construcţia deciziei de vot. În Mircea Comşa, Andrei Gheorghiţă şi Claudiu D. Tufiş (eds.) (2010) Alegerile pentru Parlamentul European. România 2009, 147-170. Iaşi: Polirom, 2010.</t>
  </si>
  <si>
    <t>Fufezan Diana</t>
  </si>
  <si>
    <t>“Marat/Sade” regia Charles Muller, rol : Charlotte Corday</t>
  </si>
  <si>
    <t>“Oidip” regia Silviu Purcarete, rol: Ismena, cor</t>
  </si>
  <si>
    <t>“Solitaritate: regia Gianina Carbunariu, roluri multiple</t>
  </si>
  <si>
    <t>“Incurca-i Drace!”  regia Puiu Serban, rol : Jane Worthington</t>
  </si>
  <si>
    <t xml:space="preserve">Opinia Publica” regia Cristian Theodor Popescu, roluri: Niculina Gologan, Otilia,                                                                                                Maricica Tunsu, actrita
</t>
  </si>
  <si>
    <t>Oscar si Buni Roz” one woman show, realizat de Diana Fufezan</t>
  </si>
  <si>
    <t>“Nora”  regia Radu  Nica, rol: Nora</t>
  </si>
  <si>
    <t>“Faust” regia Silviu Purcarete, rol: vrajitoarea, plus alte roluri</t>
  </si>
  <si>
    <t xml:space="preserve">"Breaking the waves" regia Radu Nica, rol :Dodo  </t>
  </si>
  <si>
    <t xml:space="preserve">   O noapte furtunoasa” regia Puiu Serban, rol: Zita</t>
  </si>
  <si>
    <t>“Solitaritate” la Festivalul Francofoniei, Limoges, Franta</t>
  </si>
  <si>
    <t xml:space="preserve">Festivalul Francophonies în Limousin </t>
  </si>
  <si>
    <t>Solitaritate” la  Bruxelles in cadrul proiectului European Cities on stage, ianuarie, 2015</t>
  </si>
  <si>
    <t>Théâtre National de la Communauté Française de Belgique si ICR</t>
  </si>
  <si>
    <t>“Solitaritate” la Madrid in cadrul proiectului European Cities on stage, ianuarie</t>
  </si>
  <si>
    <t>Teatro de La Abadía din Madrid si ICR</t>
  </si>
  <si>
    <t xml:space="preserve"> “Oidip”  la zilele culturii romane Gdansk, Polonia</t>
  </si>
  <si>
    <t>Oidip”  la Festivalul International de Teatru  Sibiu</t>
  </si>
  <si>
    <t>"Marat-Sade” la Festivalul International de Teatru  Sibiu</t>
  </si>
  <si>
    <t>“Oidip” la Festivalul Dimitra, Thessaloniki, Grecia</t>
  </si>
  <si>
    <t>Municipalitatea Salonic</t>
  </si>
  <si>
    <t>“Oidip” la Metropolitan Theater, Tokyo , Japonia</t>
  </si>
  <si>
    <t>TNRS, ICR, Metropolitan Theater Tokyo, Matsumoto Peforming Arts Center</t>
  </si>
  <si>
    <t xml:space="preserve">          “Oidip” la Matsumoto performing Arts Centre, Matsumoto, Japonia</t>
  </si>
  <si>
    <t>TNRS, ICR, Matsumoto Peforming Arts Center</t>
  </si>
  <si>
    <t>TNRS,ICR, Ambasada Romaniei la Tokyo</t>
  </si>
  <si>
    <t xml:space="preserve"> Soldatul de fier din Sibiu sau despre o altă formă de donaţie de război </t>
  </si>
  <si>
    <t>Evaluarea activităţii de cercetare</t>
  </si>
  <si>
    <t xml:space="preserve">Se vor completa tabelele I.1 .... I.26 cu rezultatele activității de cercetare desfășurate în perioada 1.01.2015-31.12.2015, respectând cu strictețe instrucțiunile </t>
  </si>
  <si>
    <t>Se va salva fișierul cu denumirea COD DEPARTAMENT_nume_prenume_2015.xls</t>
  </si>
  <si>
    <t xml:space="preserve">Valorile minime anuale pe grade didactice sunt: Profesor conducător de doctorat: 500 de ore, respectiv 1200 de ore (pentru profesorii conducători de doctorat cărora li s-a aprobat  menținerea calității de titular după împlinirea vârstei de 65 de ani, conform metodologiei in vigoare); Profesor: 350 de ore; Conferențiar: 300 de ore; Lector/Șef de lucrări: 250 de ore; Asistent 200 de ore </t>
  </si>
  <si>
    <t>Pentru codificarea departamentelor se vor folosi următoarele coduri:</t>
  </si>
  <si>
    <t>Cod</t>
  </si>
  <si>
    <t>Departamentul de Teologie Ortodoxă</t>
  </si>
  <si>
    <t>Departamentul de Drept Privat și Științe ale Educației</t>
  </si>
  <si>
    <t>Departamentul de Drept Public</t>
  </si>
  <si>
    <t>Departamentul de Calculatoare și Inginerie Electrică</t>
  </si>
  <si>
    <t xml:space="preserve">Departamentul de Inginerie Industrială și Management </t>
  </si>
  <si>
    <t>Departamentul de Mașini și Echipamente Industriale</t>
  </si>
  <si>
    <t>Departamentul de Studii Anglo-americane și Germanistice</t>
  </si>
  <si>
    <t>Departamentul de Artă Teatrală</t>
  </si>
  <si>
    <t>Departamentul de Studii Romanice</t>
  </si>
  <si>
    <t>Departamentul de Istorie, Patrimoniu și Teologie protestantă</t>
  </si>
  <si>
    <t>Departamentul Științe Politice, Relații Internaționale și Studii de Securitate</t>
  </si>
  <si>
    <t>Departamentul Jurnalism, Relații Publice, Sociologie și Psihologie</t>
  </si>
  <si>
    <t>Departamentul Știința Mediului, Sport și Fizică</t>
  </si>
  <si>
    <t>Departamentul Matematică și Informatică</t>
  </si>
  <si>
    <t>Departamentul Preclinic</t>
  </si>
  <si>
    <t>Departamentul Clinic Medical</t>
  </si>
  <si>
    <t>Departamentul Clinic Chirurgical</t>
  </si>
  <si>
    <t>Departamentul Medicină Dentară și Nursing</t>
  </si>
  <si>
    <t>Departamentul Științe Agricole și Ingineria Produselor Alimentare</t>
  </si>
  <si>
    <t>Departamentul Finanțe și Contabilitate</t>
  </si>
  <si>
    <t>Departamentul Management, Marketing și Administrarea Afacerilor</t>
  </si>
  <si>
    <t xml:space="preserve">*Se raportează doar articolele cu SRI&gt;0.1, nu și rezumatele (rezumatele conferințelor ISI se raportează la indicatorul I4). </t>
  </si>
  <si>
    <t>*Se va verifica afilierea ULBS a autorului / autorilor. Se împarte punctajul la numărul autorilor din țară. Pentru autorii din străinatate se menționează în paranteză instituția</t>
  </si>
  <si>
    <t>**Punctaj de referință pentru un articol: 1000</t>
  </si>
  <si>
    <t xml:space="preserve">*Se raportează doar articolele, nu și rezumatele (rezumatele conferințelor ISI se raportează la indicatorul I4). </t>
  </si>
  <si>
    <t>*Se va verifica afilierea ULBS a autorului / autorilor. Se împarte punctajul la numărul autorilor din țară. Pentru autorii din străinătate se menționează în paranteză instituția</t>
  </si>
  <si>
    <t>**Punctaj de referință pentru un articol: 300</t>
  </si>
  <si>
    <t>*Se raportează doar articolele, nu și rezumatele (rezumatele conferințelor ISI se raportează la indicatorul I4)</t>
  </si>
  <si>
    <t xml:space="preserve">I.3 Articole* publicate în reviste indexate Thomson ISI (fără factor de impact). Master journal list: http://ip-science.thomsonreuters.com/mjl/ </t>
  </si>
  <si>
    <t xml:space="preserve">I.4 Articole* publicate în volume ale conferințelor indexate Thomson ISI (ISI Procedings) 
http://thomsonreuters.com/products_services/science/science_products/a-z/conf_proceedings_citation_index/ </t>
  </si>
  <si>
    <t>**Punctaj de referință pentru un articol: 70</t>
  </si>
  <si>
    <t>I.5 Publicaţii BDI şi CNCS B pentru ştiinţe umaniste / Publicaţii CNCS C pentru ştiinţele umaniste*</t>
  </si>
  <si>
    <t xml:space="preserve">*Se raportează doar articolele, nu și rezumatele. </t>
  </si>
  <si>
    <t>**Punctajul articolului este 60 pentru revistele indexate BDI şi pentru cele de categ. B, respectiv 30 pentru o revista de categoria C din domeniul științelor umaniste</t>
  </si>
  <si>
    <t>I.6 Articole* publicate în reviste ISI-AHCI (Arts and Humanities): http://ip-science.thomsonreuters.com/cgi-bin/jrnlst/jloptions.cgi?PC=H</t>
  </si>
  <si>
    <t>Doar pentru domeniul Ştiinţelor umaniste</t>
  </si>
  <si>
    <t>*Se raportează doar articolele, nu și recenziile (recenziile publicate în ISI journals se raportează la indicatorul I4)</t>
  </si>
  <si>
    <t>**Punctajul articolului este 800 pentru publicațiile editate în străinătate și 300 pentru publicațiile editate în țară</t>
  </si>
  <si>
    <t>*Nu se raportează lucrări susținute la conferințe și publicate în volum cu ISBN. Acestea se raportează la indicatorul I25.</t>
  </si>
  <si>
    <t>I.10 Capitole de cărţi* publicate la edituri naţionale**</t>
  </si>
  <si>
    <t xml:space="preserve">*Se va verifica afilierea ULBS a autorului / autorilor prin depunerea unui exemplar al cărții la departament. Se împarte punctajul la numărul autorilor din țară. </t>
  </si>
  <si>
    <t>**Pentru domeniul „Arte și științe umaniste” sunt valabile doar volumele apărute la edituri recunoscute de CNCS – categoriile A, B şi C</t>
  </si>
  <si>
    <t>***Punctajul de referință este 60 puncte, pentru un capitol de 10 pagini; pot fi raportate şi capitole cu număr de pagini mai mic de 10, cu diminuarea corespunzătoare a punctajului.</t>
  </si>
  <si>
    <t>***Se punctează maxim 5 capitole / carte şi 5 capitole / om.</t>
  </si>
  <si>
    <t>I.11 Editor* volum conferinţă internaţională / naţională</t>
  </si>
  <si>
    <t>*Se verifică afilierea ULBS a editorului / editorilor. Se împarte punctajul la numărul editorilor din țară. Pentru editorii din străinătate se menționează în paranteză instituția.</t>
  </si>
  <si>
    <t>**Punctajul de referinţă este 200 puncte pentru o conferinţă internaţională (minim 25% participanți din străinătate) şi 100 puncte pentru o conferinţă naţională.</t>
  </si>
  <si>
    <t>I.12. Citări* în bazele de date recunoscute de comisia CNATDCU aferentă domeniului</t>
  </si>
  <si>
    <t>*Se va verifica afilierea ULBS a autorului / autorilor. Se împarte punctajul la numărul autorilor din țară. Pentru autorii din străinătate se menționează în paranteză instituția.</t>
  </si>
  <si>
    <t>*Sunt excluse autocitările.</t>
  </si>
  <si>
    <t>**Punctajul de referinţă: 15 puncte / citare.</t>
  </si>
  <si>
    <t>I.13. Brevete* OSIM/ internaţionale/ triadice</t>
  </si>
  <si>
    <r>
      <t xml:space="preserve">*Se va anexa documentul doveditor, </t>
    </r>
    <r>
      <rPr>
        <sz val="10"/>
        <rFont val="Arial Narrow"/>
        <family val="2"/>
      </rPr>
      <t>inclusiv înregistrarea la Biroul pentru protecția proprietății intelectuale.</t>
    </r>
  </si>
  <si>
    <t>**Punctajele de referinţă: pentru un brevet: OSIM - 1000, internațional - 5000, triadic - 15000</t>
  </si>
  <si>
    <t>I.14. Inovaţii*</t>
  </si>
  <si>
    <t>*Se va anexa documentul doveditor, inclusiv înregistrarea la Biroul pentru protecția proprietății intelectuale</t>
  </si>
  <si>
    <t>** Punctele alocate pentru o inovație: 20</t>
  </si>
  <si>
    <r>
      <t>I.15 Evenimente naţionale* (</t>
    </r>
    <r>
      <rPr>
        <b/>
        <sz val="12"/>
        <color indexed="10"/>
        <rFont val="Arial Narrow"/>
        <family val="2"/>
      </rPr>
      <t>doar pentru domeniul Ştiinţe umaniste - Artele spectacolului</t>
    </r>
    <r>
      <rPr>
        <b/>
        <sz val="12"/>
        <color indexed="8"/>
        <rFont val="Arial Narrow"/>
        <family val="2"/>
      </rPr>
      <t>)</t>
    </r>
  </si>
  <si>
    <t>**Punctajul pentru o participare la un eveniment național:</t>
  </si>
  <si>
    <t>**Se va anexa documentul doveditor</t>
  </si>
  <si>
    <r>
      <t>I.16 Evenimente internaţionale* (</t>
    </r>
    <r>
      <rPr>
        <b/>
        <sz val="12"/>
        <color indexed="10"/>
        <rFont val="Arial Narrow"/>
        <family val="2"/>
      </rPr>
      <t>doar pentru domeniile ştiinte umaniste - Artele spectacolului</t>
    </r>
    <r>
      <rPr>
        <b/>
        <sz val="12"/>
        <color indexed="8"/>
        <rFont val="Arial Narrow"/>
        <family val="2"/>
      </rPr>
      <t>)</t>
    </r>
  </si>
  <si>
    <t>**Punctajul pentru o participare la un eveniment internațional:</t>
  </si>
  <si>
    <t>**Se va anexa documentul doveditor.</t>
  </si>
  <si>
    <t>I.17 Editor șef / editor asociat* revista internațională, indexată în minim două BDI</t>
  </si>
  <si>
    <t>*Se va verifica afilierea ULBS a editorului. Se împarte punctajul la numărul editorilor din țară. Pentru editorii din străinătate se menționează în paranteză instituția</t>
  </si>
  <si>
    <t>**Punctaj de referință pe criteriu: 400 pentru revistele publicate în străinătate; 200 pentru revistele publicate în țară.</t>
  </si>
  <si>
    <t>I.18. Membru* în comitetele științifice** ale revistelor / conferințelor internaţionale***</t>
  </si>
  <si>
    <r>
      <t>***Punctaj de referință: 50 pentru revistele publicate în străinătate respectiv conferinţele organizate în străinătate; 10 pentru revistele publicate în țară, respectiv conferințele internaţionale</t>
    </r>
    <r>
      <rPr>
        <sz val="10"/>
        <rFont val="Arial Narrow"/>
        <family val="2"/>
      </rPr>
      <t xml:space="preserve"> organizate în țară.Punctajul nu se multiplică în funcție de numărul de lucrări recenzate. </t>
    </r>
  </si>
  <si>
    <t>I.19 Organizare conferinţe internaţionale* (minim 25% participanţi străini)</t>
  </si>
  <si>
    <t>*Se raportează doar conferințele într-o limbă de circulație internațională</t>
  </si>
  <si>
    <t>**Punctaj de referință: Organizator principal (Conference chair sau echivalent) - 200 puncte; membru - 50 puncte</t>
  </si>
  <si>
    <t>***Dacă la o conferință se raportează mai mulți organizatori principali, punctajul (200) se împarte în mod proporțional la numărul de organizatori principali.</t>
  </si>
  <si>
    <t>I.20. Organizare conferinţe naţionale: organizator principal/membru</t>
  </si>
  <si>
    <t>*Se va verifica afilierea ULBS a autorului / autorilor care raportează</t>
  </si>
  <si>
    <t>**Punctaj de referință: organizator principal 100; membru 20</t>
  </si>
  <si>
    <t>***Dacă la o conferință se raportează mai mulți organizatori principali, punctajul (100) se împarte în mod proporțional la numărul de organizatori principali.</t>
  </si>
  <si>
    <t>I.21. Proiecte derulate cu terţii, cu buget minim 10.000 lei in evidența financiară a ULBS*</t>
  </si>
  <si>
    <t xml:space="preserve">**Punctajul se acordă directorului de proiect. La decizia directorului, pe baza unei adrese scrise şi semnate, punctajul poate fi împărțit între director și membrii proiectului, fără a se depăși 100 puncte/proiect. Se acceptă și proiecte cu valoare mai mică de 10.000 lei, cu diminuarea proporțională a punctajului. </t>
  </si>
  <si>
    <r>
      <t>I.22. Aplicaţii la competiţii* de cercetare internaţionale/naţionale (Programe ale UE, alte competiţii</t>
    </r>
    <r>
      <rPr>
        <b/>
        <sz val="12"/>
        <rFont val="Arial Narrow"/>
        <family val="2"/>
      </rPr>
      <t>)</t>
    </r>
  </si>
  <si>
    <t xml:space="preserve">**Punctajul se acordă directorului de proiect/coordonatorului din partea ULBS. La decizia directorului, pe baza unei adrese scrise şi semnate, punctajul poate fi împărțit între director și membrii proiectului, fără a se depăși 500/100 puncte pentru competițiile internaționale/naționale. </t>
  </si>
  <si>
    <r>
      <rPr>
        <b/>
        <sz val="12"/>
        <rFont val="Arial Narrow"/>
        <family val="2"/>
      </rPr>
      <t>I.23. Articole* publicate în reviste ERIH PLUS (INT1 - 2011/INT2 - 2011)</t>
    </r>
    <r>
      <rPr>
        <b/>
        <sz val="12"/>
        <color indexed="8"/>
        <rFont val="Arial Narrow"/>
        <family val="2"/>
      </rPr>
      <t xml:space="preserve">  (</t>
    </r>
    <r>
      <rPr>
        <b/>
        <sz val="12"/>
        <color indexed="10"/>
        <rFont val="Arial Narrow"/>
        <family val="2"/>
      </rPr>
      <t>doar pentru domeniul Știintelor umaniste</t>
    </r>
    <r>
      <rPr>
        <b/>
        <sz val="12"/>
        <color indexed="8"/>
        <rFont val="Arial Narrow"/>
        <family val="2"/>
      </rPr>
      <t>)</t>
    </r>
  </si>
  <si>
    <t>*Se raportează doar articolele, nu și recenziile (recenziile publicate în reviste ERIH - INT1 se raportează la indicatorul I4, iar cele publicate în INT2 la I5)</t>
  </si>
  <si>
    <r>
      <t>** Punctajul pentru un articol ERIH PLUS  este de 300 de puncte pentru revistele care în 2011 erau în categoria INT1, 150 de puncte pentru revistele care în 2011 erau INT2. Articolele publicate în reviste care în 2011 erau în categoria NAT se raporteaz</t>
    </r>
    <r>
      <rPr>
        <sz val="10"/>
        <rFont val="Arial"/>
        <family val="2"/>
      </rPr>
      <t>ă</t>
    </r>
    <r>
      <rPr>
        <sz val="10"/>
        <rFont val="Arial Narrow"/>
        <family val="2"/>
      </rPr>
      <t xml:space="preserve"> la I5 - 60 puncte. Clasificarea este disponibil</t>
    </r>
    <r>
      <rPr>
        <sz val="10"/>
        <rFont val="Arial"/>
        <family val="2"/>
      </rPr>
      <t>ă</t>
    </r>
    <r>
      <rPr>
        <sz val="10"/>
        <rFont val="Arial Narrow"/>
        <family val="2"/>
      </rPr>
      <t xml:space="preserve"> pe pagina https://dbh.nsd.uib.no/publiseringskanaler/erih/searchForm</t>
    </r>
  </si>
  <si>
    <t>I.24. Articol* în revistă științifică neindexată BDI</t>
  </si>
  <si>
    <t>**Punctajul pentru un articol este  20</t>
  </si>
  <si>
    <t>*Nu se raportează conferințele raportate la alți indicatori și se raportează DOAR conferințele care nu sunt Indexate BDI</t>
  </si>
  <si>
    <t xml:space="preserve">I.26 Profesor / cercetător invitat* la instituții din străinătate </t>
  </si>
  <si>
    <t xml:space="preserve">* Se va anexa documentul care atestă susținerea cursurilor sau a prelegerilor/ stagiului de cercetare. Mobilitățile ERASMUS se raportează la indicatorul "S" secțiunea didactică. </t>
  </si>
  <si>
    <t>**Se acordă 100 ore pentru fiecare stagiu</t>
  </si>
  <si>
    <t>STUDIA MONASTICA</t>
  </si>
  <si>
    <t>ISSN: 0039-3258</t>
  </si>
  <si>
    <t>http://www.pamsa.cat/pamsa/revista/sm.html</t>
  </si>
  <si>
    <t>289-304</t>
  </si>
  <si>
    <t>Bapstimal Grace and Indwelling of the Holy Spirit – The Foundation of the Christian Life accordind to the teaching of Mark the Monk</t>
  </si>
  <si>
    <t>Membru comitetul științific</t>
  </si>
  <si>
    <t>International Journal of Finance, Business, Economics, Marketing and Information Systems</t>
  </si>
  <si>
    <t>International Journal of Business Quantitative Economics and Applied Management Research</t>
  </si>
  <si>
    <t>http://ijbemr.com/editorial-board/</t>
  </si>
  <si>
    <t>11th International Conference on European Integration – New Challenges – EINCO 2015</t>
  </si>
  <si>
    <t>http://anale.steconomiceuoradea.ro/en/einco-2015-editorial-reviewboard</t>
  </si>
  <si>
    <t>http://www.ase-scoop.org/journals/jBusinessAndEconomics/committee.php</t>
  </si>
  <si>
    <t>http://bulletin-econom.univ.kiev.ua/editorial-board</t>
  </si>
  <si>
    <t>Membru editorial Board</t>
  </si>
  <si>
    <t>Journal of Computer Engineering and Information Technology</t>
  </si>
  <si>
    <t>http://www.scitechnol.com/contact-computer-engineering-and-information-technology.php</t>
  </si>
  <si>
    <t xml:space="preserve">membru în comitetul științific - dovezi atașate </t>
  </si>
  <si>
    <t xml:space="preserve">recenzor - dovezi atașate </t>
  </si>
  <si>
    <t xml:space="preserve">Economic Research </t>
  </si>
  <si>
    <t>http://hrcak.srce.hr/ekonomska-istrazivanja?lang=en</t>
  </si>
  <si>
    <t>Journal of International Studies</t>
  </si>
  <si>
    <t>mai - august</t>
  </si>
  <si>
    <t>http://www.jois.eu/</t>
  </si>
  <si>
    <t>The 7th International Conference ”European Union Future Perspectives: Innovation, Enterpreneurship and Economic Policy, 21-23 mai</t>
  </si>
  <si>
    <t>http://eufutureperspectives.unipu.hr/en/index.php</t>
  </si>
  <si>
    <t>PRORES</t>
  </si>
  <si>
    <t xml:space="preserve"> Economics&amp; Sociology</t>
  </si>
  <si>
    <t>http://www.economics-sociology.eu/</t>
  </si>
  <si>
    <t>Amfiteatru Economic</t>
  </si>
  <si>
    <t>www.amfiteatrueconomic.ro</t>
  </si>
  <si>
    <t>Academy of International Business (AIB) Annual Meeting, Bengaluru, India</t>
  </si>
  <si>
    <t>https://aib.msu.edu/events/2015/; http://documents.aib.msu.edu/events/2015/AIB2015_ConferenceProgram.pdf</t>
  </si>
  <si>
    <t>European International Business Academy (EIBA) Annual Conference, Rio de Janeiro, Brazilia</t>
  </si>
  <si>
    <t>http://eiba2015.com.br/</t>
  </si>
  <si>
    <t>Journal of Strategy and Management</t>
  </si>
  <si>
    <t>(mai)</t>
  </si>
  <si>
    <t>http://www.emeraldinsight.com/journal/jsma</t>
  </si>
  <si>
    <t>Management Decision</t>
  </si>
  <si>
    <t>(iulie)</t>
  </si>
  <si>
    <t>http://www.emeraldinsight.com/loi/md</t>
  </si>
  <si>
    <t>Aprilie, August, Decembrie</t>
  </si>
  <si>
    <t>The Palgrave Handbook of Managing Continuous Business Transformation</t>
  </si>
  <si>
    <t>(septembrie)</t>
  </si>
  <si>
    <t>Asian Social Science</t>
  </si>
  <si>
    <t>(noiembrie)</t>
  </si>
  <si>
    <t>http://www.ccsenet.org/journal/index.php/ass</t>
  </si>
  <si>
    <t>Net Journal of Social Sciences</t>
  </si>
  <si>
    <t>(aprilie)</t>
  </si>
  <si>
    <t>http://www.netjournals.org/socialsci_index.html</t>
  </si>
  <si>
    <t>American Journal of Economics, Finance and Management (AJEFM)</t>
  </si>
  <si>
    <t>(martie)</t>
  </si>
  <si>
    <t>http://www.publicscienceframework.org/journal/aboutthisjournal/ajefm.html</t>
  </si>
  <si>
    <t>Economic and Social Development 9 th International Scientific Conference, Istanbul, Turcia</t>
  </si>
  <si>
    <t>http://www.esd-conference.com/Book%20of%20Proceedings_Istanbul_2015_Final.pdf</t>
  </si>
  <si>
    <t xml:space="preserve">Membru Review Committee </t>
  </si>
  <si>
    <t>Economic and Social Development 5 th Eastern European Economic and Social Development Conference on Social Responsibility, Belgrad, Serbia</t>
  </si>
  <si>
    <t>http://www.esd-conference.com/Book%20of%20Proceedings_Belgrade%202015.pdf</t>
  </si>
  <si>
    <t>Economic and Social Development 10th International Scientific Conference on Economic and Social Development, Miami, SUA</t>
  </si>
  <si>
    <t>http://www.esd-conference.com/esd_Book%20of%20Proceedings_Miami_ONLINE.pdf</t>
  </si>
  <si>
    <t>Economic and Social Development 11th International Scientific Conference on Economic and Social Development – Building Resilient Society, Zagreb, Croatia</t>
  </si>
  <si>
    <t>http://www.esd-conference.com/Book_of_Proceedings_Zagreb2015_Online.pdf</t>
  </si>
  <si>
    <t>American Journal of Marketing Research (AJMR)</t>
  </si>
  <si>
    <t>http://www.publicscienceframework.org/journal/allissues/ajmr.html</t>
  </si>
  <si>
    <t>Journal of Social Sciences and Humanities</t>
  </si>
  <si>
    <t>http://www.publicscienceframework.org/journal/peerreviewers/jssh.html</t>
  </si>
  <si>
    <t>Peer Reviewer</t>
  </si>
  <si>
    <t xml:space="preserve">Journal of Economic and Social Development </t>
  </si>
  <si>
    <t>http://www.jesd-online.com/EditorialBoard.html</t>
  </si>
  <si>
    <t>Membru in Comitetul stiintific</t>
  </si>
  <si>
    <t>22nd International Economic Conference of Sibiu 2015 - Economic Prospects in the Context of Growing Global and Regional Interdependencies, SIBIU</t>
  </si>
  <si>
    <t>Ecoforum Journal</t>
  </si>
  <si>
    <t>http://www.ecoforumjournal.ro/index.php/eco/about/editorialTeam</t>
  </si>
  <si>
    <t xml:space="preserve">asociat editor </t>
  </si>
  <si>
    <t>ICESBA 2014: SMART, SUSTAINABLE and INCLUSIVE GROWTH</t>
  </si>
  <si>
    <t>http://cercetare.spiruharet.ro/ocs/index.php/icesba/icesba2014/about/organizingTeam</t>
  </si>
  <si>
    <t>ATLAS</t>
  </si>
  <si>
    <t>http://www.atlas-euro.org/</t>
  </si>
  <si>
    <t>membru in board</t>
  </si>
  <si>
    <t>Journal of Economics and Business Research</t>
  </si>
  <si>
    <t>http://www.uav.ro/en/journals/jebr</t>
  </si>
  <si>
    <t>Economic Insights</t>
  </si>
  <si>
    <t>http://www.upg-bulletin-se.ro/board.html#</t>
  </si>
  <si>
    <t>membru in comitetul de redactie</t>
  </si>
  <si>
    <t>revista de turism</t>
  </si>
  <si>
    <t>IGCAT</t>
  </si>
  <si>
    <t>http://igcat.org/</t>
  </si>
  <si>
    <t>membru expert</t>
  </si>
  <si>
    <t>http://economice.ulbsibiu.ro/revista.economica/</t>
  </si>
  <si>
    <t>http://www.univ.kiev.ua/</t>
  </si>
  <si>
    <t>FRACTALS: Complex Geometry, Patterns, and Scaling in Nature and Society</t>
  </si>
  <si>
    <t>http://www.worldscientific.com/page/fractals/aims-scope</t>
  </si>
  <si>
    <t xml:space="preserve">The Era of Science Diplomacy: Implications for Economics, Business, Management and Related Disciplines </t>
  </si>
  <si>
    <t>http://www.euba.sk/edamba/wp-content/uploads/2016/03/edamba2015_proceedings.pdf</t>
  </si>
  <si>
    <t>The Journal of University of Economics in Bratislava - Studia Commercialia Bratislavensia</t>
  </si>
  <si>
    <t>http://www.degruyter.com/view/j/stcb</t>
  </si>
  <si>
    <t>REVISTA DE MANAGEMENT EDUCATIONAL MILITAR</t>
  </si>
  <si>
    <t>http://www.sausl.ro/SAUSL/rev_b.html</t>
  </si>
  <si>
    <t>Referent stiintific</t>
  </si>
  <si>
    <t>21 nd International Conference KBO 2015</t>
  </si>
  <si>
    <t>http://www.armyacademy.ro/english/sesiuni/volume/v1_2015.pdf</t>
  </si>
  <si>
    <t>Polish Journal of Management Studies</t>
  </si>
  <si>
    <t xml:space="preserve">http://www.pjms.zim.pcz.pl/editorial-board-members-11.php </t>
  </si>
  <si>
    <t>Member of Editorial Board</t>
  </si>
  <si>
    <t>The counter-modern Eliade. „Wiederverzauberung der Welt” in the life and work of Mircea Eliade</t>
  </si>
  <si>
    <t>PN-II-RU-PRECISI-2015-9-8940</t>
  </si>
  <si>
    <t>Sibiul - poarta bunelor practici agro-ecologice, 60 puncte</t>
  </si>
  <si>
    <t>Fondul ONG, Runda 2
Componenta 3. DEZVOLTARE DURABILA</t>
  </si>
  <si>
    <t>Antonie Iuliana, Sava Camelia</t>
  </si>
  <si>
    <t>dovada listata</t>
  </si>
  <si>
    <t>H2020-7-2015 689276-1 Innovative high-value products from horticultural waste</t>
  </si>
  <si>
    <t>Call H2020-7-2015-environment and resources first stage,  societal challenge ‘Climate action, Environment, Resource Efficiency and Raw Materials’, proposal 689276-1</t>
  </si>
  <si>
    <t>Simona Oancea (coordonator ULBS Romania)</t>
  </si>
  <si>
    <t>Simona Oancea</t>
  </si>
  <si>
    <t xml:space="preserve">http://ec.europa.eu/easme/en/horizon-2020-environment-and-resources </t>
  </si>
  <si>
    <t>Rencontre de Jeunnes autour de l'Engagement du Developpement Durable Cod 2015-2-FR02-KA105-010023</t>
  </si>
  <si>
    <t>Erasmus +</t>
  </si>
  <si>
    <t>Mirela Caratus</t>
  </si>
  <si>
    <t>http://ec.europa.eu/programmes/erasmus-plus/projects/eplus-project-details-page/?nodeRef=workspace://SpacesStore/a01af99b-66d0-4bd5-9297-17712d93ea2d</t>
  </si>
  <si>
    <t>Tanase Maria</t>
  </si>
  <si>
    <t>7 persoane de la ”Camera pentru Agricultură, Industrie Alimentară, Piscicultură, Silvicultură și Dezvoltare Rurală a județului Sibiu”  si Universitatea Lucian Blaga din Sibiu</t>
  </si>
  <si>
    <t>http://www.fondong.fdsc.ro/upload/R2%20Componenta%203/R2_Rezultat%20evaluare_C3.pdf</t>
  </si>
  <si>
    <t>Computer Methods and Programs in Biomedicine</t>
  </si>
  <si>
    <t>http://ees.elsevier.com/cmpb/</t>
  </si>
  <si>
    <t>recenzor (Ref. No.:  CMPB-D-15-00329
Title: Decision Support System for Predicting Color Change after Tooth Whitening)</t>
  </si>
  <si>
    <t>The EVOLVE 2015 International Conference, June 18-24</t>
  </si>
  <si>
    <t>http://www.evolve-conference.org/2015-tracks-sessions/design-choices-and-experience-using-real-world-distributed-systems</t>
  </si>
  <si>
    <t>http://conferences.ulbsibiu.ro/icdd/2015/sc_committees.php</t>
  </si>
  <si>
    <t xml:space="preserve">EMMA EAST 2014 </t>
  </si>
  <si>
    <t>Erasmus Mundus</t>
  </si>
  <si>
    <t>Danielea Prede</t>
  </si>
  <si>
    <t xml:space="preserve">Proiecte de mobilitate în învățământul superior”, nr. Contract 12/23.06.2015, perioada de desfășurare 1.09.2015-31.08.2016, valoare 121.000 EUR </t>
  </si>
  <si>
    <t>Programul „Fondul de burse” –RO15 Finanțat prin Mecanismul Financiar SEE 2009-2014</t>
  </si>
  <si>
    <t>www.see-burse.ro</t>
  </si>
  <si>
    <t>Etos ecumenic românesc? Toleranță și fundamentalism religios în proza românească modernă din Transilvania 
proza românească modernă din Transilvania</t>
  </si>
  <si>
    <t>PN-II-RU-TE-
2014</t>
  </si>
  <si>
    <t>toroczkai ciprian iulian</t>
  </si>
  <si>
    <t>Studiu asupra stadiului curent al sistemului de transport local si analiza posibilitatilor de instroducere a sistemelor de transport inteligent prin implementarea aplicatiilor mobile si IoT. Contr. 2528 / 24.06.2016. Valoare 18000 lei</t>
  </si>
  <si>
    <t>Kifor C.V. (40) Lobont Lucian (60)</t>
  </si>
  <si>
    <t>13.07.15</t>
  </si>
  <si>
    <t>13.10.15</t>
  </si>
  <si>
    <t>Contract CONTI</t>
  </si>
  <si>
    <t>28.02.2013</t>
  </si>
  <si>
    <t>28.02.2016</t>
  </si>
  <si>
    <t>Contract Marquardt - Roboti + fasc. Auto</t>
  </si>
  <si>
    <t>Studiu asupra stadiului curent al sistemului de transport local și analiza posibilităților de introducere a sistemelor de transport inteligent (ITS) în orașul Sibiu prin implementarea aplicațiilor mobile și IoT (”Internet of Things”)</t>
  </si>
  <si>
    <t>Kifor Claudiu</t>
  </si>
  <si>
    <t>13.07.2015</t>
  </si>
  <si>
    <t xml:space="preserve"> Studii privind reducerea cheltuielilor cu stocurile şi îmbunătăţirea managementului aprovizionării</t>
  </si>
  <si>
    <t>3.04.2015</t>
  </si>
  <si>
    <t>Studii teoretice si experimentale asupra comportarii mecanice a ansamblurilor sudate de tevi si fitinguri din polietilena de inalta densitate 1. SC Fusion Romania SRL</t>
  </si>
  <si>
    <t>Pascu Adrian, Oleksik Valentin</t>
  </si>
  <si>
    <t xml:space="preserve">Nr. 1669/2014 </t>
  </si>
  <si>
    <t xml:space="preserve">Studii teoretice si experimentale asupra comportarii mecanice a ansamblurilor sudate de tevi si fitinguri din polietilena de inalta densitate 3. SC Proconfort SRL. </t>
  </si>
  <si>
    <t xml:space="preserve">Nr. 2238/2014 </t>
  </si>
  <si>
    <t>Technical consultancy services to STOLL AG, Germany, contract ULBS Nr. 3459/16.09.2015</t>
  </si>
  <si>
    <t>15.07.2015</t>
  </si>
  <si>
    <t>Application of Problem Based and Project Based Learning (PBL) in Textile Engineering Education Integrated Six Sigma-DMAIC Methodology</t>
  </si>
  <si>
    <t>as.dr.ing. VLAD Dorin, assoc.prof. BARAL Lal-Mohan</t>
  </si>
  <si>
    <t>prof.univ.dr.ing. NEAGU Ioan, s.l.dr.ing. IRIDON Anca-Madalina</t>
  </si>
  <si>
    <t>01.10.2014</t>
  </si>
  <si>
    <t>18.01.2015</t>
  </si>
  <si>
    <t>Application of Problem Based and Project Based Learning (PBL) in Textile Engineering Education Integrating Six Sigma - DMAIC Methodology, Parteneri: Universittea "Lucian Blaga" din Sibiu si S.C. "Takata Petri" Sibiu</t>
  </si>
  <si>
    <t>Iridon Anca, Neagu Ioan</t>
  </si>
  <si>
    <t xml:space="preserve">Application of Problem Based and Project Based Learning (PBL) in Textile Engineering Education integrating Six Sigma – DMAIC Methodology </t>
  </si>
  <si>
    <t>Proiect desfasurat cu tertii (in colaborare cu S.C. TAKATA Sibiu).</t>
  </si>
  <si>
    <t>Dorin VLAD</t>
  </si>
  <si>
    <t>iunie 2015</t>
  </si>
  <si>
    <t>ianuarie 2015</t>
  </si>
  <si>
    <t>PRESTAREA DE SERVICII DE CERCETARE, CONSULTANŢĂ TEHNICĂ ȘI PREGĂTIRE PROFESIONALĂ REFERITOARE LA DEZVOLTAREA DE APLICAŢII INTEGRATE HARDWARE-SOFTWARE, DE TESTARE EMBEDDED SOFTWARE ȘI INFOTAINMENT SYSTEMS ÎN DOMENIUL AUTOMOTIVE, CONTRACT DE PRESTARI SERVICII CERCETARE nr. 3254 din 31.08.2015 dintre Universitatea 'Lucian Blaga' din Sibiu și S.C. ProIT S.R.L Sibiu în calitate de Beneficiar, Buget 11008 Lei.</t>
  </si>
  <si>
    <t>31.08.2016</t>
  </si>
  <si>
    <t>Explorarea colaborativa a spatiului de modelare pentru sistemele socio-
fizico-cibernetice</t>
  </si>
  <si>
    <t>RESURSE UMANE_Tinere Echipe de cercetare" 2014</t>
  </si>
  <si>
    <t>http://uefiscdi.gov.ro/userfiles/file/PN%20II_RU_TE%202014/REZULTATE%20FINALE/Matematica%20si%20Informatica_Rezultate%20finale%281%29.pdf</t>
  </si>
  <si>
    <t xml:space="preserve">„Interventii la  mai multe niveluri pentru prevenția bolilor netransmisibile (BNT) asociate stilului de viata in Romania” </t>
  </si>
  <si>
    <t>Mecanismul Financiar Norvegian 2009-2014, Programului RO 19 „Inițiative in sanatatea publica”</t>
  </si>
  <si>
    <t>Cioran Livia</t>
  </si>
  <si>
    <t>Domnariu Carmen, Cucu Alexandra, Furtunescu Florentina</t>
  </si>
  <si>
    <t>http://insp.gov.ro/sites/1/conferinta-de-lansare-a-priectului/</t>
  </si>
  <si>
    <t>Managing Frailty. A comprehensive approach to promote a disability-free advanced age in Europe: the ADVANTAGE initiative (724099)</t>
  </si>
  <si>
    <t>Joint Actions (HP-PJ) 3rd EU Health Programme</t>
  </si>
  <si>
    <t>Luis Julian Fernandez</t>
  </si>
  <si>
    <t>47 organizatii, 24 tari</t>
  </si>
  <si>
    <t>http://ec.europa.eu/research/participants/portal4/desktop/en/home.html</t>
  </si>
  <si>
    <t>EUnetHTA (European Network for Health Technology Assessment) Joint Action 3 (EUnetHTA JA3 (724130))</t>
  </si>
  <si>
    <t xml:space="preserve">Joint Actions (HP-PJ) 3rd EU Health Programme </t>
  </si>
  <si>
    <t>Marcus C. Guardian</t>
  </si>
  <si>
    <t>75 de organizații din 27 de state membre ale UE.</t>
  </si>
  <si>
    <t>Proiect privind Reforma Sectorului Sanitar- Îmbunătățirea Calității si Eficienței Sistemului Sanitar-Împrumut nr.82620-RO -Banca Internațională pentru Reconstrucție și Dezvoltare</t>
  </si>
  <si>
    <t>Evaluarea Tehnologiilor Medicale - Componenta 3 a Proiectului privind Reforma Sectorului Sanitar- Îmbunătățirea Calității si Eficienței Sistemului Sanitar</t>
  </si>
  <si>
    <t>Cristian Grasu</t>
  </si>
  <si>
    <t>Domnariu C, Scintee Silvia Gabriela, Negulescu Vlad, Voicu Marina</t>
  </si>
  <si>
    <t>http://www.ms.ro/?pag=301</t>
  </si>
  <si>
    <t xml:space="preserve">Rotaru M, Totoianu IG, Sin AI, Gheucă Solovăstru L. </t>
  </si>
  <si>
    <t>Sîrbi AG, Florea M, Pătrașcu V, Rotaru M, Mogoș DG, Georgescu CV, Mărgăritescu ND</t>
  </si>
  <si>
    <t>Maria Rotaru, Sorina Tăban, Mona Ţăroi, Virgil Pătraşcu, Florina-Ligia Popa</t>
  </si>
  <si>
    <t>Maria Rotaru, Angelica-Elena Nati, Ioan Avramoiu, Florin Grosu, Ghoerghe Dan Malaescu</t>
  </si>
  <si>
    <t>Roman-Filip Corina,A.Ungureeanu,I Pravariu</t>
  </si>
  <si>
    <t>Vonica –Gligor A.L., Casian T., Reznek A., Tomuta I, Gligor F</t>
  </si>
  <si>
    <t>ISSN: 2065-0019</t>
  </si>
  <si>
    <r>
      <t>ISSN: 2065-0020</t>
    </r>
    <r>
      <rPr>
        <sz val="11"/>
        <color indexed="8"/>
        <rFont val="Calibri"/>
        <family val="2"/>
      </rPr>
      <t/>
    </r>
  </si>
  <si>
    <t>Laura Vicaş, Alin Teuşdea, Simona Vicaş, Eleonora Marian, Tunde Jurca, Mariana Mureşan, Felicia Gligor</t>
  </si>
  <si>
    <r>
      <t>ISSN: 2065-0021</t>
    </r>
    <r>
      <rPr>
        <sz val="11"/>
        <color indexed="8"/>
        <rFont val="Calibri"/>
        <family val="2"/>
      </rPr>
      <t/>
    </r>
  </si>
  <si>
    <r>
      <t>Oxid. Commun.</t>
    </r>
    <r>
      <rPr>
        <sz val="10"/>
        <rFont val="Calibri"/>
        <family val="2"/>
      </rPr>
      <t xml:space="preserve"> </t>
    </r>
  </si>
  <si>
    <r>
      <t xml:space="preserve">Results of low β- and γ irradiation doses on </t>
    </r>
    <r>
      <rPr>
        <i/>
        <sz val="10"/>
        <rFont val="Calibri"/>
        <family val="2"/>
      </rPr>
      <t>Saccharomyces cerevisiae</t>
    </r>
    <r>
      <rPr>
        <sz val="10"/>
        <rFont val="Calibri"/>
        <family val="2"/>
      </rPr>
      <t xml:space="preserve"> fermetation process</t>
    </r>
  </si>
  <si>
    <t>1.   10.1111/bij.12498</t>
  </si>
  <si>
    <r>
      <t>Farcaș A., Gligor F., Bucșa C, Mogoșan C.</t>
    </r>
    <r>
      <rPr>
        <vertAlign val="subscript"/>
        <sz val="10"/>
        <rFont val="Calibri"/>
        <family val="2"/>
      </rPr>
      <t>,</t>
    </r>
    <r>
      <rPr>
        <sz val="10"/>
        <rFont val="Calibri"/>
        <family val="2"/>
      </rPr>
      <t xml:space="preserve"> Bojiță M., Dumitrașcu D</t>
    </r>
  </si>
  <si>
    <t>Oancea Simona, Ghincevici D., Ketney O.</t>
  </si>
  <si>
    <t xml:space="preserve">Vonica –Gligor A.L., Casian T., Reznek A., Tomuta I, Gligor F. </t>
  </si>
  <si>
    <t>Horotan R.A., Oancea Simona, Apahidean Al.S.</t>
  </si>
  <si>
    <r>
      <t>Sabanejewia aurata</t>
    </r>
    <r>
      <rPr>
        <sz val="10"/>
        <rFont val="Calibri"/>
        <family val="2"/>
      </rPr>
      <t xml:space="preserve"> (De Filippi, 1863) populations management decisions support system for ROSCI0132 (Olt River basin)</t>
    </r>
  </si>
  <si>
    <r>
      <t>Pelecus cultratus</t>
    </r>
    <r>
      <rPr>
        <sz val="10"/>
        <rFont val="Calibri"/>
        <family val="2"/>
      </rPr>
      <t xml:space="preserve"> (Linnaeus, 1758) on site management decisions support system – a Carpathian Natura 2000 site study case</t>
    </r>
  </si>
  <si>
    <r>
      <t>Eudontomyzon danfordi</t>
    </r>
    <r>
      <rPr>
        <sz val="10"/>
        <rFont val="Calibri"/>
        <family val="2"/>
      </rPr>
      <t xml:space="preserve"> (Regan, 1911) ecological status and management in Maramureş Mountains Nature Park</t>
    </r>
  </si>
  <si>
    <r>
      <t>Bulletin UASVM Horticulture</t>
    </r>
    <r>
      <rPr>
        <sz val="10"/>
        <rFont val="Calibri"/>
        <family val="2"/>
      </rPr>
      <t xml:space="preserve"> </t>
    </r>
  </si>
  <si>
    <t>Marcu, G.M., Bucuță, M.D.</t>
  </si>
  <si>
    <t>Bucuță, M.D., Marcu, G.M.</t>
  </si>
  <si>
    <t>S. Corman, R. Sassu, M. Bucuță, S. Morar, A. Ungureanu</t>
  </si>
  <si>
    <t xml:space="preserve">Corman Sorina, Sassu Raluca, Bucuță Mihaela, Morar Siviu, Alina Ungureanu </t>
  </si>
  <si>
    <t xml:space="preserve">Corman Sorina, Sassu Raluca, Bucuță Mihaela, Morar Silviu, Alina Ungureanu </t>
  </si>
  <si>
    <t xml:space="preserve">Scrisorile lui Cioran catre Wolf Aichelburg </t>
  </si>
  <si>
    <t>Discourse and Multicultural Dialogue conferinta Literature, discourse and multicultural dialog, 3-e edition, Târgu Mureș, 2015</t>
  </si>
  <si>
    <t xml:space="preserve"> Iuliana Antonie, Mirela Stanciu
Cărătuș, Maria Tănase, Petronela Pavel,
Monica Găureanu </t>
  </si>
  <si>
    <t>Iuliana Antonie, Mirela Cărătuș, Maria Tănase, Petronela Pavel, Monica Găureanu</t>
  </si>
  <si>
    <t>Pomohaci Marcel, Sopa Ioan Sabin</t>
  </si>
  <si>
    <t>Florin Stoica, Laura Stoica</t>
  </si>
  <si>
    <r>
      <t>The interior</t>
    </r>
    <r>
      <rPr>
        <sz val="10"/>
        <rFont val="Calibri"/>
        <family val="2"/>
      </rPr>
      <t xml:space="preserve"> </t>
    </r>
    <r>
      <rPr>
        <i/>
        <sz val="10"/>
        <rFont val="Calibri"/>
        <family val="2"/>
      </rPr>
      <t>landscape-between construction and projection</t>
    </r>
    <r>
      <rPr>
        <sz val="10"/>
        <rFont val="Calibri"/>
        <family val="2"/>
      </rPr>
      <t>/</t>
    </r>
    <r>
      <rPr>
        <i/>
        <sz val="10"/>
        <rFont val="Calibri"/>
        <family val="2"/>
      </rPr>
      <t>Relieful interior</t>
    </r>
    <r>
      <rPr>
        <sz val="10"/>
        <rFont val="Calibri"/>
        <family val="2"/>
      </rPr>
      <t xml:space="preserve"> – </t>
    </r>
    <r>
      <rPr>
        <i/>
        <sz val="10"/>
        <rFont val="Calibri"/>
        <family val="2"/>
      </rPr>
      <t>între construcţie şi proiecţie</t>
    </r>
    <r>
      <rPr>
        <sz val="10"/>
        <rFont val="Calibri"/>
        <family val="2"/>
      </rPr>
      <t xml:space="preserve"> </t>
    </r>
  </si>
  <si>
    <r>
      <t>volumul conferinței internaționale, desfășurată la Tîrgu Mureș, în perioada 28-29 mai 2015:Globalisation, intercultural dialogue, and national identity(GIDNI2),2</t>
    </r>
    <r>
      <rPr>
        <vertAlign val="superscript"/>
        <sz val="10"/>
        <rFont val="Calibri"/>
        <family val="2"/>
      </rPr>
      <t>nd</t>
    </r>
    <r>
      <rPr>
        <sz val="10"/>
        <rFont val="Calibri"/>
        <family val="2"/>
      </rPr>
      <t xml:space="preserve"> edition,Literature,ARHIPELAG XXI Press, Tîrgu Mureș,2015</t>
    </r>
  </si>
  <si>
    <r>
      <t>Globalization, Intercultural Dialogue and National Identity</t>
    </r>
    <r>
      <rPr>
        <i/>
        <sz val="10"/>
        <rFont val="Calibri"/>
        <family val="2"/>
      </rPr>
      <t> (GIDNI</t>
    </r>
    <r>
      <rPr>
        <sz val="10"/>
        <rFont val="Calibri"/>
        <family val="2"/>
      </rPr>
      <t> - </t>
    </r>
    <r>
      <rPr>
        <i/>
        <sz val="10"/>
        <rFont val="Calibri"/>
        <family val="2"/>
      </rPr>
      <t>2</t>
    </r>
  </si>
  <si>
    <r>
      <t xml:space="preserve">Identification of </t>
    </r>
    <r>
      <rPr>
        <i/>
        <sz val="10"/>
        <rFont val="Calibri"/>
        <family val="2"/>
      </rPr>
      <t>Saccharomyces cerevisiae</t>
    </r>
    <r>
      <rPr>
        <sz val="10"/>
        <rFont val="Calibri"/>
        <family val="2"/>
      </rPr>
      <t> wine yeasts isolated from local area</t>
    </r>
  </si>
  <si>
    <r>
      <t>Proceedings of the 43</t>
    </r>
    <r>
      <rPr>
        <vertAlign val="superscript"/>
        <sz val="10"/>
        <rFont val="Calibri"/>
        <family val="2"/>
      </rPr>
      <t>rd</t>
    </r>
    <r>
      <rPr>
        <sz val="10"/>
        <rFont val="Calibri"/>
        <family val="2"/>
      </rPr>
      <t xml:space="preserve"> International Symposium on Agricultural Engineering /Actual tasks on Agricultural Engineering, Opatija, Croația, februarie 2015</t>
    </r>
  </si>
  <si>
    <r>
      <t xml:space="preserve"> </t>
    </r>
    <r>
      <rPr>
        <i/>
        <sz val="10"/>
        <rFont val="Calibri"/>
        <family val="2"/>
      </rPr>
      <t>Land use and working practices as active factors in pluvial denudation. Case study from Romania.</t>
    </r>
  </si>
  <si>
    <r>
      <t xml:space="preserve">Maximos Vgenopoulos, </t>
    </r>
    <r>
      <rPr>
        <i/>
        <sz val="10"/>
        <rFont val="Calibri"/>
        <family val="2"/>
      </rPr>
      <t xml:space="preserve">Primacy in the Church from Vatican I to Vatican II: An Orthodox Perspective, </t>
    </r>
    <r>
      <rPr>
        <sz val="10"/>
        <rFont val="Calibri"/>
        <family val="2"/>
      </rPr>
      <t>Dekalb, Ill.: Northern Illinois Press, 213, 217 pp.</t>
    </r>
  </si>
  <si>
    <r>
      <t xml:space="preserve">Revista internațională </t>
    </r>
    <r>
      <rPr>
        <i/>
        <sz val="10"/>
        <rFont val="Calibri"/>
        <family val="2"/>
      </rPr>
      <t>Procedia Social and Behavioral Sciences</t>
    </r>
    <r>
      <rPr>
        <sz val="10"/>
        <rFont val="Calibri"/>
        <family val="2"/>
      </rPr>
      <t>, ELSEVIER indexată Science Direct, Scopus, Thomson Reuters (ISI Proceedings)</t>
    </r>
  </si>
  <si>
    <r>
      <t>Ioan Bondrea</t>
    </r>
    <r>
      <rPr>
        <sz val="10"/>
        <rFont val="Calibri"/>
        <family val="2"/>
      </rPr>
      <t>, Radu Emanuil Petruse</t>
    </r>
  </si>
  <si>
    <r>
      <t>Proceedings of the 4</t>
    </r>
    <r>
      <rPr>
        <vertAlign val="superscript"/>
        <sz val="10"/>
        <rFont val="Calibri"/>
        <family val="2"/>
      </rPr>
      <t>th</t>
    </r>
    <r>
      <rPr>
        <sz val="10"/>
        <rFont val="Calibri"/>
        <family val="2"/>
      </rPr>
      <t xml:space="preserve"> Review of Management and Economic Engineering International Management Conference, The Management between Profit and Social Responsibility, 18</t>
    </r>
    <r>
      <rPr>
        <vertAlign val="superscript"/>
        <sz val="10"/>
        <rFont val="Calibri"/>
        <family val="2"/>
      </rPr>
      <t>th</t>
    </r>
    <r>
      <rPr>
        <sz val="10"/>
        <rFont val="Calibri"/>
        <family val="2"/>
      </rPr>
      <t xml:space="preserve"> – 20</t>
    </r>
    <r>
      <rPr>
        <vertAlign val="superscript"/>
        <sz val="10"/>
        <rFont val="Calibri"/>
        <family val="2"/>
      </rPr>
      <t>th</t>
    </r>
    <r>
      <rPr>
        <sz val="10"/>
        <rFont val="Calibri"/>
        <family val="2"/>
      </rPr>
      <t xml:space="preserve"> September, 2014, Technical University of Cluj-Napoca, Todesco Publishing House, Romania, </t>
    </r>
  </si>
  <si>
    <r>
      <t>The  14</t>
    </r>
    <r>
      <rPr>
        <vertAlign val="superscript"/>
        <sz val="10"/>
        <rFont val="Calibri"/>
        <family val="2"/>
      </rPr>
      <t>th</t>
    </r>
    <r>
      <rPr>
        <sz val="10"/>
        <rFont val="Calibri"/>
        <family val="2"/>
      </rPr>
      <t xml:space="preserve"> SGEM GeoConference on Science and Technologies In Geology, Exploration and Mining SGEM 2014 Conference Proceedings, Vol. III Exploration and Mining-Mineral processing, 17-26 June 2014, Albena, Bulgaria</t>
    </r>
  </si>
  <si>
    <r>
      <t>3</t>
    </r>
    <r>
      <rPr>
        <vertAlign val="superscript"/>
        <sz val="10"/>
        <rFont val="Calibri"/>
        <family val="2"/>
      </rPr>
      <t>rd</t>
    </r>
    <r>
      <rPr>
        <sz val="10"/>
        <rFont val="Calibri"/>
        <family val="2"/>
      </rPr>
      <t xml:space="preserve"> international Conference on information Technology and Quantitative Management, ITQM, Brazilia</t>
    </r>
  </si>
  <si>
    <r>
      <t>in 3</t>
    </r>
    <r>
      <rPr>
        <vertAlign val="superscript"/>
        <sz val="10"/>
        <rFont val="Calibri"/>
        <family val="2"/>
      </rPr>
      <t>rd</t>
    </r>
    <r>
      <rPr>
        <sz val="10"/>
        <rFont val="Calibri"/>
        <family val="2"/>
      </rPr>
      <t xml:space="preserve"> International Engineering and Technology Education Conference and 7</t>
    </r>
    <r>
      <rPr>
        <vertAlign val="superscript"/>
        <sz val="10"/>
        <rFont val="Calibri"/>
        <family val="2"/>
      </rPr>
      <t>th</t>
    </r>
    <r>
      <rPr>
        <sz val="10"/>
        <rFont val="Calibri"/>
        <family val="2"/>
      </rPr>
      <t xml:space="preserve"> Balkan Region Conference on Engineering and Business Education (BRCEBE), Romania</t>
    </r>
  </si>
  <si>
    <r>
      <t>In: 3</t>
    </r>
    <r>
      <rPr>
        <vertAlign val="superscript"/>
        <sz val="10"/>
        <rFont val="Calibri"/>
        <family val="2"/>
      </rPr>
      <t>rd</t>
    </r>
    <r>
      <rPr>
        <sz val="10"/>
        <rFont val="Calibri"/>
        <family val="2"/>
      </rPr>
      <t> International Engineering and Technical Education Conference (IETEC’15) and7</t>
    </r>
    <r>
      <rPr>
        <vertAlign val="superscript"/>
        <sz val="10"/>
        <rFont val="Calibri"/>
        <family val="2"/>
      </rPr>
      <t>th</t>
    </r>
    <r>
      <rPr>
        <sz val="10"/>
        <rFont val="Calibri"/>
        <family val="2"/>
      </rPr>
      <t> Balkan Region Conference on Engineering and Business Education (BRCEBE), 1-4 Noiembrie 2015, Sibiu, In: Balkan Region Conference on Engineering and Business Education.</t>
    </r>
  </si>
  <si>
    <r>
      <t>Debates on Globalization. Approaching National Identity Throught Intercultural Dialogue. The Proceedings of the International Conference Globalization, Intercultural Dialogue and National Identity, vol. 2,</t>
    </r>
    <r>
      <rPr>
        <sz val="10"/>
        <rFont val="Calibri"/>
        <family val="2"/>
      </rPr>
      <t xml:space="preserve"> Tg. Mureş, 28 mai</t>
    </r>
  </si>
  <si>
    <t>S. Morar, M. Bucuță, S. Corman, R. Sassu, A. Ungureanu</t>
  </si>
  <si>
    <t>Croitoru, Alin și Mihalache Flavius</t>
  </si>
  <si>
    <t>Victor Costache, Radu Hulpus, Andreea Costache, Alexandru Voican, Claudiu Matei</t>
  </si>
  <si>
    <t>Maria Rotaru, Gabriela Iancu, Traian Constantin, Maria Magdalena Constantin</t>
  </si>
  <si>
    <t>Alina Simona Bereanu, Maria Rotaru, Mihai Sava</t>
  </si>
  <si>
    <t>Maria Rotaru, Anca Opriș</t>
  </si>
  <si>
    <t>Florina Ligia Popa, Mihaela Stanciu, Maria Rotaru</t>
  </si>
  <si>
    <t>Florina Ligia Popa, Mihaela Stanciu, Mihai Roman, Maria Rotaru</t>
  </si>
  <si>
    <t>Mihaela Stanciu, Ioana Codruta Racz, Liana Bera, Maria Rotaru, Florina Popa</t>
  </si>
  <si>
    <t>ISSN 2285-7079       ISSN-L 1453-1968</t>
  </si>
  <si>
    <t xml:space="preserve">1 (40), </t>
  </si>
  <si>
    <t xml:space="preserve">Jurnal of romanian literary studies(JRLS) </t>
  </si>
  <si>
    <t xml:space="preserve">Study on the feeding system of a biogas plant 
</t>
  </si>
  <si>
    <t>O.B. Oprea, C. Georgescu, O. Tița</t>
  </si>
  <si>
    <t>ONLINE ISSN: 2247 – 0220, PRINT ISSN - L: 2066 – 9380</t>
  </si>
  <si>
    <t>INDEX COPERNICUS INTERNATIONAL, ACADEMIC KEYS, getCITED</t>
  </si>
  <si>
    <t xml:space="preserve">Land snail community dynamics along Cibin River Valley (Romania),   </t>
  </si>
  <si>
    <t>M.Acu, P. Dicu, R. Diaconu</t>
  </si>
  <si>
    <t xml:space="preserve">M.Acu, P. Dicu, </t>
  </si>
  <si>
    <t>http://acta.fyx.hu/acta/showCustomerArticle.action?id=40193&amp;dataObjectType=article&amp;returnAction=showCustomerVolume&amp;sessionDataSetId=7a5c57de05ffdbc8&amp;style=</t>
  </si>
  <si>
    <t xml:space="preserve">1.      ISSN: 1018-0435. </t>
  </si>
  <si>
    <t xml:space="preserve">Feurer Emanuel, Sassu Raluca , Cimeli Patricia , Roebers Claudia M. </t>
  </si>
  <si>
    <t>Morar Silviu, Bucuţă Mihaela, Corman Sorina, Sassu Raluca, Ungureanu Alina</t>
  </si>
  <si>
    <t>Confruntarea dintre gimnosofia atletică și cea ascetică</t>
  </si>
  <si>
    <t>CORNEL GH. BOITOR, GABRIELA CORMOŞ</t>
  </si>
  <si>
    <t xml:space="preserve">CORNEL GH. BOITOR </t>
  </si>
  <si>
    <t xml:space="preserve"> The incidence of acute pancreatitis within the Clinical County Emergency Hospital of Sibiu.</t>
  </si>
  <si>
    <t>e: 2344- 0007
L: 2344- 0007</t>
  </si>
  <si>
    <t>http://www.academia.edu/10949391/Research_and_Science_Today_Supplement</t>
  </si>
  <si>
    <t xml:space="preserve">Prof dr Ruxandra Ionescu, ..., Liana Chicea, ...(Grup de lucru). </t>
  </si>
  <si>
    <t>rof dr Simona Rednic, ..., Liana Chicea, ...(Grup de lucru)</t>
  </si>
  <si>
    <t xml:space="preserve">Ileana Filipescu, Sorana D. Bolboacă, Doina Baltariu, Liana Chicea, ... </t>
  </si>
  <si>
    <t>Mihaela Stanciu, Ioana-Codruţa Racz, Liana Bera, Maria Rotaru, Florina Popa</t>
  </si>
  <si>
    <t>Iulia-Ida Simina, Mihai-Leonida Neamţu, Liana Gabriela Bera</t>
  </si>
  <si>
    <r>
      <t>nr. 1</t>
    </r>
    <r>
      <rPr>
        <i/>
        <sz val="10"/>
        <rFont val="Calibri"/>
        <family val="2"/>
      </rPr>
      <t>/</t>
    </r>
    <r>
      <rPr>
        <sz val="10"/>
        <rFont val="Calibri"/>
        <family val="2"/>
      </rPr>
      <t xml:space="preserve">2015 </t>
    </r>
  </si>
  <si>
    <r>
      <t>Annals of Dimitrie Cantemir Christian University</t>
    </r>
    <r>
      <rPr>
        <sz val="10"/>
        <rFont val="Calibri"/>
        <family val="2"/>
      </rPr>
      <t>­ Linguistics, Literature</t>
    </r>
  </si>
  <si>
    <r>
      <t xml:space="preserve">"Metafictional Twist Endings in Ian McEwan's </t>
    </r>
    <r>
      <rPr>
        <i/>
        <sz val="10"/>
        <rFont val="Calibri"/>
        <family val="2"/>
      </rPr>
      <t>Atonement</t>
    </r>
    <r>
      <rPr>
        <sz val="10"/>
        <rFont val="Calibri"/>
        <family val="2"/>
      </rPr>
      <t xml:space="preserve"> and </t>
    </r>
    <r>
      <rPr>
        <i/>
        <sz val="10"/>
        <rFont val="Calibri"/>
        <family val="2"/>
      </rPr>
      <t>Sweet Tooth"</t>
    </r>
  </si>
  <si>
    <r>
      <t xml:space="preserve">"Narrative Ethics: Imagination and Empathy in Ian McEwan's </t>
    </r>
    <r>
      <rPr>
        <i/>
        <sz val="10"/>
        <rFont val="Calibri"/>
        <family val="2"/>
      </rPr>
      <t>Atonement"</t>
    </r>
  </si>
  <si>
    <r>
      <t xml:space="preserve">"American Dreams in the City: Quests for Identity in Elizabeth Stern's </t>
    </r>
    <r>
      <rPr>
        <i/>
        <sz val="10"/>
        <rFont val="Calibri"/>
        <family val="2"/>
      </rPr>
      <t xml:space="preserve">My Mother and I </t>
    </r>
    <r>
      <rPr>
        <sz val="10"/>
        <rFont val="Calibri"/>
        <family val="2"/>
      </rPr>
      <t xml:space="preserve">and Rose Cohen's </t>
    </r>
    <r>
      <rPr>
        <i/>
        <sz val="10"/>
        <rFont val="Calibri"/>
        <family val="2"/>
      </rPr>
      <t>Out of the Shadow"</t>
    </r>
  </si>
  <si>
    <r>
      <t xml:space="preserve">Local and Global Impact Zones in the Campus Novel: Showcasing Malcolm Bradbuty's </t>
    </r>
    <r>
      <rPr>
        <i/>
        <sz val="10"/>
        <rFont val="Calibri"/>
        <family val="2"/>
      </rPr>
      <t>Cuts</t>
    </r>
    <r>
      <rPr>
        <sz val="10"/>
        <rFont val="Calibri"/>
        <family val="2"/>
      </rPr>
      <t>.</t>
    </r>
  </si>
  <si>
    <r>
      <t xml:space="preserve">“Concepts of Style in </t>
    </r>
    <r>
      <rPr>
        <i/>
        <sz val="10"/>
        <rFont val="Calibri"/>
        <family val="2"/>
      </rPr>
      <t>The Pastures of Heaven”</t>
    </r>
  </si>
  <si>
    <r>
      <t xml:space="preserve">Translation of Wordplay in </t>
    </r>
    <r>
      <rPr>
        <i/>
        <sz val="10"/>
        <rFont val="Calibri"/>
        <family val="2"/>
      </rPr>
      <t>Alice's Adventures in Wonderland</t>
    </r>
  </si>
  <si>
    <r>
      <t xml:space="preserve">, </t>
    </r>
    <r>
      <rPr>
        <i/>
        <sz val="10"/>
        <rFont val="Calibri"/>
        <family val="2"/>
      </rPr>
      <t>About</t>
    </r>
    <r>
      <rPr>
        <sz val="10"/>
        <rFont val="Calibri"/>
        <family val="2"/>
      </rPr>
      <t xml:space="preserve"> </t>
    </r>
    <r>
      <rPr>
        <i/>
        <sz val="10"/>
        <rFont val="Calibri"/>
        <family val="2"/>
      </rPr>
      <t>the labyrinth of self-knowledge and the myth of internal happiness</t>
    </r>
    <r>
      <rPr>
        <sz val="10"/>
        <rFont val="Calibri"/>
        <family val="2"/>
      </rPr>
      <t>/</t>
    </r>
    <r>
      <rPr>
        <i/>
        <sz val="10"/>
        <rFont val="Calibri"/>
        <family val="2"/>
      </rPr>
      <t>Despre labirintul cunoașterii de sine și mitul fericirii interioare</t>
    </r>
  </si>
  <si>
    <r>
      <t>Aspects of the</t>
    </r>
    <r>
      <rPr>
        <sz val="10"/>
        <rFont val="Calibri"/>
        <family val="2"/>
      </rPr>
      <t xml:space="preserve"> </t>
    </r>
    <r>
      <rPr>
        <i/>
        <sz val="10"/>
        <rFont val="Calibri"/>
        <family val="2"/>
      </rPr>
      <t>novel</t>
    </r>
    <r>
      <rPr>
        <sz val="10"/>
        <rFont val="Calibri"/>
        <family val="2"/>
      </rPr>
      <t>/</t>
    </r>
    <r>
      <rPr>
        <i/>
        <sz val="10"/>
        <rFont val="Calibri"/>
        <family val="2"/>
      </rPr>
      <t>Aspecte ale romanului</t>
    </r>
  </si>
  <si>
    <r>
      <t xml:space="preserve">"Miguel Angel Asturias, </t>
    </r>
    <r>
      <rPr>
        <i/>
        <sz val="10"/>
        <rFont val="Calibri"/>
        <family val="2"/>
      </rPr>
      <t>Domnul Presedinte</t>
    </r>
    <r>
      <rPr>
        <sz val="10"/>
        <rFont val="Calibri"/>
        <family val="2"/>
      </rPr>
      <t>: realitate, fictiune, putere si mit"</t>
    </r>
  </si>
  <si>
    <r>
      <t xml:space="preserve">"Alonso Cueto, </t>
    </r>
    <r>
      <rPr>
        <i/>
        <sz val="10"/>
        <rFont val="Calibri"/>
        <family val="2"/>
      </rPr>
      <t>The Blue Hour.</t>
    </r>
    <r>
      <rPr>
        <sz val="10"/>
        <rFont val="Calibri"/>
        <family val="2"/>
      </rPr>
      <t xml:space="preserve"> Storytelling and History"</t>
    </r>
  </si>
  <si>
    <r>
      <t xml:space="preserve">Text şi discurs religios </t>
    </r>
    <r>
      <rPr>
        <sz val="10"/>
        <rFont val="Calibri"/>
        <family val="2"/>
      </rPr>
      <t>(BDI)</t>
    </r>
  </si>
  <si>
    <r>
      <t xml:space="preserve">Poezia </t>
    </r>
    <r>
      <rPr>
        <i/>
        <sz val="10"/>
        <rFont val="Calibri"/>
        <family val="2"/>
      </rPr>
      <t xml:space="preserve">qua </t>
    </r>
    <r>
      <rPr>
        <sz val="10"/>
        <rFont val="Calibri"/>
        <family val="2"/>
      </rPr>
      <t>individuație</t>
    </r>
  </si>
  <si>
    <r>
      <t xml:space="preserve">The influence of the </t>
    </r>
    <r>
      <rPr>
        <i/>
        <sz val="10"/>
        <rFont val="Calibri"/>
        <family val="2"/>
      </rPr>
      <t>Oenococcus oeni</t>
    </r>
    <r>
      <rPr>
        <sz val="10"/>
        <rFont val="Calibri"/>
        <family val="2"/>
      </rPr>
      <t xml:space="preserve"> malolactic bacteria in modeling the flavor of white wine</t>
    </r>
  </si>
  <si>
    <r>
      <t>THE PRESENCE OF SPECIES </t>
    </r>
    <r>
      <rPr>
        <i/>
        <sz val="10"/>
        <rFont val="Calibri"/>
        <family val="2"/>
      </rPr>
      <t>MORIMUS FUNEREUS</t>
    </r>
    <r>
      <rPr>
        <sz val="10"/>
        <rFont val="Calibri"/>
        <family val="2"/>
      </rPr>
      <t> MULSANT, 1862 (LONG-HORNED BEETLE) COLEOPTERA: CERAMBYCIDAE IN A FOREST OF OAK CONDITIONS, 2015</t>
    </r>
  </si>
  <si>
    <r>
      <t>App. Sci. Report</t>
    </r>
    <r>
      <rPr>
        <sz val="10"/>
        <rFont val="Calibri"/>
        <family val="2"/>
      </rPr>
      <t xml:space="preserve"> </t>
    </r>
  </si>
  <si>
    <r>
      <t xml:space="preserve">Biochemical activity </t>
    </r>
    <r>
      <rPr>
        <i/>
        <sz val="10"/>
        <rFont val="Calibri"/>
        <family val="2"/>
      </rPr>
      <t>via</t>
    </r>
    <r>
      <rPr>
        <sz val="10"/>
        <rFont val="Calibri"/>
        <family val="2"/>
      </rPr>
      <t xml:space="preserve"> catalase of heavy metals-contaminated soil in the city of Sibiu (Transylvania, Romania)</t>
    </r>
  </si>
  <si>
    <r>
      <t>Acta Oecologica Carpatica</t>
    </r>
    <r>
      <rPr>
        <sz val="10"/>
        <rFont val="Calibri"/>
        <family val="2"/>
      </rPr>
      <t xml:space="preserve"> </t>
    </r>
  </si>
  <si>
    <r>
      <t xml:space="preserve">Barbus meridionalis  </t>
    </r>
    <r>
      <rPr>
        <sz val="10"/>
        <rFont val="Calibri"/>
        <family val="2"/>
      </rPr>
      <t>Risso 1826 on site management system – a Transylvanian Natura 2000 site study case</t>
    </r>
  </si>
  <si>
    <r>
      <t xml:space="preserve"> The impact induced by antropogenic activities on slope erosion in Guşteriţa Hill (Sibiu, Romania), </t>
    </r>
    <r>
      <rPr>
        <sz val="10"/>
        <rFont val="Calibri"/>
        <family val="2"/>
      </rPr>
      <t>VIII, pp.7-20, 2015.</t>
    </r>
  </si>
  <si>
    <r>
      <t xml:space="preserve">Revista </t>
    </r>
    <r>
      <rPr>
        <i/>
        <sz val="10"/>
        <rFont val="Calibri"/>
        <family val="2"/>
      </rPr>
      <t xml:space="preserve">Acta Universitatis Lucian Blaga, Iurisprudentia, </t>
    </r>
    <r>
      <rPr>
        <sz val="10"/>
        <rFont val="Calibri"/>
        <family val="2"/>
      </rPr>
      <t>nr. 1/2015</t>
    </r>
  </si>
  <si>
    <r>
      <t xml:space="preserve">Propuneri </t>
    </r>
    <r>
      <rPr>
        <i/>
        <sz val="10"/>
        <rFont val="Calibri"/>
        <family val="2"/>
      </rPr>
      <t>de lege ferenda</t>
    </r>
    <r>
      <rPr>
        <sz val="10"/>
        <rFont val="Calibri"/>
        <family val="2"/>
      </rPr>
      <t xml:space="preserve"> în ceea ce priveşte raportul dintre dreptul internaţional public şi dreptul intern român</t>
    </r>
  </si>
  <si>
    <r>
      <t xml:space="preserve">Băbuţ, G. B., Moraru, R. I., </t>
    </r>
    <r>
      <rPr>
        <i/>
        <sz val="10"/>
        <rFont val="Calibri"/>
        <family val="2"/>
      </rPr>
      <t>Cioca, L. I</t>
    </r>
    <r>
      <rPr>
        <sz val="10"/>
        <rFont val="Calibri"/>
        <family val="2"/>
      </rPr>
      <t>.,</t>
    </r>
  </si>
  <si>
    <r>
      <t>In: The 9</t>
    </r>
    <r>
      <rPr>
        <vertAlign val="superscript"/>
        <sz val="10"/>
        <rFont val="Calibri"/>
        <family val="2"/>
      </rPr>
      <t>th</t>
    </r>
    <r>
      <rPr>
        <sz val="10"/>
        <rFont val="Calibri"/>
        <family val="2"/>
      </rPr>
      <t xml:space="preserve"> International Management Conference – IMC 2015</t>
    </r>
  </si>
  <si>
    <r>
      <t>In: Proceedings of the 7</t>
    </r>
    <r>
      <rPr>
        <vertAlign val="superscript"/>
        <sz val="10"/>
        <rFont val="Calibri"/>
        <family val="2"/>
      </rPr>
      <t>th</t>
    </r>
    <r>
      <rPr>
        <sz val="10"/>
        <rFont val="Calibri"/>
        <family val="2"/>
      </rPr>
      <t xml:space="preserve"> International Conference on Manufacturing Science and Education MSE 2015, Manufacturing Science And Education , 3</t>
    </r>
    <r>
      <rPr>
        <vertAlign val="superscript"/>
        <sz val="10"/>
        <rFont val="Calibri"/>
        <family val="2"/>
      </rPr>
      <t>th</t>
    </r>
    <r>
      <rPr>
        <sz val="10"/>
        <rFont val="Calibri"/>
        <family val="2"/>
      </rPr>
      <t>-6</t>
    </r>
    <r>
      <rPr>
        <vertAlign val="superscript"/>
        <sz val="10"/>
        <rFont val="Calibri"/>
        <family val="2"/>
      </rPr>
      <t>th</t>
    </r>
    <r>
      <rPr>
        <sz val="10"/>
        <rFont val="Calibri"/>
        <family val="2"/>
      </rPr>
      <t xml:space="preserve"> June 2015, ISSN 1843-2522, In: ACTA Universitatis Cibiniensis</t>
    </r>
  </si>
  <si>
    <r>
      <t>Conferința Internațională MECAHITECH 2015 -“7</t>
    </r>
    <r>
      <rPr>
        <vertAlign val="superscript"/>
        <sz val="10"/>
        <rFont val="Calibri"/>
        <family val="2"/>
      </rPr>
      <t>th</t>
    </r>
    <r>
      <rPr>
        <sz val="10"/>
        <rFont val="Calibri"/>
        <family val="2"/>
      </rPr>
      <t> International Conference on Innovations, Recent Trends and Challenges in Mechatronics, Mechanical Engineering and New High – Tech Products Development”.In:  Romanian Review Precision Mechanics, Optics &amp; Mechatronics</t>
    </r>
  </si>
  <si>
    <r>
      <t>In: 15</t>
    </r>
    <r>
      <rPr>
        <vertAlign val="superscript"/>
        <sz val="10"/>
        <rFont val="Calibri"/>
        <family val="2"/>
      </rPr>
      <t>th</t>
    </r>
    <r>
      <rPr>
        <sz val="10"/>
        <rFont val="Calibri"/>
        <family val="2"/>
      </rPr>
      <t xml:space="preserve"> International Conference Research and Development in Mechanical Industry RaDMI-2015, 17-20 September 2015, Topola, Serbia, http://incdmtm.ro/mecahitech2015/wp-content/uploads/2015/02/CFP.pdf</t>
    </r>
  </si>
  <si>
    <r>
      <t>9</t>
    </r>
    <r>
      <rPr>
        <vertAlign val="superscript"/>
        <sz val="10"/>
        <rFont val="Calibri"/>
        <family val="2"/>
      </rPr>
      <t>th</t>
    </r>
    <r>
      <rPr>
        <sz val="10"/>
        <rFont val="Calibri"/>
        <family val="2"/>
      </rPr>
      <t xml:space="preserve"> Research/Expert Conference with International Participations “Quality” 2015, NEUM, B&amp;H, Iunie 10 - 13 2015</t>
    </r>
  </si>
  <si>
    <r>
      <t>Innovation - a challenge for the 21</t>
    </r>
    <r>
      <rPr>
        <vertAlign val="superscript"/>
        <sz val="10"/>
        <rFont val="Calibri"/>
        <family val="2"/>
      </rPr>
      <t>st</t>
    </r>
    <r>
      <rPr>
        <sz val="10"/>
        <rFont val="Calibri"/>
        <family val="2"/>
      </rPr>
      <t xml:space="preserve"> century managers</t>
    </r>
  </si>
  <si>
    <r>
      <t>22</t>
    </r>
    <r>
      <rPr>
        <vertAlign val="superscript"/>
        <sz val="10"/>
        <rFont val="Calibri"/>
        <family val="2"/>
      </rPr>
      <t>nd</t>
    </r>
    <r>
      <rPr>
        <sz val="10"/>
        <rFont val="Calibri"/>
        <family val="2"/>
      </rPr>
      <t xml:space="preserve"> International Economic Conference -  IECS 2015, Economic prospects in the context of growing global and regional interdependencie, 15-16 Mai 2015, In: Procedia Economics and Finance, ELSEVIER</t>
    </r>
  </si>
  <si>
    <r>
      <t>In: 7</t>
    </r>
    <r>
      <rPr>
        <vertAlign val="superscript"/>
        <sz val="10"/>
        <rFont val="Calibri"/>
        <family val="2"/>
      </rPr>
      <t>th</t>
    </r>
    <r>
      <rPr>
        <sz val="10"/>
        <rFont val="Calibri"/>
        <family val="2"/>
      </rPr>
      <t xml:space="preserve"> International Conference of Management and Industrial Engineering “Management – The Key Driver for Creating Value”, ICMIE, 22-23 Octombrie 2015</t>
    </r>
  </si>
  <si>
    <r>
      <t>The assesment of tuberculosis in patients with inflammatory rheumatic diseases treated with TNF-alpha inhibitors a retrospective observational multicenter study</t>
    </r>
    <r>
      <rPr>
        <sz val="10"/>
        <rFont val="Calibri"/>
        <family val="2"/>
      </rPr>
      <t xml:space="preserve">. </t>
    </r>
  </si>
  <si>
    <t xml:space="preserve"> Nondiscriminare în sistemul de Sănătate; Aspecte ale discriminării persoanelor infectate cu HIV/SIDA</t>
  </si>
  <si>
    <t xml:space="preserve">Bazele psihopatologiei, vol. II, Clinica, Tulburările neurodezvoltării;  </t>
  </si>
  <si>
    <t>Violența domestică:Intervenția coordonată a echipei multidisciplinare; Trauma</t>
  </si>
  <si>
    <t>Bucuță, M.D., Sassu, A.R.</t>
  </si>
  <si>
    <t>Violența domestică:Intervenția coordonată a echipei multidisciplinare;Intervenția pe domenii profesionale:Rolul Psihologului</t>
  </si>
  <si>
    <t>Intervenția în violența domestică: Formarea echipei multidisciplinare. Designul programului de formare a specialiștilor în violența domestică.</t>
  </si>
  <si>
    <t xml:space="preserve">Je suis Charlie? Regândirea libertății în Europa multiculturală, „Je suis Charlie” sau despre libertatea de exprimare, toleranţă şi protejarea sentimentelor religioase </t>
  </si>
  <si>
    <t xml:space="preserve">Sănătate publică și management sanitar , Vol I: cap. 4 (pg.47-63); cap.5 (pg.63-83);cap 8 (pg.111-129); cap.9 (pg.129-143)cap.11 (pg.155-165) </t>
  </si>
  <si>
    <t xml:space="preserve">Vol I: cap 4 : 16 pg., cap.5: 20 pg., cap.8: 18 pg., cap.9: 14 pg., cap.11 : 10 pg  </t>
  </si>
  <si>
    <t>Mihai Burlibasa, Liliana Burlibasa, Gabriela Tanase, Andreea Angela STETIU, Corina Marilena Cristache, Ileana Ionescu</t>
  </si>
  <si>
    <t>Mihai Burlibasa, Liliana Burlibasa, Dana Cristian Bodnar, Andreea Angela STETIU, Ileana Ionescu, Simion Gheorghe Dumitru</t>
  </si>
  <si>
    <t>Mihai Burlibasa, Liliana Burlibasa, Dragos Marinescu, Gabriela Tanase, Andreea Angela STETIU, Dana Cristina Bodnar</t>
  </si>
  <si>
    <t>Mihai Burlibasa, Liliana Burlibasa, Gabriela Tanase, Andreea Angela STETIU, Dana Cristina Bodnar, Simion Gheorghe Dumitru</t>
  </si>
  <si>
    <t>Mihai Burlibasa, Liliana Burlibasa, Simion Gheorghe Dumitru, Gabriela Tanase, Andreea Angela STETIU, Dana Cristian Bodnar</t>
  </si>
  <si>
    <t>Introducere in electronica medciala-vol.3. 2015/Notiuni de dozimetrie</t>
  </si>
  <si>
    <t>Introducere in electronica medciala-vol.3. 2015/Amplasarea si amenajarea laboratorului de medicina  nucleara</t>
  </si>
  <si>
    <t>Tratat de drept procesual civil. Vol. II. Căile de atac. Procedurile speciale. Executarea silită. Procesul civil internațional, Capitolul IV. Eficacitatea hotararilor straine</t>
  </si>
  <si>
    <t>autor capitol: Croitoru, Alin; editori volum: Voicu Bogdan, Horațiu M. Rusu, Adela Elena Popa</t>
  </si>
  <si>
    <t>Tratat de chirurgie – tratat naţional Sub redacţia I. Popescu, C. Ciuce - Stenoze Oddiene benigne</t>
  </si>
  <si>
    <t>1.      ISBN 978-973-27-2185-8</t>
  </si>
  <si>
    <t>Tendinte şi progrese în medicina sibiană. vol.3, capitolul 2</t>
  </si>
  <si>
    <t xml:space="preserve">Tendinte şi progrese în medicina sibiană. – Sibiu: Editura UniversităŃii </t>
  </si>
  <si>
    <r>
      <t>"De la cenzura autoimpusa la autocenzura". Antologie si coordonare: Florea Firan - Cap. "Cenzura si dictatura. Miguel Angel Asturias,</t>
    </r>
    <r>
      <rPr>
        <i/>
        <sz val="10"/>
        <rFont val="Calibri"/>
        <family val="2"/>
      </rPr>
      <t xml:space="preserve"> Domnul Presedinte</t>
    </r>
    <r>
      <rPr>
        <sz val="10"/>
        <rFont val="Calibri"/>
        <family val="2"/>
      </rPr>
      <t>"</t>
    </r>
  </si>
  <si>
    <r>
      <t xml:space="preserve"> </t>
    </r>
    <r>
      <rPr>
        <i/>
        <sz val="10"/>
        <rFont val="Calibri"/>
        <family val="2"/>
      </rPr>
      <t xml:space="preserve">Înspre şi dinspre Cluj. Contribuţii lingvistice. Omagiu profesorului G.G. Neamţu la 70 de ani </t>
    </r>
    <r>
      <rPr>
        <sz val="10"/>
        <rFont val="Calibri"/>
        <family val="2"/>
      </rPr>
      <t xml:space="preserve">(coordonator Ionuţ Pomian, editor Nicolae Mocanu);                                   cap. </t>
    </r>
    <r>
      <rPr>
        <i/>
        <sz val="10"/>
        <rFont val="Calibri"/>
        <family val="2"/>
      </rPr>
      <t xml:space="preserve">G.G. Neamţu şi gramatica neotradiţională clujeană  </t>
    </r>
    <r>
      <rPr>
        <sz val="10"/>
        <rFont val="Calibri"/>
        <family val="2"/>
      </rPr>
      <t>http://www.diacronia.ro/ro/indexing/details/V683</t>
    </r>
  </si>
  <si>
    <r>
      <rPr>
        <i/>
        <sz val="10"/>
        <rFont val="Calibri"/>
        <family val="2"/>
      </rPr>
      <t xml:space="preserve">Mioara Avram - in memoriam </t>
    </r>
    <r>
      <rPr>
        <sz val="10"/>
        <rFont val="Calibri"/>
        <family val="2"/>
      </rPr>
      <t xml:space="preserve">(coordonator Silvia Pitiriciu);                                       cap. </t>
    </r>
    <r>
      <rPr>
        <i/>
        <sz val="10"/>
        <rFont val="Calibri"/>
        <family val="2"/>
      </rPr>
      <t>Izomorfismul nivelurilor sintactice în atenţia Mioarei Avram</t>
    </r>
  </si>
  <si>
    <r>
      <t xml:space="preserve">Pedagogi români. Medalioane și interviuri. Cap. V. </t>
    </r>
    <r>
      <rPr>
        <i/>
        <sz val="10"/>
        <rFont val="Calibri"/>
        <family val="2"/>
      </rPr>
      <t>Pedagogi români contemporani</t>
    </r>
  </si>
  <si>
    <r>
      <t xml:space="preserve">volumul </t>
    </r>
    <r>
      <rPr>
        <i/>
        <sz val="10"/>
        <rFont val="Calibri"/>
        <family val="2"/>
      </rPr>
      <t xml:space="preserve">Este România altfel? Societatea și sociologia … încotro? </t>
    </r>
    <r>
      <rPr>
        <sz val="10"/>
        <rFont val="Calibri"/>
        <family val="2"/>
      </rPr>
      <t xml:space="preserve">                            capitolul </t>
    </r>
    <r>
      <rPr>
        <i/>
        <sz val="10"/>
        <rFont val="Calibri"/>
        <family val="2"/>
      </rPr>
      <t>Studiul sociologic al antreprenoriatului</t>
    </r>
  </si>
  <si>
    <r>
      <t xml:space="preserve">Este România altfel? Societatea și sociologia ... încotro? - Capitol: </t>
    </r>
    <r>
      <rPr>
        <i/>
        <sz val="10"/>
        <rFont val="Calibri"/>
        <family val="2"/>
      </rPr>
      <t>Organizația: o scurtă călătorie dincolo de aparențe</t>
    </r>
    <r>
      <rPr>
        <sz val="10"/>
        <rFont val="Calibri"/>
        <family val="2"/>
      </rPr>
      <t xml:space="preserve"> </t>
    </r>
  </si>
  <si>
    <r>
      <t xml:space="preserve">Tendinte si progrese in medicina Sibiana Vol IV cap </t>
    </r>
    <r>
      <rPr>
        <i/>
        <sz val="10"/>
        <rFont val="Calibri"/>
        <family val="2"/>
      </rPr>
      <t>Particularitati ale patologiei orale la copil</t>
    </r>
  </si>
  <si>
    <r>
      <t>Tendinte si progrese in medicina Sibiana Vol IV cap.</t>
    </r>
    <r>
      <rPr>
        <i/>
        <sz val="10"/>
        <rFont val="Calibri"/>
        <family val="2"/>
      </rPr>
      <t>Tratamentul minim invaziv al puncilor parodontale prin laserterapie</t>
    </r>
  </si>
  <si>
    <t>HERMENEUTICA FENOMENULUI CULTURAL, Studia Philologica Doctoralia, vol. IV</t>
  </si>
  <si>
    <t>HERMENEUTICA FENOMENULUI CULTURAL, Studia Philologica Doctoralia, vol.V</t>
  </si>
  <si>
    <r>
      <t xml:space="preserve">PROPUNERI DE </t>
    </r>
    <r>
      <rPr>
        <i/>
        <sz val="10"/>
        <rFont val="Calibri"/>
        <family val="2"/>
      </rPr>
      <t>LEGE FERENDA</t>
    </r>
    <r>
      <rPr>
        <sz val="10"/>
        <rFont val="Calibri"/>
        <family val="2"/>
      </rPr>
      <t>PRIVIND PERFECȚIONAREA LEGISLAȚIEI MUNCII DIN ROMÂNIA</t>
    </r>
  </si>
  <si>
    <t>Dumitrescu Luigi, Stanciu Oana, Ţichindelean Mihai, Vinerean Simona</t>
  </si>
  <si>
    <t>Stanciu Oana, Ţichindelean Mihai</t>
  </si>
  <si>
    <t xml:space="preserve">Dumitrescu Luigi, Stanciu Oana, Ţichindelean Mihai, Vinerean Simona </t>
  </si>
  <si>
    <t>Rinaldi, Marta, Roberto Montanari, and Eleonora Bottani
Improving the efficiency of public administrations through business process reengineering and simulation: a case study.
Business Process Management Journal
vo.21, nr.2, pp.419-462
ISSN 1463-7154, 2015</t>
  </si>
  <si>
    <t>De Waele, Lode, Liselore Berghman, and Paul Matthyssens
Defining Hybridity and Hybrid Contingencies in Public Organizations: An Alternative Conceptual Model
Studies in Public and Non-Profit Governance
pp.113-154
ISSN 2051-6630, 2015</t>
  </si>
  <si>
    <t>Ciupac-Ulici Maria-Lenuţa, Daniela-Georgeta Beju, "Fiscal policy management in Romania versus Denmark" Revista Academiei Fortelor Terestre 20.3 (2015),  ISSN 2247-840X, ISSN-L 1582-6384, pp. 332-342</t>
  </si>
  <si>
    <t>Lode De Waele, Liselore Berghman and Paul Matthyssens, ”Defining Hybridity and Hybrid Contingencies in Public Organizations: An Alternative Conceptual Model”, https://www.researchgate.net/publication/284738001, November 2015, DOI: 10.1108/S2051-663020150000004005</t>
  </si>
  <si>
    <t xml:space="preserve">Farzad Movahedi, Mohammad Mehdi Tavakoli, Naser Ghasemi, Negin Berjis, ”Determining Principle Components of Human Capital Management using Principle Component Analysis: The Case of Foolad Technic International Engineering Company”, Journal of Business Administration and Management Sciences Research Vol. 4(6), pp. 130-139, July, 2015
Available online at http://www.apexjournal.org
ISSN 2315-8727© 2015 Apex Journal International, </t>
  </si>
  <si>
    <t>S. M. TASIRIN, M. Z. OMAR, F. ESA, N. M. ZULKIFLI, Z. AMIL, ”MEASURING STUDENT SATISFACTION TOWARDS ENGINEERING POSTGRADUATE PROGRAMME IN UKM”, Journal of Engineering Science and Technology
Special Issue on UKM Teaching and Learning Congress 2013, June (2015) 100 - 109
© School of Engineering, Taylor’s University</t>
  </si>
  <si>
    <t>Maoshan Qiang, qi Wen, Hanchen Jiang,  ”Organizational effectiveness evaluation model
for construction projects based on fuzzyanalytic hierarchy processes”, ISSN 1000-0055, CN 11-2223/N, Article in Qinghua Daxue Xuebao/Journal of Tsinghua University · June 2015, J Tsinghua University(Sci&amp;Technology), 2015, Vol. 55, No. 6, 4/18, 616-623</t>
  </si>
  <si>
    <t>P. Koudelková, F. Milichovský, ”Successful innovation by motivation”, Verslas: Teorija ir praktika / Business: Theory and Practice, ISSN 1648-0627 / EISSN 1822-4202, http://www.btp.vgtu.lt, 2015 16(3): 223–230
doi:10.3846/btp.2015.472</t>
  </si>
  <si>
    <t>Mei-Chih Hu, Jessica Lagerstedt Wadin, Hsien-Chen Lo, Jian-Yuan Huang, "Transformation toward an eco-city: lessons from three Asian cities", Journal of Cleaner Production xxx (2015) 1-11, journal homepage: www.elsevier.com/ locate/jclepro,   http://dx.doi.org/10.1016/j.jclepro.2015.09.033</t>
  </si>
  <si>
    <t>Sazoulang Douh, Kwame Nkrumah University of Science and Technology Ghana, "A Framework for Assessing the Effectiveness of Competitive
Tendering Process for Public Works Procurement at Pre-Contract Stage in Chad Republic", Global Journal of Researches in Engineering: G - Industrial Engineering, Volume 15 Issue 1 Version 1.0 Year 2015, Type: Double Blind Peer Reviewed International Research Journal
Publisher: Global Journals Inc. (USA), Online ISSN: 2249-4596 &amp; Print ISSN: 0975-5861</t>
  </si>
  <si>
    <t>Francisco Javier Pereda Pérez, Servicio de Publicaciones de la Universidad de Córdoba, "ANÁLISIS DE LAS HABILIDADES DIRECTIVAS. ESTUDIO APLICADO
AL SECTOR PÚBLICO DE LA PROVINCIA DE CÓRDOBA", Tesis Doctoral presentada de la Universidad de Córdoba, www.uco.es/publicaciones
publicaciones@uco.es,http://hdl.handle.net/10396/13398</t>
  </si>
  <si>
    <t>M. NOORI and M. NOORIPOOR, "Analysis of the Utility of Economic Sectors in Achieving
Agricultural Development: Applying an Analytic Hierarchy Process", Iran Agricultural Research, Vol. 33, No. 2, 2014, Printed in the Islamic Republic of Iran, Shiraz University, Article 6, Volume 33, Issue 2, Winter and Spring 2015, Page 63-82, http://iar.shirazu.ac.ir/?_action=articleInfo&amp;article=2863</t>
  </si>
  <si>
    <t>R.S. Hani'ah, M. Akuntansi, Fakultas Ekonomi dan Bisnis - Universitas Sebelas Maret Surakarta, "DETERMINASI KINERJA PENGELOLA KEUANGAN DI TINGKAT SMA/SMK NEGERI SE-KOTA MADIUN", Jurnal Akuntansi dan Pendidikan,  Vol 4, No 1 (2015), Haniah, http://e-journal.ikippgrimadiun.ac.id/index.php/ASSET/article/view/620</t>
  </si>
  <si>
    <t xml:space="preserve">H. Krikunova, "EESTI AVALIKU SEKTORI EFEKTIIVSUS JA SEDA MÕJUTAVAD TEGURID", DSpace. University of Tartu, http://dspace.ut.ee/handle/10062/49305 </t>
  </si>
  <si>
    <t>M. Sulaiman, M. A. Zakari, "Efficiency and effectiveness of waqf institutions in Malaysia: Toward financial sustainability", Developing Inclusive and Sustainable Economic and Financial Systems, Volume 1 Access to Finance and Human Development — Essays on Zakah, Awqaf and Microfinance, Page 43-53, ISBN: 978-9927-118-21-0, http://www.irti.org/English/Research/Documents/Conferences/ICIEF/ICIEF_9/Islamic%20Finance%20Book_Volume_1.pdf#page=60</t>
  </si>
  <si>
    <t>M. Rinaldi, "La simulazione ad eventi discreti per l’ottimizzazione dei processi industriali", UNIVERSITÀ DEGLI STUDI DI PARMA, Dottorato di ricerca in Ingegneria Industriale XXVII CICLO, http://dspace-unipr.cineca.it/bitstream/1889/2823/1/Tesi%20dottorato_Marta%20Rinaldi.pdf</t>
  </si>
  <si>
    <t>M. Selvanathan, S. Selladurai, S.S. Gill, P. Kunasekaran &amp; P.J. Tan, "The Customer Satisfaction Status towards Core Governmental Services in Malaysia", International Journal of Business and Management; Vol. 11, No. 5; 2016, ISSN 1833-3850 E-ISSN 1833-8119, Published by Canadian Center of Science and Education, Page 211-218, doi:10.5539/ijbm.v11n5p211 URL: http://dx.doi.org/10.5539/ijbm.v11n5p211, http://www.ccsenet.org/journal/index.php/ijbm/article/view/54919</t>
  </si>
  <si>
    <t>N. Gupta, R. Kumar, "Reliability Measurement of Object Oriented Design: Complexity Perspective", International Advanced Research Journal in Science, Engineering and Technology
Vol. 2, Issue 4, April 2015, Page 37-44, DOI 10.17148/IARJSET.2015.2409, ISSN (Online) 2393-8021 ISSN (Print) 2394-1588, http://www.iarjset.com/upload/2015/april-15/IARJSET%209.pdf</t>
  </si>
  <si>
    <t>W. Ahmed, Y. Wu, W. Zheng, "Response Time based Optimal Web Service Selection", IEEE Transactions on Parallel and Distributed Systems  (Volume:26 ,  Issue: 2 ), Page(s):551 - 561, ISSN :
1045-9219, INSPEC Accession Number:14854601
DOI:10.1109/TPDS.310</t>
  </si>
  <si>
    <t xml:space="preserve">Mutaz Qafisheh, Essex Human Rights Review, International Educational and Cultural Obligations of Palestine, vol. 10, ISSN, Issue 1/ ianuarie 2015, p. 15.  </t>
  </si>
  <si>
    <t>Duchesne Juliette, Teza masterat "L'intérêt supérieur de l'enfant et la diversité culturelle: approche sous le regard de la kafala", Digital access to libraries (DIAL), Faculté de droit et de criminologie, Université catholique de Louvain, 2015</t>
  </si>
  <si>
    <t>Alina Mirabela Gentimir, Journal of Romanian Literary Studies, Inter-cultural Dialogue - Essential Feature of the Current International Community, Issue 7/2015,E-ISSN: 2248-3004, Arhipelag XXI Press, Tg. Mureş, citată la p. 190</t>
  </si>
  <si>
    <t>Cecile Golden, Re-thinking and Strengthening Social Development in the Contemporary World, 9 februarie 2015, CsocD New York, Speech on behalf of UNESCO, citată la p. 8</t>
  </si>
  <si>
    <t>Jose E. Alvarez, Fifty Shades of Grey în Lauri Mälksoo, Ineta Ziemele, Dainius Žalimas, Baltic Yearbook of International Law, vol. 15 (2015), p. 15.</t>
  </si>
  <si>
    <t>Gery Simson, The End of the End of History: some Epitaphs for Liberalism în Lauri Mälksoo, Ineta Ziemele, Dainius Žalimas, Baltic Yearbook of International Law, vol. 15 (2015), p. 339.</t>
  </si>
  <si>
    <t>Emanuel Tăvală, Capitolul 13: Sociological Perspectives on Migration and Diaspora în Călina Jugastru, Emanuel Tăvală, Nadia Cerasela Aniței, New Challenges for Nation States and New Opportunities for Regional and Global Development. Private International Law Stances, Symphologic Publishing, 2015, ISBN  978-1-988192-02-4, citată la p. 543.</t>
  </si>
  <si>
    <t>Ioan Leş (coordonator), Tratat de drept procesual civil, vol. II, Editura Universul Juridic, Bucureşti, 2015, ISBN 978-606-673-334-2,  în Capitolul II, Călina Jugastru, Competenţa internaţională a instanţelor române, p. 823 (referitor la bunurile culturale), p. 1022 (bibliografie generală).</t>
  </si>
  <si>
    <t>Călina Jugastru, Teoria generală a obligaţiilor, Editura Astra Museum, Sibiu, 2015, ISBN  978-606-733-063-2, p. 622 (bibliografie generală)</t>
  </si>
  <si>
    <t>Călina Jugastru, Teoria generală a obligaţiilor, Editura Astra Museum, Sibiu, 2015, ISBN  978-606-733-063-2, p. 502 (cu privire la exproprierea pentru cauză de utilitate publică)</t>
  </si>
  <si>
    <t>Călina Jugastru, Revista Română de Drept Privat, Încheierea căsătoriei în dreptul internațional privat. Evoluții și tendințe, nr. 5/2015, ISSN: 1843-2646, nota de subsol 20, p.77.</t>
  </si>
  <si>
    <t>Revista Română de Drept Privat, Călina Jugastru, Încheierea căsătoriei în dreptul internațional privat. Evoluții și tendințe, nr. 5/2015, ISSN: 1843-2646, nota de subsol 20, p.72.</t>
  </si>
  <si>
    <t>Loredana Cochior, Curierul Judiciar, Clauza de inalienabilitate (I), nr. 10/2015, Editura CH. Beck, București, ISSN: , citată la p. 540 (indisponibilizarea bunului afectat de o clauză de inalienabilitate); p. 545 (caracterul serios și legitim al clauzei).</t>
  </si>
  <si>
    <t>Călina Jugastru, Capitolul 2: The Multiple Qualification of Marriage în Călina Jugastru, Emanuel Tavala, Nadia Cerasela Aniței, New Challenges for Nation States and New Opportunities for Regional and Global Development. Private International Law Stances, Symphologic Publishing, 2015, ISBN  978-1-988192-02-4, citată la p. 62.</t>
  </si>
  <si>
    <t>Călina Jugastru, Capitolul 2:The Multiple Qualification of Marriage în Călina Jugastru, Emanuel Tăvală, Nadia Cerasela Aniței, New Challenges for Nation States and New Opportunities for Regional and Global Development. Private International Law Stances, Symphologic Publishing, 2015, ISBN  978-1-988192-02-4, citată la p. 77.</t>
  </si>
  <si>
    <t>Laura-Maria Crăciunean/Bianca Selejan-Guţan</t>
  </si>
  <si>
    <t>Călina Jugastru, Capitolul 1: Private International Law Relations în Călina Jugastru, Emanuel Tavala, Nadia Cerasela Aniței, New Challenges for Nation States and New Opportunities for Regional and Global Development. Private International Law Stances, Symphologic Publishing, 2015, ISBN  978-1-988192-02-4, citată la p. 34.</t>
  </si>
  <si>
    <t>Revista Universul Juridic, Călina Jugastru, Viața privată internațională - repere în dreptul conflictelor de legi, nr. din 11 decembrie 2015, nota de subsol 23.</t>
  </si>
  <si>
    <t>Ioan Leş (coordonator), Tratat de drept procesual civil, vol. II, Editura Universul Juridic, Bucureşti, 2015,ISBN 978-606-673-334-2,  în Capitolul IV, Adrian Circa, Eficacitatea hotărârilor străine, p. 891.</t>
  </si>
  <si>
    <t>Adrian Circa, Reflecţii cu privire la forţa executorie a hotărârilor europene în România, în Revista Dreptul nr. 5/2015, citată la p.... (cu privire la drepturile fundamentale reglementate de CEDO)</t>
  </si>
  <si>
    <t>Mihai Niemesch, Customary Law as Main Source of the International Law, în Journal of Law and Administrative Sciences nr. 3/2015, ISSN 2392-8298, pp. 80-89, citată la p. 89.</t>
  </si>
  <si>
    <t>Nasty Marian Vlădoiu, State Succession to International Intergovernmental Organisations under the International Public Law, în Law Review vol. I, issue 1, January-June 2015, p. 13-21, citată la p. 21.</t>
  </si>
  <si>
    <t>Jana Maftei, Some Aspects of Citizenship from the Perspective of International Law, în EIRP Proceedings - European Integration - Realities and Perspectives. Proceedings, vol. 10, 2015, Universitatea Danubius din Galaţi, p. 225 (conflictele pozitive de cetăţenie) şi p. 228 (bibliografie generală)</t>
  </si>
  <si>
    <t>Maria-Irina Grigore-Rădulescu, Corina Florenţa Popescu, Peaceful Settlement of International Disputes through Mediation, în Knowledge Horiyons-Economics, vol. 7, no. 2/2015, pp. 182-189, Editura Pro Universitaria, E-ISSN 2066-1061, p. 185, nota de subsol 12 (referitor la mediere în litigiile internaţionale); p. 185, nota de subsol 14 (persoana mediatorului), p. 189, (bibliografie generală).</t>
  </si>
  <si>
    <t xml:space="preserve">Mihail Niemesch, Dreptul organizaţiilor internaţionale, Editura Hamangiu, Bucureşti, 2015, ISBN 978-606-27-0380-6, p. 9, nota 1 (referitor la structura organizaţiilor internaţionale), p. 13, nota de subsol 1 (referitor la politica scaunului gol), p. 200 (bibliografie generală), </t>
  </si>
  <si>
    <t>Diana Harapu, Îndeplinirea condițiilor statatlității, pp. 152-185 în Volumul Conferinței studenților, masteranzilor și doctoranzilor în drept (ed. Călina Jugastru), ISBN: 978-606-733-122-6, Editura Astra Museum, Sibiu, 2015 la p. 153, p. 154, p. 169, p.184.</t>
  </si>
  <si>
    <t>Constantin Cristian, Imputabilitatea faptului internațional ilicit, pp. 117-134 în Volumul Conferinței studenților, masteranzilor și doctoranzilor în drept (ed. Călina Jugastru), ISBN: 978-606-733-122-6, Editura Astra Museum, Sibiu, 2015 la p. 129.</t>
  </si>
  <si>
    <t>Cosmin A. Basca, Mihai Talos and Remus Brad, Randomized Hough Transform for Ellipse Detection with Result Clustering, Proceedings of IEEE EUROCON 2005, vol. II, pp.1397-1400, Belgrade Serbia November 2005, ISBN 1-4244-0049-X</t>
  </si>
  <si>
    <t>Gherman, A., Schnur, J., Montgomery, G., Sassu, R., Veresiu, I., &amp; David, D</t>
  </si>
  <si>
    <t xml:space="preserve">Abdulzahra N. M. , Marwan S. M., Henan D. S. , Bushra T H, Assessment of insulin resistant and the related cardio-metabolic factors in overweight-obese women presented with missed abortion, Baghdad, Iraq, </t>
  </si>
  <si>
    <t>Hudrea F., Grosset C., Alary J., Bojiţă M</t>
  </si>
  <si>
    <t>Agriculture, Ecosystems and Environment 213 (2015) 61–71    http://www.sciencedirect.com/science/journal/01678809/213</t>
  </si>
  <si>
    <t xml:space="preserve">Călina Jugastru, Eutanasia – de lege lata, de lege ferenda, în Acta Universitatis Lucian Blaga, Seria Iurisprudentia, nr.1-2/2002, ISSN 1582 – 4608, p.31-45 (2002) </t>
  </si>
  <si>
    <t>Călina Jugastru,  Repararea prejudiciilor nepatrimoniale, Editura Lumina Lex, Bucureşti, ISBN 973-588-386-4, 414 p., Referenţi ştiinţifici: Prof.univ.dr. Liviu Pop, Prof.univ.dr. Ovidiu Ungureanu (2001)</t>
  </si>
  <si>
    <t xml:space="preserve">Călina Jugastru, Clasic şi modern în domeniul vieţii private (II), în Acta Universitatis Lucian Blaga, Seria Iurisprudentia, nr.1-2/2004, ISSN 1582 – 4608, p.16-26 (2004) </t>
  </si>
  <si>
    <t xml:space="preserve">Călina Jugastru, Drepturile personalităţii şi Internetul: tradiţie şi perspective în sistemul juridic românesc (II), în Acta Universitatis Lucian Blaga, Seria Iurisprudentia, nr.1-2/2006, ISSN 1582-4608, p.209-222 (2006)  </t>
  </si>
  <si>
    <t xml:space="preserve">Călina Jugastru, Expunerea drepturilor personalităţii, în Acta Universitatis Lucian Blaga, Seria Iurisprudentia, nr.1/2008, ISSN 1582-4608, p.16-33 (2008)   </t>
  </si>
  <si>
    <t>https://scholar.google.com/scholar?oi=bibs&amp;hl=ro&amp;cites=858465288608594046&amp;as_sdt=5&amp;as_ylo=2015&amp;as_yhi=2015</t>
  </si>
  <si>
    <t>http://dugi-doc.udg.edu:8080/bitstream/handle/10256/11559/1.%20TFG.pdf?sequence=1</t>
  </si>
  <si>
    <t>http://ac.els-cdn.com/S1877705815044057/1-s2.0-S1877705815044057-main.pdf?_tid=43a0581e-203e-11e6-8aee-00000aacb360&amp;acdnat=1463936427_d478573abc7dc3eeb6891bc6fd880c08</t>
  </si>
  <si>
    <t>http://content.iospress.com/download/bio-medical-materials-and-engineering/bme1362?id=bio-medical-materials-and-engineering%2Fbme1362</t>
  </si>
  <si>
    <t>Dumitrescu Luigi, Vinerean Simona</t>
  </si>
  <si>
    <t>Dumitrescu Luigi, Ţichindelean Mihai, Stanciu Oana, Vinerean Simona</t>
  </si>
  <si>
    <t>Procedia - Social and Behavioral Sciences, Volume 197, 25 July 2015, Pages 404–412, 7th World Conference on Educational Sciences, Education as a Determinant of the Economic Growth. The Case of Romania , Dragoescu Raluca Mariana</t>
  </si>
  <si>
    <t xml:space="preserve">Ali, B., Baluch, N., &amp; Udin, Z. M. (2015). The Moderating Effect of Religiosity on the Relationship between Trust and Diffusion of Electronic Commerce. Modern Applied Science; Vol. 9, No. 13; 2015
ISSN 1913-1844 E-ISSN 1913-1852 </t>
  </si>
  <si>
    <t>Mihaiu Diana,
Opreana Alin</t>
  </si>
  <si>
    <t>Magdalena Radulescu, Logica Banica
FEATURES OF THE PUBLIC SPENDING BY FUNCTION IN CEE COUNTRIES - TRENDS AND SHIFTS DURING THE CRISIS PERIOD,
Annals of the „Constantin Brâncuşi” University of Târgu Jiu, Economy Series
nr.5, pp.104-115
ISSN 2344-3685, 2015</t>
  </si>
  <si>
    <t>Silvia Puiu,
CORRUPTION AND ETHICS IN THE ROMANIAN PUBLIC MANAGERS’ PERSPECTIVE
Annals of the „Constantin Brâncuşi” University of Târgu Jiu, Economy Series
nr.4, pp.261-264
ISSN 2344-3685, 2015</t>
  </si>
  <si>
    <t>Mihaiu Diana,
Opreana Alin,
Cristescu Marian</t>
  </si>
  <si>
    <t>S. M. Tasirin, M. Z. Omar, F. ESA, N. M. Zulkifli, Z. Amil
Measuring student satisfaction towards engineering postgraduate programme in UKM
Special Issue 1 on UKM Teaching and Learning Congress
ISSN 1823-4690, 2015</t>
  </si>
  <si>
    <t>https://scholar.google.com/scholar?as_ylo=2015&amp;hl=en&amp;as_sdt=0,5&amp;sciodt=0,5&amp;cites=6786740639287332459&amp;scipsc=</t>
  </si>
  <si>
    <t xml:space="preserve">Dorin Popescu, Bătălia continuă, Ideea Europeană, București, 2013, ISBN: 978-606-594-186-1, și carte electronică MintRight Inc, 30 ian. 2015, ISBN ePUB: 978-606-594-378-0 (Google Books)
</t>
  </si>
  <si>
    <t xml:space="preserve">Sporis, V., Herteg, C. and Chiorean, L. </t>
  </si>
  <si>
    <t xml:space="preserve">Sporis V, Herþeg C, Chiorean L. </t>
  </si>
  <si>
    <t>Oprean, L., Dan Chicea, Eniko Gaspar, Ecaterina Lengyel</t>
  </si>
  <si>
    <t xml:space="preserve">Mihai PALADE, Mona-Elena POPA
GC-MS HEADSPACE CHARACTERIZATION OF THE VOLATILE PROFILE OF GRAPE SKIN, PULP AND SEED EXTRACTS FOR THREE ROMANIAN VARIETIES , Scientific Bulletin. Series F. Biotechnologies, Vol. XIX, 2015ISSN 2285-1364 CD-ROM ISSN 2285-5521, ISSN Online 2285-1372, ISSN-L 2285-1364
</t>
  </si>
  <si>
    <t xml:space="preserve"> Strillinger Eva,  Grötzinger Stefan Wolfgang, Allers Thorsten, Weuster-Botz Dirk, Production of halophilic proteins using Haloferax volcanii H1895 in a stirred-tank bioreactor, Applied Microbiology and Biotechnology 100(3) · October 2015</t>
  </si>
  <si>
    <t>BeMiller JN, Huber KC, Physical modification of food starch functionalities, Annu Rev Food Sci Technol. 2015;6:19-69, Mar 23</t>
  </si>
  <si>
    <t>Zeljković SĆ,  Maksimović M,  Chemical composition and bioactivity of essential oil from Thymus species in Balkan Peninsula, Phytochemistry Reviews, June 2015, Volume 14, Issue 3, pp 335-352, Springer</t>
  </si>
  <si>
    <t>Petrescu V(ulbs), Ciudin R(ulbs), Isarie C(ulbs), Nederita V(ulbs).</t>
  </si>
  <si>
    <t>S. Oancea, C. Grosu</t>
  </si>
  <si>
    <t>Oancea S., Grosu C., Ketney O., Stoia M.</t>
  </si>
  <si>
    <t>Dutot L., Gaucher A., Wright K., Wakselman M., Mazaleyrat J.-P., Oancea S., Peggion C., Formaggio F., Toniolo C.</t>
  </si>
  <si>
    <t>Mazaleyrat JP, Wright K, Gaucher A, Toulemonde N,  Wakselman M, Oancea S, Peggion C,  Formaggio F, Setnicka V., Toniolo C.</t>
  </si>
  <si>
    <t>Induced axial chirality in the biphenyl core of the C-alpha-tetrasubstituted alpha-amino acid residue Bip and subsequent propagation of chirality in (Bip)(n)/Val oligopeptides, JOURNAL OF THE AMERICAN CHEMICAL SOCIETY 126, 40, 12874-12879, 2004 DOI: 10.1021/ja040100v</t>
  </si>
  <si>
    <t>Mazaleyrat JP, Wright K, Gaucher A, Toulemonde N, Dutot L, Wakselman M, Broxterman QB, Kaptein B, Oancea S, Peggion C, Crisma M, Formaggio F, Toniolo C.</t>
  </si>
  <si>
    <t>Induced axial chirality in the biphenyl core of the C-alpha-tetrasubstituted alpha-amino acid residue Bip and subsequent propagation of chirality in (Bip)(n)/Val oligopeptides, JOURNAL OF THE AMERICAN CHEMICAL SOCIETY 126, 40, 12874-12879, 2004</t>
  </si>
  <si>
    <t>M Crisma, J R Deschamps, C George, J L Flippen-Anderson, B Kaptein, Q B Broxterman, A Moretto, S Oancea, M Jost, F Formaggio, C Toniolo</t>
  </si>
  <si>
    <t>R. Gessmann, H. Brückner, M. Aivaliotis, K. Petratos, The crystal structure of Z-Gly-Aib-Gly-Aib-OtBu, Journal of Peptide Science 03/2015 21 (6):476-479; DOI: 10.1002/psc.2764</t>
  </si>
  <si>
    <t>Epand, RF; Epand, RM; Monaco, V; Stoia S. (actual Oancea S.) ; Formaggio, F; Crisma, M; Toniolo, C</t>
  </si>
  <si>
    <t>Coman D., Oancea S., Vrînceanu N.</t>
  </si>
  <si>
    <t>Peggion C, Biondi B, De Zotti M, Oancea S, Formaggio F, Toniolo C.</t>
  </si>
  <si>
    <t>A. Horotan, S. Oancea</t>
  </si>
  <si>
    <t>L. Puia, S. Oancea, I. Ruiz</t>
  </si>
  <si>
    <t xml:space="preserve">Main‐Chain Length Control of Conformation, Membrane Activity, and Antibiotic Properties of Lipopeptaibol Sequential Analogues, </t>
  </si>
  <si>
    <t>Effects of extraction conditions on bioactive anthocyanin content of Vaccinium corymbosum in the perspective of food applications, Procedia Engineering, 42, 489-495, 2012</t>
  </si>
  <si>
    <t>Cibin River (Transylvania, Romania) ecological assessment, based on the benthic macroinvertebrates communities, Acta oecologica, VII, 1-2, 97–109, 2000</t>
  </si>
  <si>
    <t>Voichiţa  GHEOCA , Lorena POPESCU, LAND SNAIL COMMUNITY DYNAMICS ALONG THE CIBIN RIVER VALLEY (TRANSYLVANIA, ROMANIA), Acta Oecologica Carpatica, Vol. VIII, 2015,  ISSN L 2065 – 7064</t>
  </si>
  <si>
    <t>Cibin River (Transylvania, Romania) management, scientific foundation proposal, Acta oecologica, VIII, 1-2, 85–100, 2001</t>
  </si>
  <si>
    <t>Cibin River fish communities structural and functional aspects, Studii şi Cercetări Ştiinţifice, Seria Biologie, Universitatea din Bacău, 9, 93-102, 2004</t>
  </si>
  <si>
    <t>Curtean-Bănăduc, A., Olosutean H.</t>
  </si>
  <si>
    <t xml:space="preserve">Index Copernicus International ICI Journals Master List, http://www.sciencedirect.com/science/article/pii/S2222180815609197          </t>
  </si>
  <si>
    <t>Chemical Abstracts, Current Contents®/Agriculture, Biology and Environmental Sciences and Science Citation Index, http://www.tandfonline.com/action/journalInformation?show=abstractingIndexing&amp;journalCode=tizo20#.VzcKXvmLSM8 http://www.tandfonline.com/doi/pdf/10.1080/11250003.2015.1040084</t>
  </si>
  <si>
    <t xml:space="preserve">Heleobia dobrogica (Grossu &amp; Negrea, 1989) (Gastropoda: Rissooidea: Cochliopidae) and the estimated time of its
isolation in a continental analogue of hydrothermal vents. Molluscan Research, 28, 165–170, 2008.
</t>
  </si>
  <si>
    <t>Dorota Klim and Dariusz Wardowski, Fixed points of dynamic processes of set-valued F-contractions and application to functional equations, Fixed Point Theory Appl. 2015, 2015:22  doi:10.1186/s13663-015-0272-y  SSN:1687- 1812 http://www.fixedpointtheoryandapplications.com/content/2015/1/22</t>
  </si>
  <si>
    <t xml:space="preserve">Cao, X., Multiple-correction and continued fraction approximation, Journal of Mathematical Analysis and Applications, volume 424, issue 2, year 2015, pp. 1425 - 1446, doi:10.1016/j.jmaa.2014.12.014, ISSN: 0022-247X http://www.sciencedirect.com/science/article/pii/S0022247X14011366# </t>
  </si>
  <si>
    <t xml:space="preserve">Cao, X., Xu, H., You, X., Multiple-correction and faster approximation, Journal of Number Theory
Volume 149, April 2015, Pages 327–350, doi:10.1016/j.jnt.2014.10.016,  ISSN: 0022-314X http://www.sciencedirect.com/science/article/pii/S0022314X14003655#   </t>
  </si>
  <si>
    <t>Dan Dumitru, Loredana Ioana, Razvan-Cornel Sfetcu, Filip Strobin,Topological version of generalized (infinite) iterated function systems, Chaos, Solitons &amp; Fractals 71 (2015) 78–90 (FI:1.500), ISSN: 0960-0779,  http://ac.els-cdn.com/S096007791400215X/1-s2.0-S096007791400215X-main.pdf?_tid=8577f56c-d913-11e4-acd2-00000aab0f6b&amp;acdnat=1427964039_d27fc069b04fda1e31cefc8d173c5407</t>
  </si>
  <si>
    <t>Dan Dumitru, Loredana Ioana, Razvan-Cornel Sfetcu, Filip Strobin,Topological version of generalized (infinite) iterated function systems, Chaos, Solitons &amp; Fractals 71 (2015) 78–90 (FI:1.500), ISSN: 0960-0779, http://ac.els-cdn.com/S096007791400215X/1-s2.0-S096007791400215X-main.pdf?_tid=8577f56c-d913-11e4-acd2-00000aab0f6b&amp;acdnat=1427964039_d27fc069b04fda1e31cefc8d173c5407</t>
  </si>
  <si>
    <t>Xiao, J.-Z., Zhu, X.-H., Jin, P.-P., Iterated function systems and attractors in the KM fuzzy metric spaces, Fuzzy Sets and Systems, volume 267, issue , year 2015, pp. 100 - 116 http://www.sciencedirect.com/science/article/pii/S016501141400311X</t>
  </si>
  <si>
    <t>Filip Strobin, Attractors of generalized IFSs that are not attractors of IFSs, J. Math. Anal. Appl. 422 (2015) 99–108, doi:10.1016/j.jmaa.2014.08.029, ISSN: 0022-247X http://www.sciencedirect.com/science/article/pii/S0022247X14007756#</t>
  </si>
  <si>
    <t>A. Mihail, The canonical projection between the shift space of an IIFS and its attractor as a fixed point, Fixed Point Theory and Applications 2015, 2015:75  doi:10.1186/s13663-015-0322-5, SSN:
    1687-1812 http://www.fixedpointtheoryandapplications.com/content/2015/1/75</t>
  </si>
  <si>
    <t>Mourad E. H. Ismail, Xin Li, and M. Rahman, Landau constants and their q-analogues, Analysis and Applications, March 2015, Vol. 13, No. 02 : pp. 217-231,  doi: 10.1142/S0219530514500201, IF:1500,  Print ISSN: 0219-5305
Online ISSN: 1793-6861, http://www.worldscientific.com/doi/abs/10.1142/S0219530514500201?journalCode=aa</t>
  </si>
  <si>
    <t>Shaoyuan Xu, Suyu Cheng, Zuoling Zhou, Reich’s iterated function systems and well-posedness via fixed point theory, Fixed Point Theory and Applications, May 2015, 2015:71, doi: 10.1186/s13663-015-0320-7, IF:2.486  ISSN:
    1687-1812  http://apps.webofknowledge.com/full_record.do?product=UA&amp;search_mode=GeneralSearch&amp;qid=1&amp;SID=Z1lgriyDt7M1xjgfO4T&amp;page=1&amp;doc=1</t>
  </si>
  <si>
    <t>Jamshaid Ahmad, Ahmed Al-Rawashdeh, Akbar Azam, New fixed point theorems for generalized F -contractions in complete metric spaces, Fixed Point Theory and Applications, SSN:
    1687-1812
June 2015, 2015:80,  doi: 10.1186/s13663-015-0333-2, IF:2.486, http://link.springer.com/article/10.1186/s13663-015-0333-2</t>
  </si>
  <si>
    <t>Nawab Hussain, Jamshaid Ahmad, Ljubomir Ćirić, Akbar Azam, Coincidence point theorems for generalized contractions with application to integral equations, Fixed Point Theory and Applications
June 2015, 2015:78, doi: 10.1186/s13663-015-0331-4,  IF:2.486, SSN:
    1687-1812 http://link.springer.com/article/10.1186/s13663-015-0331-4</t>
  </si>
  <si>
    <t>HOSSEIN PIRI, HAMIDREZA MARASI,  FIXED POINT THEOREMS FOR F-SUZUKI-WEAK CONTRACTIONS ON COMPLETE CONE METRIC SPACES, J. Fixed Point Theory, 2015, 2015:1,  IF:0.569, ISSN: 1661-7738 (Print) 1661-7746 (Online) http://jfpt.mathres.org/issues/2015/04/201511.pdf</t>
  </si>
  <si>
    <t>M Mahmoud, q−Wallis inequality, Journal of Computational Analysis &amp; Applications,  Vol.. 19, No.6, 2015, 994-1002,          IF: 0.720,  ISSN: 1521-1398 (print version)
ISSN: 1572-9206 (electronic version) https://www.researchgate.net/profile/Ather_Qayyum/publication/269978186_Some_New_Generalized_Results_on_Ostrowski_Type_Integral_Inequalities_With_Application/links/54c709350cf289f0ceccc70e.pdf#page=994</t>
  </si>
  <si>
    <t>Aftab Hussain, Eskander Ameer, Muhammad Arshad,  HARDY-ROGERS-TYPE FIXED POINT THEOREMS FOR α-GF -CONTRACTIONS, Archivum Mathematicum 10/2015; 51(3):129-141, DOI: 10.5817/AM2015-3-129, ISSN: 1212-5059, 0044-8753 https://www.researchgate.net/publication/282654343_HARDY-ROGERS-TYPE_FIXED_POINT_THEOREMS_FOR_-GF_-CONTRACTIONS</t>
  </si>
  <si>
    <t>Aftab Hussain, Arshad Muhammad, Sami Ullah Khan, τ -Generalization of Fixed Point Results for F -Contractions, Bangmod Int.J. Math.&amp; Comp.Sci.Vol. 1, No. 1, 2015: Pages 136 - 146, ISSN: 2408-154X https://www.researchgate.net/publication/287208682_t_-Generalization_of_Fixed_Point_Results_for_F_-Contractions</t>
  </si>
  <si>
    <t xml:space="preserve">Ion CHIŢESCU,  Lucian NIŢĂ, FRACTAL VECTOR MEASURES, U.P.B. Sci. Bull. Series A, Vol. 77, Iss3, 2015, ISSN 1223-7027   http://www.scientificbulletin.upb.ro/rev_docs_arhiva/full6a5_332622.pdf </t>
  </si>
  <si>
    <t>Radu Miculescu and Alexandru Mihail, Reich-type iterated function systems, J. Fixed Point Theory Appl. Sept. 2015, 1–12
DOI 10.1007/s11784-015-0264-x, ISSN: 1661-7738 (Print) 1661-7746 (Online) http://link.springer.com/article/10.1007/s11784-015-0264-x</t>
  </si>
  <si>
    <t>Dan Dumitru, Dendrite-type attractors of infinite iterated function systems, Afrika Matematika, Springer,
September 2015, Volume 26, Issue 5, pp 1161-1169, doi:10.1007/s13370-014-0272-9, ISSN: 1012-9405 (Print) 2190-7668 (Online) http://link.springer.com/article/10.1007/s13370-014-0272-9</t>
  </si>
  <si>
    <t xml:space="preserve">Nawab Hussain, Jamshaid Ahmad,  Akbar Azam, On Suzuki-Wardowski type Fixed point theorems,  J. Nonlinear Sci. Appl, 2015 - kurims.kyoto-u.ac.jp,  IF.0.949, Print: ISSN 2008-1898    Online: ISSN 2008-1901,  http://www.kurims.kyoto-u.ac.jp/EMIS/journals/TJNSA/includes/files/articles/user_articles/20150124150643_8388_On_Suzuki-Wardowski_type_fixed_poin.pdf
</t>
  </si>
  <si>
    <t>PS Kumari, K Zoto, D Panthi, d-Neighborhood system and generalized F-contraction in dislocated metric space, - SpringerPlus, 2015 - Springer, December 2015, 4:368, ISSN: 2193-1801 (Online) http://link.springer.com/article/10.1186/s40064-015-1095-3#page-1</t>
  </si>
  <si>
    <t>C. Bîrsan, Drept civil. Drepturile reale principale în reglementarea noului Cod civil, ed. a 2-a revizuită și adăugită, Ed. Hamangiu, București, 2015, p. 52.</t>
  </si>
  <si>
    <t>George Gîrleșteanu, Sistemul juridic și minoritățile, publicată în Carmen Ionela Banța, Minoritățle din Oltenia. Studii culturale, Editura Bibliotheca, Târgoviște, 2015, la p. 14 (referitor la sfera drepturilor culturale) și p. 24 (bibliografie generală).</t>
  </si>
  <si>
    <t xml:space="preserve">1.Functional Application of Noble Metal Nanoparticles In Situ Synthesized on Ramie Fibers, Tang, Bin; Yao, Ya; Li, Jingliang; et al., NANOSCALE RESEARCH, Volume: 10     Article Number: 366   Published: SEP 17 2015  2. 
ENHANCED PHOTOCATALYTIC OF ZnO NANOSTRUCTURES VIA SHAPE CONTROLLED PLATINUM THIN FILM
Rashad, M.; Shaalan, N. M.; Hafiz, M. M.
DIGEST JOURNAL OF NANOMATERIALS AND BIOSTRUCTURES   Volume: 10   Issue: 3   Pages: 823-830   Published: JUL-SEP 2015; 3. Staneva, Desislava; Atanasova, Daniela; Vasileva-Tonkova, Evgenia; et al., A cotton fabric modified with a hydrogel containing ZnO nanoparticles. Preparation and properties study, APPLIED SURFACE SCIENCE  Volume: 345   Pages: 72-80   Published: AUG 1 2015; 4. Rashad, M.; Shaalan, N. M.; Hafiz, M. M., 
ENHANCED PHOTOCATALYTIC OF ZnO NANOSTRUCTURES VIA SHAPE CONTROLLED PLATINUM THIN FILM, DIGEST JOURNAL OF NANOMATERIALS AND BIOSTRUCTURES  Volume: 10   Issue: 3   Pages: 823-830   Published: JUL-SEP 2015; 5. Rehan, Mohamed; Mashaly, Hamada M.; Mowafi, Salwa; et al.,
Multi-functional textile design using in-situ Ag NPs incorporation into natural fabric matrix, DYES AND PIGMENTS  Volume: 118   Pages: 9-17   Published: JUL 2015; 6. Xiao, Xingfang; Liu, Xin; Cao, Genyang; et al., 
Atomic layer deposition TiO2/Al2O3 nanolayer of dyed polyamide/aramid blend fabric for high intensity UV light protection, POLYMER ENGINEERING AND SCIENCE  Volume: 55   Issue: 6   Pages: 1296-1302   Published: JUN 2015; 6. Nateghi, Mohammad R.; Shateri-Khalilabad, Mohammad, 
Silver nanowire-functionalized cotton fabric, CARBOHYDRATE POLYMERS  Volume: 117   Pages: 160-168   Published: MAR 6 2015
</t>
  </si>
  <si>
    <t xml:space="preserve">2014 Impact Factor 1.023. Ranked 20/43 in Hospitality, Leisure, Sport &amp; Tourism. http://www.tandfonline.com/loi/rapt20#.VgNPNfl_Oko </t>
  </si>
  <si>
    <t>Alexandru Climescu. 2014. Este toleranţa învăţată? Evaluarea educaţiei civice în România. Sfera politicii 176: 114-124. ISSN: 1221-6720.</t>
  </si>
  <si>
    <t>Sorana Mihaela Săveanu și Tomina Gabriela Săveanu. 2013. Volunteering Among Students In Romania And Hungary Cross-Border Area. Annals of Faculty of Economics 1(2): 229-239. ISSN: 1582-5450.</t>
  </si>
  <si>
    <t>Simona Fer. 2013. Young People’s Trends in Political Trust and Views of their Declining Sense of Duty. Journal of Identity and Migration Studies 7(1): 111. ISSN: 1843-5610.</t>
  </si>
  <si>
    <t>Mihai Stelian Rusu. 2015. Memoria naţională românească. Facerea şi prefacerile discursive ale trecutului naţional. Iaşi: Institutul European. ISBN: 978-606-24-0104-7.</t>
  </si>
  <si>
    <t>Marius Tătar. 2015. Selective or Generic Activism? Types of Participants, Political Action Repertoires and Mobilization Capacity on a Post-Communist Socity. Europe-Asia Studies 67(8): 1251-1281. ISSN: 1465-3427.</t>
  </si>
  <si>
    <t>Dragoş Dragoman, Sabina-Adina Luca şi Bogdan Gheorghiţă. 2015. Social grievances, popular music and electoral mobilization in Romania. South-East European Journal of Political Science III(2). ISSN: 2392-814X.</t>
  </si>
  <si>
    <t>Ion Dur, Un altfel de discurs despre corp și comunicare, Saeculum, nr.1-2, ISSN 1221 – 2245, 2014, 12</t>
  </si>
  <si>
    <t>Vinerea Simona, Cetină Iuliana, Dumitrescu Luigi, Țichindelean Mihai</t>
  </si>
  <si>
    <t>Patricia Diana-Jens, Antonio Rodríguez Ruibal, La reputación online y su impacto en la política de precios de los hoteles, Cuadernos de Turismo, nº 36, ISSN: 1139-7861, eISSN: 1989-4635, 2015</t>
  </si>
  <si>
    <r>
      <t>From technological readiness to business sophistication through ICT applications. </t>
    </r>
    <r>
      <rPr>
        <i/>
        <sz val="10"/>
        <rFont val="Calibri"/>
        <family val="2"/>
      </rPr>
      <t>Research in Business and Economics Journal</t>
    </r>
    <r>
      <rPr>
        <sz val="10"/>
        <rFont val="Calibri"/>
        <family val="2"/>
      </rPr>
      <t xml:space="preserve">, 2010. </t>
    </r>
    <r>
      <rPr>
        <i/>
        <sz val="10"/>
        <rFont val="Calibri"/>
        <family val="2"/>
      </rPr>
      <t>2</t>
    </r>
    <r>
      <rPr>
        <sz val="10"/>
        <rFont val="Calibri"/>
        <family val="2"/>
      </rPr>
      <t>, 1.</t>
    </r>
  </si>
  <si>
    <r>
      <t>Ali, B., Baluch, N., &amp; Udin, Z. M. (2015). The Moderating Effect of Religiosity on the Relationship between Technology Readiness and Diffusion of Electronic Commerce. </t>
    </r>
    <r>
      <rPr>
        <i/>
        <sz val="10"/>
        <rFont val="Calibri"/>
        <family val="2"/>
      </rPr>
      <t>Modern Applied Science</t>
    </r>
    <r>
      <rPr>
        <sz val="10"/>
        <rFont val="Calibri"/>
        <family val="2"/>
      </rPr>
      <t>, </t>
    </r>
    <r>
      <rPr>
        <i/>
        <sz val="10"/>
        <rFont val="Calibri"/>
        <family val="2"/>
      </rPr>
      <t>9</t>
    </r>
    <r>
      <rPr>
        <sz val="10"/>
        <rFont val="Calibri"/>
        <family val="2"/>
      </rPr>
      <t>(12), 52. ISSN 1913-1844 E-ISSN 1913-1852</t>
    </r>
  </si>
  <si>
    <r>
      <t>Popa, R. A. (2015). The corporate social responsibility practices in the context of sustainable development. The case of Romania. </t>
    </r>
    <r>
      <rPr>
        <i/>
        <sz val="10"/>
        <rFont val="Calibri"/>
        <family val="2"/>
      </rPr>
      <t>Procedia Economics and Finance</t>
    </r>
    <r>
      <rPr>
        <sz val="10"/>
        <rFont val="Calibri"/>
        <family val="2"/>
      </rPr>
      <t>, </t>
    </r>
    <r>
      <rPr>
        <i/>
        <sz val="10"/>
        <rFont val="Calibri"/>
        <family val="2"/>
      </rPr>
      <t>23</t>
    </r>
    <r>
      <rPr>
        <sz val="10"/>
        <rFont val="Calibri"/>
        <family val="2"/>
      </rPr>
      <t>, 1279-1285. ISSN 2212-5671</t>
    </r>
  </si>
  <si>
    <r>
      <t>A Behavioural Model of Management–Synergy between Triple Bottom Line and Knowledge Management. </t>
    </r>
    <r>
      <rPr>
        <i/>
        <sz val="10"/>
        <rFont val="Calibri"/>
        <family val="2"/>
      </rPr>
      <t>World Journal of Social Sciences</t>
    </r>
    <r>
      <rPr>
        <sz val="10"/>
        <rFont val="Calibri"/>
        <family val="2"/>
      </rPr>
      <t xml:space="preserve">, 2011. </t>
    </r>
    <r>
      <rPr>
        <i/>
        <sz val="10"/>
        <rFont val="Calibri"/>
        <family val="2"/>
      </rPr>
      <t>1</t>
    </r>
    <r>
      <rPr>
        <sz val="10"/>
        <rFont val="Calibri"/>
        <family val="2"/>
      </rPr>
      <t>(3), 172-180.</t>
    </r>
  </si>
  <si>
    <r>
      <t>Dodson, M. S., de Azevedo, D. B., Mohiuddin, M., Defavari, G. H., &amp; Abrahão, A. F. S. (2015). Natural Environment and Future Generations as Stakeholders, the path for Sustainability. </t>
    </r>
    <r>
      <rPr>
        <i/>
        <sz val="10"/>
        <rFont val="Calibri"/>
        <family val="2"/>
      </rPr>
      <t>Desafio Online</t>
    </r>
    <r>
      <rPr>
        <sz val="10"/>
        <rFont val="Calibri"/>
        <family val="2"/>
      </rPr>
      <t>, </t>
    </r>
    <r>
      <rPr>
        <i/>
        <sz val="10"/>
        <rFont val="Calibri"/>
        <family val="2"/>
      </rPr>
      <t>2</t>
    </r>
    <r>
      <rPr>
        <sz val="10"/>
        <rFont val="Calibri"/>
        <family val="2"/>
      </rPr>
      <t>(1), 55-74. ISSN 2317-949X</t>
    </r>
  </si>
  <si>
    <r>
      <t xml:space="preserve">Chung Jo Ey, Dr. Rashad Yazdanifard, The Impact of Employeess Satisfaction on Companys Well-Being and Sustainability of the Company in the Long Run, </t>
    </r>
    <r>
      <rPr>
        <i/>
        <sz val="10"/>
        <rFont val="Calibri"/>
        <family val="2"/>
      </rPr>
      <t xml:space="preserve">Journal of Management and Business Research: Administration and Management, </t>
    </r>
    <r>
      <rPr>
        <sz val="10"/>
        <rFont val="Calibri"/>
        <family val="2"/>
      </rPr>
      <t>Volume 14 Issue 7 Version 1.0 Year 2014, ISSN 2292-9355   - nedeclarata anterior</t>
    </r>
  </si>
  <si>
    <r>
      <t xml:space="preserve">Chung Jo Ey &amp; Dr. Rashad Yazdanifard, The Impact of Employee's Satisfaction on Company’s Well-being and Sustainability of the Company in the Long Run, </t>
    </r>
    <r>
      <rPr>
        <i/>
        <sz val="10"/>
        <rFont val="Calibri"/>
        <family val="2"/>
      </rPr>
      <t>Journal of Research in Marketing,</t>
    </r>
    <r>
      <rPr>
        <sz val="10"/>
        <rFont val="Calibri"/>
        <family val="2"/>
      </rPr>
      <t xml:space="preserve"> Volume 3 No.1 August 2014, ISSN: 0975-5853  - nedeclarata anterior</t>
    </r>
  </si>
  <si>
    <r>
      <t>Mahdieh Rostami, Mir Taher Porpartovi, Seyed Mohammad Javadi, Ranking Laptop Brands in Iran Using Gray Data Analysis According to Brand Value Criteria,</t>
    </r>
    <r>
      <rPr>
        <i/>
        <sz val="10"/>
        <rFont val="Calibri"/>
        <family val="2"/>
      </rPr>
      <t xml:space="preserve"> International Research Journal of Management Sciences,</t>
    </r>
    <r>
      <rPr>
        <sz val="10"/>
        <rFont val="Calibri"/>
        <family val="2"/>
      </rPr>
      <t xml:space="preserve"> Vol., 3 (Special), 8-13, ISSN 2147-964X, 2015</t>
    </r>
  </si>
  <si>
    <r>
      <t xml:space="preserve">Disclosing The Promising Power Of Social Media-An Important Digital Marketing Tool, </t>
    </r>
    <r>
      <rPr>
        <sz val="10"/>
        <rFont val="Calibri"/>
        <family val="2"/>
      </rPr>
      <t>Revista Studies in Business and Economics, Editura Universităţii Lucian Blaga din Sibiu, vol.6, nr.1, 2011</t>
    </r>
  </si>
  <si>
    <r>
      <t>Consumer Behavior In The Different Sectors Of Tourism</t>
    </r>
    <r>
      <rPr>
        <sz val="10"/>
        <rFont val="Calibri"/>
        <family val="2"/>
      </rPr>
      <t>,Revista Studies in Business and Economics, Editura Universităţii Lucian Blaga din Sibiu, vol.5, nr.3, 2010</t>
    </r>
  </si>
  <si>
    <r>
      <t>Viil Madlin</t>
    </r>
    <r>
      <rPr>
        <i/>
        <sz val="10"/>
        <rFont val="Calibri"/>
        <family val="2"/>
      </rPr>
      <t>, Klientide reisi ostuotsuseid mõjutavad tegurid ja nende roll reisiettevõtte valikul</t>
    </r>
    <r>
      <rPr>
        <sz val="10"/>
        <rFont val="Calibri"/>
        <family val="2"/>
      </rPr>
      <t>, 2015, http://hdl.handle.net/10062/48907</t>
    </r>
  </si>
  <si>
    <r>
      <t xml:space="preserve">Cause Related Marketing – True Heart –Felt Corporate Benevolence?, </t>
    </r>
    <r>
      <rPr>
        <sz val="10"/>
        <rFont val="Calibri"/>
        <family val="2"/>
      </rPr>
      <t>Studies in Business and Economics, Editura Universităţii Lucian Blaga din Sibiu, vol.6, nr.3, 2011</t>
    </r>
  </si>
  <si>
    <r>
      <t xml:space="preserve">TR Sunitha, M Edward, </t>
    </r>
    <r>
      <rPr>
        <i/>
        <sz val="10"/>
        <rFont val="Calibri"/>
        <family val="2"/>
      </rPr>
      <t>Cause Marketing - The Corporate, Consumer and Cause Partnership for Mutual Benefit: An India Perspective,</t>
    </r>
    <r>
      <rPr>
        <sz val="10"/>
        <rFont val="Calibri"/>
        <family val="2"/>
      </rPr>
      <t xml:space="preserve"> IUP Journal of Marketing Management, Feb2015, Vol. 14 Issue 1, p39-50.</t>
    </r>
  </si>
  <si>
    <r>
      <t xml:space="preserve">Winneroski, Lindsey, </t>
    </r>
    <r>
      <rPr>
        <i/>
        <sz val="10"/>
        <rFont val="Calibri"/>
        <family val="2"/>
      </rPr>
      <t>Cause-related Marketing: A Critical Look at Marketplace Meeting Philanthropy</t>
    </r>
    <r>
      <rPr>
        <sz val="10"/>
        <rFont val="Calibri"/>
        <family val="2"/>
      </rPr>
      <t xml:space="preserve"> (2015). </t>
    </r>
    <r>
      <rPr>
        <i/>
        <sz val="10"/>
        <rFont val="Calibri"/>
        <family val="2"/>
      </rPr>
      <t>Senior Honors Theses.</t>
    </r>
    <r>
      <rPr>
        <sz val="10"/>
        <rFont val="Calibri"/>
        <family val="2"/>
      </rPr>
      <t> Paper 487</t>
    </r>
  </si>
  <si>
    <t>Aspects of Foreign Portfolio Investments Risks in Romania, Sorin Raul Fantana, Procedia Economics and Finance Volume 27, 2015, Pages 629–635</t>
  </si>
  <si>
    <t>ON THE EXCHANGE RATE RISK CONTRIBUTION TO THE PERFORMANCE OF INTERNATIONAL INVESTMENTS: THE CASE OF ROMANIA, Alexandra HOROBEŢ, Livia ILIE, https://ideas.repec.org/a/aic/revebs/y2009i3horobeta.html</t>
  </si>
  <si>
    <t>Competitiveness through People, Alexandra Horobet , Livia Ilie and Cosmin Joldes, Romanian Economic Journal, 2008, vol. 11, issue 27, pages 123-138</t>
  </si>
  <si>
    <r>
      <t>Ilie, Livia (2006): </t>
    </r>
    <r>
      <rPr>
        <i/>
        <sz val="10"/>
        <rFont val="Calibri"/>
        <family val="2"/>
      </rPr>
      <t>Economic considerations regarding the first oil shock, 1973 - 1974.</t>
    </r>
    <r>
      <rPr>
        <sz val="10"/>
        <rFont val="Calibri"/>
        <family val="2"/>
      </rPr>
      <t> Published in: , Vol. Identi, (2006)</t>
    </r>
  </si>
  <si>
    <r>
      <t>Bumbescu, S. S. (2015). Performance analysis in agriculture using Du Pont model. </t>
    </r>
    <r>
      <rPr>
        <i/>
        <sz val="10"/>
        <rFont val="Calibri"/>
        <family val="2"/>
      </rPr>
      <t>Alma Mater University journal</t>
    </r>
    <r>
      <rPr>
        <sz val="10"/>
        <rFont val="Calibri"/>
        <family val="2"/>
      </rPr>
      <t>, </t>
    </r>
    <r>
      <rPr>
        <i/>
        <sz val="10"/>
        <rFont val="Calibri"/>
        <family val="2"/>
      </rPr>
      <t>8</t>
    </r>
    <r>
      <rPr>
        <sz val="10"/>
        <rFont val="Calibri"/>
        <family val="2"/>
      </rPr>
      <t>(2), 41-47. ISSN (Print) 2065-2372
ISSN (Online) 2457-7804
ISSN-L 2065-2372</t>
    </r>
  </si>
  <si>
    <r>
      <t>Kusi, B. A., Ansah-Adu, K., &amp; Sai, R. (2015). Evaluating Bank Profitability in Ghana: A five step Du-Pont Model Approach. </t>
    </r>
    <r>
      <rPr>
        <i/>
        <sz val="10"/>
        <rFont val="Calibri"/>
        <family val="2"/>
      </rPr>
      <t>International Journal of Finance &amp; Banking Studies</t>
    </r>
    <r>
      <rPr>
        <sz val="10"/>
        <rFont val="Calibri"/>
        <family val="2"/>
      </rPr>
      <t>, </t>
    </r>
    <r>
      <rPr>
        <i/>
        <sz val="10"/>
        <rFont val="Calibri"/>
        <family val="2"/>
      </rPr>
      <t>4</t>
    </r>
    <r>
      <rPr>
        <sz val="10"/>
        <rFont val="Calibri"/>
        <family val="2"/>
      </rPr>
      <t>(3), 69. ISSN: (2147-4486)</t>
    </r>
  </si>
  <si>
    <r>
      <t>Kusi, B. A., Ansah-Adu, K., &amp; Agyei, A. (2015). Evaluating Banking Profit Performance in Ghana during and post Profit Decline: A five Step Du-Pont Approach. </t>
    </r>
    <r>
      <rPr>
        <i/>
        <sz val="10"/>
        <rFont val="Calibri"/>
        <family val="2"/>
      </rPr>
      <t>EMAJ: Emerging Markets Journal</t>
    </r>
    <r>
      <rPr>
        <sz val="10"/>
        <rFont val="Calibri"/>
        <family val="2"/>
      </rPr>
      <t>, </t>
    </r>
    <r>
      <rPr>
        <i/>
        <sz val="10"/>
        <rFont val="Calibri"/>
        <family val="2"/>
      </rPr>
      <t>5</t>
    </r>
    <r>
      <rPr>
        <sz val="10"/>
        <rFont val="Calibri"/>
        <family val="2"/>
      </rPr>
      <t>(2), 29-40. ISSN (Print) : 2159-242X
ISSN (Online) : 2158-8708</t>
    </r>
  </si>
  <si>
    <r>
      <t>Maria-Daciana, Rodean (2015). The Financial Performance Of Commercial Banks Listed And Traded On Bucharest Stock Exchange.</t>
    </r>
    <r>
      <rPr>
        <i/>
        <sz val="10"/>
        <rFont val="Calibri"/>
        <family val="2"/>
      </rPr>
      <t>Revista Economica</t>
    </r>
    <r>
      <rPr>
        <sz val="10"/>
        <rFont val="Calibri"/>
        <family val="2"/>
      </rPr>
      <t>, </t>
    </r>
    <r>
      <rPr>
        <i/>
        <sz val="10"/>
        <rFont val="Calibri"/>
        <family val="2"/>
      </rPr>
      <t>67</t>
    </r>
    <r>
      <rPr>
        <sz val="10"/>
        <rFont val="Calibri"/>
        <family val="2"/>
      </rPr>
      <t>(Supplement), 135-144. ISSN: 1582-6260</t>
    </r>
  </si>
  <si>
    <r>
      <t>Padake, V., &amp; Soni, R. (2015). Measurement of Efficiency of Top 12 Banks in India Using DuPont Analysis. </t>
    </r>
    <r>
      <rPr>
        <i/>
        <sz val="10"/>
        <rFont val="Calibri"/>
        <family val="2"/>
      </rPr>
      <t>IUP Journal of Bank Management</t>
    </r>
    <r>
      <rPr>
        <sz val="10"/>
        <rFont val="Calibri"/>
        <family val="2"/>
      </rPr>
      <t>, </t>
    </r>
    <r>
      <rPr>
        <i/>
        <sz val="10"/>
        <rFont val="Calibri"/>
        <family val="2"/>
      </rPr>
      <t>14</t>
    </r>
    <r>
      <rPr>
        <sz val="10"/>
        <rFont val="Calibri"/>
        <family val="2"/>
      </rPr>
      <t>(4), 59. ISSN: 0972-6918</t>
    </r>
  </si>
  <si>
    <r>
      <t>Ndlovu, C., &amp; Alagidede, P. (2015). On the determinants of return on equity in South Africa's financial services industry. </t>
    </r>
    <r>
      <rPr>
        <i/>
        <sz val="10"/>
        <rFont val="Calibri"/>
        <family val="2"/>
      </rPr>
      <t>Journal of Economic and Financial Sciences</t>
    </r>
    <r>
      <rPr>
        <sz val="10"/>
        <rFont val="Calibri"/>
        <family val="2"/>
      </rPr>
      <t>, </t>
    </r>
    <r>
      <rPr>
        <i/>
        <sz val="10"/>
        <rFont val="Calibri"/>
        <family val="2"/>
      </rPr>
      <t>8</t>
    </r>
    <r>
      <rPr>
        <sz val="10"/>
        <rFont val="Calibri"/>
        <family val="2"/>
      </rPr>
      <t>(2), 550-566. ISSN 1995-7076</t>
    </r>
  </si>
  <si>
    <r>
      <t>Searching for new paradigms in a globalized world: business ethics as a management strategy. </t>
    </r>
    <r>
      <rPr>
        <i/>
        <sz val="10"/>
        <rFont val="Calibri"/>
        <family val="2"/>
      </rPr>
      <t>Journal of Business Economics and Management</t>
    </r>
    <r>
      <rPr>
        <sz val="10"/>
        <rFont val="Calibri"/>
        <family val="2"/>
      </rPr>
      <t xml:space="preserve">, 2008. </t>
    </r>
    <r>
      <rPr>
        <i/>
        <sz val="10"/>
        <rFont val="Calibri"/>
        <family val="2"/>
      </rPr>
      <t>9</t>
    </r>
    <r>
      <rPr>
        <sz val="10"/>
        <rFont val="Calibri"/>
        <family val="2"/>
      </rPr>
      <t>(2), 161-165.</t>
    </r>
  </si>
  <si>
    <r>
      <t>Uyar, A., Kuzey, C., Güngörmüs, A. H., &amp; Alas, R. (2015). Influence of theory, seniority, and religiosity on the ethical awareness of accountants.</t>
    </r>
    <r>
      <rPr>
        <i/>
        <sz val="10"/>
        <rFont val="Calibri"/>
        <family val="2"/>
      </rPr>
      <t>Social Responsibility Journal</t>
    </r>
    <r>
      <rPr>
        <sz val="10"/>
        <rFont val="Calibri"/>
        <family val="2"/>
      </rPr>
      <t>, </t>
    </r>
    <r>
      <rPr>
        <i/>
        <sz val="10"/>
        <rFont val="Calibri"/>
        <family val="2"/>
      </rPr>
      <t>11</t>
    </r>
    <r>
      <rPr>
        <sz val="10"/>
        <rFont val="Calibri"/>
        <family val="2"/>
      </rPr>
      <t>(3), 590-604. ISSN: 1747-1117</t>
    </r>
  </si>
  <si>
    <r>
      <t xml:space="preserve"> Interrelations between competitiveness and responsibility at macro and micro level. </t>
    </r>
    <r>
      <rPr>
        <i/>
        <sz val="10"/>
        <rFont val="Calibri"/>
        <family val="2"/>
      </rPr>
      <t>Management Decision</t>
    </r>
    <r>
      <rPr>
        <sz val="10"/>
        <rFont val="Calibri"/>
        <family val="2"/>
      </rPr>
      <t>,2008.  </t>
    </r>
    <r>
      <rPr>
        <i/>
        <sz val="10"/>
        <rFont val="Calibri"/>
        <family val="2"/>
      </rPr>
      <t>46</t>
    </r>
    <r>
      <rPr>
        <sz val="10"/>
        <rFont val="Calibri"/>
        <family val="2"/>
      </rPr>
      <t>(8), 1230-1246.</t>
    </r>
  </si>
  <si>
    <r>
      <t>Marano, V., &amp; Kostova, T. (2016). Unpacking the institutional complexity in adoption of CSR practices in multinational enterprises. </t>
    </r>
    <r>
      <rPr>
        <i/>
        <sz val="10"/>
        <rFont val="Calibri"/>
        <family val="2"/>
      </rPr>
      <t>Journal of Management Studies</t>
    </r>
    <r>
      <rPr>
        <sz val="10"/>
        <rFont val="Calibri"/>
        <family val="2"/>
      </rPr>
      <t>, </t>
    </r>
    <r>
      <rPr>
        <i/>
        <sz val="10"/>
        <rFont val="Calibri"/>
        <family val="2"/>
      </rPr>
      <t>53</t>
    </r>
    <r>
      <rPr>
        <sz val="10"/>
        <rFont val="Calibri"/>
        <family val="2"/>
      </rPr>
      <t>(1), 28-54. ISSN: 1467-6486</t>
    </r>
  </si>
  <si>
    <r>
      <t xml:space="preserve">Rostek, K. (2015). SMEs and Competitiveness: Facts and Challenges. In </t>
    </r>
    <r>
      <rPr>
        <i/>
        <sz val="10"/>
        <rFont val="Calibri"/>
        <family val="2"/>
      </rPr>
      <t>Benchmarking Collaborative Networks</t>
    </r>
    <r>
      <rPr>
        <sz val="10"/>
        <rFont val="Calibri"/>
        <family val="2"/>
      </rPr>
      <t> (pp. 1-27). Springer International Publishing. ISBN 978-3-319-16736-7</t>
    </r>
  </si>
  <si>
    <r>
      <t xml:space="preserve"> Interrelations between competitiveness and responsibility at macro and micro level. </t>
    </r>
    <r>
      <rPr>
        <i/>
        <sz val="10"/>
        <rFont val="Calibri"/>
        <family val="2"/>
      </rPr>
      <t>Management Decision</t>
    </r>
    <r>
      <rPr>
        <sz val="10"/>
        <rFont val="Calibri"/>
        <family val="2"/>
      </rPr>
      <t xml:space="preserve">, 2008. </t>
    </r>
    <r>
      <rPr>
        <i/>
        <sz val="10"/>
        <rFont val="Calibri"/>
        <family val="2"/>
      </rPr>
      <t>46</t>
    </r>
    <r>
      <rPr>
        <sz val="10"/>
        <rFont val="Calibri"/>
        <family val="2"/>
      </rPr>
      <t>(8), 1230-1246.</t>
    </r>
  </si>
  <si>
    <r>
      <t>Ngango, A., Mbabazize, M., &amp; Shukla, J. (2015). E-BANKING AND PERFORMANCE OF COMMERCIAL BANKS IN RWANDA A CASE OF BANK OF KIGALI. </t>
    </r>
    <r>
      <rPr>
        <i/>
        <sz val="10"/>
        <rFont val="Calibri"/>
        <family val="2"/>
      </rPr>
      <t>European Journal of Accounting Auditing and Finance Research</t>
    </r>
    <r>
      <rPr>
        <sz val="10"/>
        <rFont val="Calibri"/>
        <family val="2"/>
      </rPr>
      <t>, </t>
    </r>
    <r>
      <rPr>
        <i/>
        <sz val="10"/>
        <rFont val="Calibri"/>
        <family val="2"/>
      </rPr>
      <t>3</t>
    </r>
    <r>
      <rPr>
        <sz val="10"/>
        <rFont val="Calibri"/>
        <family val="2"/>
      </rPr>
      <t>(4), 25-57. Print ISSN: ISSN 2053-4086(Print)
Online ISSN: ISSN 2053-4094(Online)</t>
    </r>
  </si>
  <si>
    <r>
      <t>Wadesango, O. V. LACK OF QUALITY FINANCIAL REPORTING SYSTEMS AND ITS IMPACT ON THE GROWTH OF SMALL AND MEDIUM SCALE ENTERPRISES (SMEs) IN ZIMBABWE. </t>
    </r>
    <r>
      <rPr>
        <i/>
        <sz val="10"/>
        <rFont val="Calibri"/>
        <family val="2"/>
      </rPr>
      <t>CORPORATE OWNERSHIP &amp; CONTROL</t>
    </r>
    <r>
      <rPr>
        <sz val="10"/>
        <rFont val="Calibri"/>
        <family val="2"/>
      </rPr>
      <t>, 602. Corporate Ownership &amp; Control / Volume 12, Issue 4, Summer 2015. ISSN - 1727-9232 (printed version)
ISSN - 1810-0368 (CD version)
ISSN - 1810-3057 (online version)</t>
    </r>
  </si>
  <si>
    <r>
      <t>Globalization and the dynamics of competitiveness–a multilevel bibliographical study. </t>
    </r>
    <r>
      <rPr>
        <i/>
        <sz val="10"/>
        <rFont val="Calibri"/>
        <family val="2"/>
      </rPr>
      <t>Studies in Business and Economics</t>
    </r>
    <r>
      <rPr>
        <sz val="10"/>
        <rFont val="Calibri"/>
        <family val="2"/>
      </rPr>
      <t>, </t>
    </r>
    <r>
      <rPr>
        <i/>
        <sz val="10"/>
        <rFont val="Calibri"/>
        <family val="2"/>
      </rPr>
      <t>5</t>
    </r>
    <r>
      <rPr>
        <sz val="10"/>
        <rFont val="Calibri"/>
        <family val="2"/>
      </rPr>
      <t>(1), 126-138.</t>
    </r>
  </si>
  <si>
    <r>
      <t>Nabatanzi-Muyimba, A. K. (2015). </t>
    </r>
    <r>
      <rPr>
        <i/>
        <sz val="10"/>
        <rFont val="Calibri"/>
        <family val="2"/>
      </rPr>
      <t>Competitiveness of international new ventures in Uganda</t>
    </r>
    <r>
      <rPr>
        <sz val="10"/>
        <rFont val="Calibri"/>
        <family val="2"/>
      </rPr>
      <t> (Doctoral dissertation).</t>
    </r>
  </si>
  <si>
    <r>
      <t>Golban, A. (2015). The Analysis Of Competitiveness And Competitive Advantage Of The Horticultural Production From The Republic Of Moldova: Challenges And Opportunities. </t>
    </r>
    <r>
      <rPr>
        <i/>
        <sz val="10"/>
        <rFont val="Calibri"/>
        <family val="2"/>
      </rPr>
      <t>Agricultural Economics and Rural Development</t>
    </r>
    <r>
      <rPr>
        <sz val="10"/>
        <rFont val="Calibri"/>
        <family val="2"/>
      </rPr>
      <t>, </t>
    </r>
    <r>
      <rPr>
        <i/>
        <sz val="10"/>
        <rFont val="Calibri"/>
        <family val="2"/>
      </rPr>
      <t>12</t>
    </r>
    <r>
      <rPr>
        <sz val="10"/>
        <rFont val="Calibri"/>
        <family val="2"/>
      </rPr>
      <t>(1), 27-43.</t>
    </r>
  </si>
  <si>
    <r>
      <t>Sulasmono, B. S., &amp; Nindiarini, I. S. (2015). ALTERNATIF STRATEGI PENINGKATAN DAYA SAING SMA KRISTEN 2 SALATIGA. </t>
    </r>
    <r>
      <rPr>
        <i/>
        <sz val="10"/>
        <rFont val="Calibri"/>
        <family val="2"/>
      </rPr>
      <t>Jurnal Kelola Magister Manajemen Pendidikan, FKIP-UKSW</t>
    </r>
    <r>
      <rPr>
        <sz val="10"/>
        <rFont val="Calibri"/>
        <family val="2"/>
      </rPr>
      <t>, </t>
    </r>
    <r>
      <rPr>
        <i/>
        <sz val="10"/>
        <rFont val="Calibri"/>
        <family val="2"/>
      </rPr>
      <t>2</t>
    </r>
    <r>
      <rPr>
        <sz val="10"/>
        <rFont val="Calibri"/>
        <family val="2"/>
      </rPr>
      <t xml:space="preserve">(1). ISSN 2443-0544 </t>
    </r>
  </si>
  <si>
    <r>
      <t>Competency-Based Management and Global Competencies–Challenges for Firm Strategic Management. </t>
    </r>
    <r>
      <rPr>
        <i/>
        <sz val="10"/>
        <rFont val="Calibri"/>
        <family val="2"/>
      </rPr>
      <t>International Review of Business Research Papers</t>
    </r>
    <r>
      <rPr>
        <sz val="10"/>
        <rFont val="Calibri"/>
        <family val="2"/>
      </rPr>
      <t>, 2009. </t>
    </r>
    <r>
      <rPr>
        <i/>
        <sz val="10"/>
        <rFont val="Calibri"/>
        <family val="2"/>
      </rPr>
      <t>5</t>
    </r>
    <r>
      <rPr>
        <sz val="10"/>
        <rFont val="Calibri"/>
        <family val="2"/>
      </rPr>
      <t>(4), 114-122.</t>
    </r>
  </si>
  <si>
    <r>
      <t>Panomjerasawat, J., Jhundra-indra, P., &amp; Muenthaisong, K. (2015, July). MARKETING FLEXIBILITY ORIENTATION AND MARKETING PERFORMANCE: THE CONCEPTUAL FRAMEWORK. In </t>
    </r>
    <r>
      <rPr>
        <i/>
        <sz val="10"/>
        <rFont val="Calibri"/>
        <family val="2"/>
      </rPr>
      <t>Allied Academies International Conference. Academy of Marketing Studies. Proceedings</t>
    </r>
    <r>
      <rPr>
        <sz val="10"/>
        <rFont val="Calibri"/>
        <family val="2"/>
      </rPr>
      <t xml:space="preserve"> (Vol. 20, No. 2, p. 17). Jordan Whitney Enterprises, Inc. ISSN2150-5187
</t>
    </r>
  </si>
  <si>
    <r>
      <t>Interrelations Between Economic Freedom, Knowledge Economy And Global Competitiveness–Comparative Analysis Romania And Eu Average. </t>
    </r>
    <r>
      <rPr>
        <i/>
        <sz val="10"/>
        <rFont val="Calibri"/>
        <family val="2"/>
      </rPr>
      <t>Studies in Business and Economics</t>
    </r>
    <r>
      <rPr>
        <sz val="10"/>
        <rFont val="Calibri"/>
        <family val="2"/>
      </rPr>
      <t xml:space="preserve">, 2011. </t>
    </r>
    <r>
      <rPr>
        <i/>
        <sz val="10"/>
        <rFont val="Calibri"/>
        <family val="2"/>
      </rPr>
      <t>6</t>
    </r>
    <r>
      <rPr>
        <sz val="10"/>
        <rFont val="Calibri"/>
        <family val="2"/>
      </rPr>
      <t>(2), 46-59.</t>
    </r>
  </si>
  <si>
    <r>
      <t>Verner, T. (2015). The effect of economic freedom on national competitiveness: causality from a panel of countries. </t>
    </r>
    <r>
      <rPr>
        <i/>
        <sz val="10"/>
        <rFont val="Calibri"/>
        <family val="2"/>
      </rPr>
      <t>Journal of Economics, Business and Management</t>
    </r>
    <r>
      <rPr>
        <sz val="10"/>
        <rFont val="Calibri"/>
        <family val="2"/>
      </rPr>
      <t>, </t>
    </r>
    <r>
      <rPr>
        <i/>
        <sz val="10"/>
        <rFont val="Calibri"/>
        <family val="2"/>
      </rPr>
      <t>3</t>
    </r>
    <r>
      <rPr>
        <sz val="10"/>
        <rFont val="Calibri"/>
        <family val="2"/>
      </rPr>
      <t>(1), 150-155. ISSN: 2301-3567</t>
    </r>
  </si>
  <si>
    <r>
      <rPr>
        <i/>
        <sz val="10"/>
        <rFont val="Calibri"/>
        <family val="2"/>
      </rPr>
      <t>Management strategic</t>
    </r>
    <r>
      <rPr>
        <sz val="10"/>
        <rFont val="Calibri"/>
        <family val="2"/>
      </rPr>
      <t>. Editura Universităţii" Lucian Blaga" din Sibiu, 2006.</t>
    </r>
  </si>
  <si>
    <r>
      <t>Grigorescu, I. L. (2015, June). Value Chain Analysis–Basic Element Of An Organization’s Competitive Advantage. In </t>
    </r>
    <r>
      <rPr>
        <i/>
        <sz val="10"/>
        <rFont val="Calibri"/>
        <family val="2"/>
      </rPr>
      <t>International conference KNOWLEDGE-BASED ORGANIZATION</t>
    </r>
    <r>
      <rPr>
        <sz val="10"/>
        <rFont val="Calibri"/>
        <family val="2"/>
      </rPr>
      <t> (Vol. 21, No. 2, pp. 318-324). ISSN 1843-6722</t>
    </r>
  </si>
  <si>
    <r>
      <t>National competitiveness between concept and reality. Some insights for Romania. </t>
    </r>
    <r>
      <rPr>
        <i/>
        <sz val="10"/>
        <rFont val="Calibri"/>
        <family val="2"/>
      </rPr>
      <t>Revista Economica</t>
    </r>
    <r>
      <rPr>
        <sz val="10"/>
        <rFont val="Calibri"/>
        <family val="2"/>
      </rPr>
      <t xml:space="preserve">, 2010, </t>
    </r>
    <r>
      <rPr>
        <i/>
        <sz val="10"/>
        <rFont val="Calibri"/>
        <family val="2"/>
      </rPr>
      <t>49</t>
    </r>
    <r>
      <rPr>
        <sz val="10"/>
        <rFont val="Calibri"/>
        <family val="2"/>
      </rPr>
      <t>(1-2), 59-72.</t>
    </r>
  </si>
  <si>
    <r>
      <t>Elkhouly, S. M. E., &amp; Amer, M. G. (2015, January). Relationship between Economic Freedom and Stages of Development. In </t>
    </r>
    <r>
      <rPr>
        <i/>
        <sz val="10"/>
        <rFont val="Calibri"/>
        <family val="2"/>
      </rPr>
      <t>Competition Forum</t>
    </r>
    <r>
      <rPr>
        <sz val="10"/>
        <rFont val="Calibri"/>
        <family val="2"/>
      </rPr>
      <t> (Vol. 13, No. 1, p. 154). American Society for Competitiveness.</t>
    </r>
  </si>
  <si>
    <r>
      <t>Multinational Enterprises–Key Sources for Global Development and Competitiveness. </t>
    </r>
    <r>
      <rPr>
        <i/>
        <sz val="10"/>
        <rFont val="Calibri"/>
        <family val="2"/>
      </rPr>
      <t>Ovidius University Annals, Economic Sciences Series</t>
    </r>
    <r>
      <rPr>
        <sz val="10"/>
        <rFont val="Calibri"/>
        <family val="2"/>
      </rPr>
      <t>, 2011.  </t>
    </r>
    <r>
      <rPr>
        <i/>
        <sz val="10"/>
        <rFont val="Calibri"/>
        <family val="2"/>
      </rPr>
      <t>11</t>
    </r>
    <r>
      <rPr>
        <sz val="10"/>
        <rFont val="Calibri"/>
        <family val="2"/>
      </rPr>
      <t>(2), 967-972.</t>
    </r>
  </si>
  <si>
    <r>
      <t>Muntean, S. N. (2015). Specific structures of the modern multinational organizations. </t>
    </r>
    <r>
      <rPr>
        <i/>
        <sz val="10"/>
        <rFont val="Calibri"/>
        <family val="2"/>
      </rPr>
      <t>Alma Mater University journal</t>
    </r>
    <r>
      <rPr>
        <sz val="10"/>
        <rFont val="Calibri"/>
        <family val="2"/>
      </rPr>
      <t>, </t>
    </r>
    <r>
      <rPr>
        <i/>
        <sz val="10"/>
        <rFont val="Calibri"/>
        <family val="2"/>
      </rPr>
      <t>8</t>
    </r>
    <r>
      <rPr>
        <sz val="10"/>
        <rFont val="Calibri"/>
        <family val="2"/>
      </rPr>
      <t>(2), 69-74. SSN (Print) 2065-2372
ISSN (Online) 2457-7804
ISSN-L 2065-2372</t>
    </r>
  </si>
  <si>
    <r>
      <t xml:space="preserve"> Leveraging tangible and intangible assets by using a possible firm competitiveness index. </t>
    </r>
    <r>
      <rPr>
        <i/>
        <sz val="10"/>
        <rFont val="Calibri"/>
        <family val="2"/>
      </rPr>
      <t>Global business and economics review</t>
    </r>
    <r>
      <rPr>
        <sz val="10"/>
        <rFont val="Calibri"/>
        <family val="2"/>
      </rPr>
      <t xml:space="preserve">, 2012. </t>
    </r>
    <r>
      <rPr>
        <i/>
        <sz val="10"/>
        <rFont val="Calibri"/>
        <family val="2"/>
      </rPr>
      <t>14</t>
    </r>
    <r>
      <rPr>
        <sz val="10"/>
        <rFont val="Calibri"/>
        <family val="2"/>
      </rPr>
      <t>(1-2), 115-124.</t>
    </r>
  </si>
  <si>
    <r>
      <t>Harc, M. (2015). THE RELATIONSHIP BETWEEN TANGIBLE ASSETS AND CAPITAL STRUCTURE OF SMALL AND MEDIUM-SIZED COMPANIES IN CROATIA. </t>
    </r>
    <r>
      <rPr>
        <i/>
        <sz val="10"/>
        <rFont val="Calibri"/>
        <family val="2"/>
      </rPr>
      <t>Ekonomski vjesnik/Econviews-Review of Contemporary Business, Entrepreneurship and Economic Issues</t>
    </r>
    <r>
      <rPr>
        <sz val="10"/>
        <rFont val="Calibri"/>
        <family val="2"/>
      </rPr>
      <t>, </t>
    </r>
    <r>
      <rPr>
        <i/>
        <sz val="10"/>
        <rFont val="Calibri"/>
        <family val="2"/>
      </rPr>
      <t>28</t>
    </r>
    <r>
      <rPr>
        <sz val="10"/>
        <rFont val="Calibri"/>
        <family val="2"/>
      </rPr>
      <t>(1), 213-224.  
Status: active
ISSN 0353-359X (Print)
ISSN 1847-2206 (Online)
ISSN 1847-2206 (Online)</t>
    </r>
  </si>
  <si>
    <r>
      <t>Koški, D. (2015). ANALIZING DISEQUILIBRIUM IN THE BALANCE OF PAYMENTS: THE CASE OF BOSNIA AND HERZEGOVINA. </t>
    </r>
    <r>
      <rPr>
        <i/>
        <sz val="10"/>
        <rFont val="Calibri"/>
        <family val="2"/>
      </rPr>
      <t>Ekonomski vjesnik/Econviews-Review of Contemporary Business, Entrepreneurship and Economic Issues</t>
    </r>
    <r>
      <rPr>
        <sz val="10"/>
        <rFont val="Calibri"/>
        <family val="2"/>
      </rPr>
      <t>, </t>
    </r>
    <r>
      <rPr>
        <i/>
        <sz val="10"/>
        <rFont val="Calibri"/>
        <family val="2"/>
      </rPr>
      <t>28</t>
    </r>
    <r>
      <rPr>
        <sz val="10"/>
        <rFont val="Calibri"/>
        <family val="2"/>
      </rPr>
      <t>(1), 179-196.   
Status: active
ISSN 0353-359X (Print)
ISSN 1847-2206 (Online)</t>
    </r>
  </si>
  <si>
    <r>
      <t xml:space="preserve"> Challenges of the complex global economy on the networked modern enterprise. </t>
    </r>
    <r>
      <rPr>
        <i/>
        <sz val="10"/>
        <rFont val="Calibri"/>
        <family val="2"/>
      </rPr>
      <t>Economic and Social Development: Book of Proceedings</t>
    </r>
    <r>
      <rPr>
        <sz val="10"/>
        <rFont val="Calibri"/>
        <family val="2"/>
      </rPr>
      <t>, 442. 2014</t>
    </r>
  </si>
  <si>
    <r>
      <t>Walsh, J. L. (2015, July). LINKING THEORY. In </t>
    </r>
    <r>
      <rPr>
        <i/>
        <sz val="10"/>
        <rFont val="Calibri"/>
        <family val="2"/>
      </rPr>
      <t>Global Conference on Business &amp; Finance Proceedings</t>
    </r>
    <r>
      <rPr>
        <sz val="10"/>
        <rFont val="Calibri"/>
        <family val="2"/>
      </rPr>
      <t> (Vol. 10, No. 2, p. 68). Institute for Business &amp; Finance Research. ISSN 2168-0612  (USB Flash drive) and ISSN 1941-9589 (online)</t>
    </r>
  </si>
  <si>
    <r>
      <t>Perceptions on the Strategic Value of Corporate Social Responsibility-Some Evidences from Global Rankings. </t>
    </r>
    <r>
      <rPr>
        <i/>
        <sz val="10"/>
        <rFont val="Calibri"/>
        <family val="2"/>
      </rPr>
      <t>Journal of International Studies</t>
    </r>
    <r>
      <rPr>
        <sz val="10"/>
        <rFont val="Calibri"/>
        <family val="2"/>
      </rPr>
      <t xml:space="preserve">, 2014. </t>
    </r>
    <r>
      <rPr>
        <i/>
        <sz val="10"/>
        <rFont val="Calibri"/>
        <family val="2"/>
      </rPr>
      <t>7</t>
    </r>
    <r>
      <rPr>
        <sz val="10"/>
        <rFont val="Calibri"/>
        <family val="2"/>
      </rPr>
      <t>(2), 128-140.</t>
    </r>
  </si>
  <si>
    <r>
      <t>Korzh, N. V., &amp; Bilan, Y. V. (2015). BACKGROUND OF SOCIAL CAPITAL FORMATION. </t>
    </r>
    <r>
      <rPr>
        <i/>
        <sz val="10"/>
        <rFont val="Calibri"/>
        <family val="2"/>
      </rPr>
      <t>Actual Problems of Economics/Aktual'ni Problemi Ekonomìki</t>
    </r>
    <r>
      <rPr>
        <sz val="10"/>
        <rFont val="Calibri"/>
        <family val="2"/>
      </rPr>
      <t>,</t>
    </r>
    <r>
      <rPr>
        <i/>
        <sz val="10"/>
        <rFont val="Calibri"/>
        <family val="2"/>
      </rPr>
      <t>169</t>
    </r>
    <r>
      <rPr>
        <sz val="10"/>
        <rFont val="Calibri"/>
        <family val="2"/>
      </rPr>
      <t xml:space="preserve">(7). ISSN 1993-6788 </t>
    </r>
  </si>
  <si>
    <r>
      <t xml:space="preserve"> CORPORATE GOVERNANCE AND BEHAVIORAL FINANCE: FROM MANAGERIAL BIASES TO IRRATIONAL INVESTORS. </t>
    </r>
    <r>
      <rPr>
        <i/>
        <sz val="10"/>
        <rFont val="Calibri"/>
        <family val="2"/>
      </rPr>
      <t>Studies in Business &amp; Economics</t>
    </r>
    <r>
      <rPr>
        <sz val="10"/>
        <rFont val="Calibri"/>
        <family val="2"/>
      </rPr>
      <t xml:space="preserve">, 2014. </t>
    </r>
    <r>
      <rPr>
        <i/>
        <sz val="10"/>
        <rFont val="Calibri"/>
        <family val="2"/>
      </rPr>
      <t>9</t>
    </r>
    <r>
      <rPr>
        <sz val="10"/>
        <rFont val="Calibri"/>
        <family val="2"/>
      </rPr>
      <t>(1).</t>
    </r>
  </si>
  <si>
    <r>
      <t>Corici, M. C., Morar, L. A. M., &amp; Popa, I. (2015). Corporate Social Responsibility In Romanian Coal Industry. Example Of Jiu Valley. </t>
    </r>
    <r>
      <rPr>
        <i/>
        <sz val="10"/>
        <rFont val="Calibri"/>
        <family val="2"/>
      </rPr>
      <t xml:space="preserve">Annals of the „Constantin Brâncuşi” University of Târgu Jiu, Economy Series,
Special Issue/2015 - Information society and sustainable development
</t>
    </r>
    <r>
      <rPr>
        <sz val="10"/>
        <rFont val="Calibri"/>
        <family val="2"/>
      </rPr>
      <t>262-266.  ISSN 2344 – 3685/ISSN-L 1844 - 7007</t>
    </r>
  </si>
  <si>
    <r>
      <t>From business corruption to business ethics–new challenges for the competitive strategy of the firm. </t>
    </r>
    <r>
      <rPr>
        <i/>
        <sz val="10"/>
        <rFont val="Calibri"/>
        <family val="2"/>
      </rPr>
      <t>Studies in Business and Economics</t>
    </r>
    <r>
      <rPr>
        <sz val="10"/>
        <rFont val="Calibri"/>
        <family val="2"/>
      </rPr>
      <t xml:space="preserve">, 2007 </t>
    </r>
    <r>
      <rPr>
        <i/>
        <sz val="10"/>
        <rFont val="Calibri"/>
        <family val="2"/>
      </rPr>
      <t>2</t>
    </r>
    <r>
      <rPr>
        <sz val="10"/>
        <rFont val="Calibri"/>
        <family val="2"/>
      </rPr>
      <t>(2), 49-64.</t>
    </r>
  </si>
  <si>
    <r>
      <t>HULPUS ALEXANDRA, H. I. (2015). Quality And Ethics In The Romanian Judicial System. Regards On The Corruption Issue. </t>
    </r>
    <r>
      <rPr>
        <i/>
        <sz val="10"/>
        <rFont val="Calibri"/>
        <family val="2"/>
      </rPr>
      <t>Annals of the „Constantin Brâncuşi” University of Târgu Jiu, Economy Series, Issue 6/2015.  ISSN 2344 – 3685/ISSN-L 1844 - 7007</t>
    </r>
  </si>
  <si>
    <r>
      <t>A Dynamic Model for the Global Corporation: The Triad Networks—Coevolution—Competitiveness. In </t>
    </r>
    <r>
      <rPr>
        <i/>
        <sz val="10"/>
        <rFont val="Calibri"/>
        <family val="2"/>
      </rPr>
      <t>Global Enterprise Management</t>
    </r>
    <r>
      <rPr>
        <sz val="10"/>
        <rFont val="Calibri"/>
        <family val="2"/>
      </rPr>
      <t> (pp. 79-96). Palgrave Macmillan US. 2015</t>
    </r>
  </si>
  <si>
    <r>
      <t>Camillo, I. C. (2015). Angelo A. Camillo (Edt.), Global Enterprise Management, Volume I: New Perspectives on Challenges and Future Developments. </t>
    </r>
    <r>
      <rPr>
        <i/>
        <sz val="10"/>
        <rFont val="Calibri"/>
        <family val="2"/>
      </rPr>
      <t>Journal of Economic and Social Thought</t>
    </r>
    <r>
      <rPr>
        <sz val="10"/>
        <rFont val="Calibri"/>
        <family val="2"/>
      </rPr>
      <t>, </t>
    </r>
    <r>
      <rPr>
        <i/>
        <sz val="10"/>
        <rFont val="Calibri"/>
        <family val="2"/>
      </rPr>
      <t>2</t>
    </r>
    <r>
      <rPr>
        <sz val="10"/>
        <rFont val="Calibri"/>
        <family val="2"/>
      </rPr>
      <t>(4), 328-332. ISSN 2149-0422</t>
    </r>
  </si>
  <si>
    <r>
      <t>Vacar, A. (2015). THE USE OF PROJECTS IN GENERATING CHANGE IN ORGANIZATIONS. </t>
    </r>
    <r>
      <rPr>
        <i/>
        <sz val="10"/>
        <rFont val="Calibri"/>
        <family val="2"/>
      </rPr>
      <t>Вісник Киiвського нацiонального унiверситету iм. Тараса Шевченка. Серiя: Економiка</t>
    </r>
    <r>
      <rPr>
        <sz val="10"/>
        <rFont val="Calibri"/>
        <family val="2"/>
      </rPr>
      <t>, (9 (174)). Pp. 72-76.  ISSN 1728-3817</t>
    </r>
  </si>
  <si>
    <t>Pentescu Alma, Orzan Mihai, Ștefănescu Cristian Dragoș, Orzan Olguța Anca</t>
  </si>
  <si>
    <r>
      <t>Richards, G., &amp; Rotariu, I. (2011). </t>
    </r>
    <r>
      <rPr>
        <i/>
        <sz val="10"/>
        <rFont val="Calibri"/>
        <family val="2"/>
      </rPr>
      <t>Ten years of cultural development in Sibiu: The European cultural capital and Beyond</t>
    </r>
    <r>
      <rPr>
        <sz val="10"/>
        <rFont val="Calibri"/>
        <family val="2"/>
      </rPr>
      <t>. Munich Personal RePEc Archive. Munich: Mimeo</t>
    </r>
  </si>
  <si>
    <r>
      <t>"</t>
    </r>
    <r>
      <rPr>
        <i/>
        <sz val="10"/>
        <rFont val="Calibri"/>
        <family val="2"/>
      </rPr>
      <t>Municipal bonds - a viable funding option for Oradea Local Public Administration (Romania)</t>
    </r>
    <r>
      <rPr>
        <sz val="10"/>
        <rFont val="Calibri"/>
        <family val="2"/>
      </rPr>
      <t>", Economic Analysis Working Papers, Vol. 9, No. 8, p. 1-15</t>
    </r>
  </si>
  <si>
    <r>
      <t xml:space="preserve">Pop Cornelia, Georgescu Maria-Andrada, "Romanian municipal bond market at Bucharest Stock Excange: further investigations", </t>
    </r>
    <r>
      <rPr>
        <i/>
        <sz val="10"/>
        <rFont val="Calibri"/>
        <family val="2"/>
      </rPr>
      <t>Theoretical and Applied Economics</t>
    </r>
    <r>
      <rPr>
        <sz val="10"/>
        <rFont val="Calibri"/>
        <family val="2"/>
      </rPr>
      <t>, Volume XXII (2015), No. 1 (602), pp.145-176</t>
    </r>
  </si>
  <si>
    <r>
      <t>"</t>
    </r>
    <r>
      <rPr>
        <i/>
        <sz val="10"/>
        <rFont val="Calibri"/>
        <family val="2"/>
      </rPr>
      <t>Considerations on the Issuance of Municipal Bonds in Romania</t>
    </r>
    <r>
      <rPr>
        <sz val="10"/>
        <rFont val="Calibri"/>
        <family val="2"/>
      </rPr>
      <t>", Studies in Business and Economics, 01/2010, 5(2):14-23</t>
    </r>
  </si>
  <si>
    <r>
      <t xml:space="preserve"> </t>
    </r>
    <r>
      <rPr>
        <i/>
        <sz val="10"/>
        <rFont val="Calibri"/>
        <family val="2"/>
      </rPr>
      <t>Global Financial Crisis and Reverberations on Capital Market</t>
    </r>
    <r>
      <rPr>
        <sz val="10"/>
        <rFont val="Calibri"/>
        <family val="2"/>
      </rPr>
      <t>, Romanian Economic and Business Review, Vol.5, No. 3, p. 226-235</t>
    </r>
  </si>
  <si>
    <r>
      <t xml:space="preserve">Yusoff W.F.W., Mohammed, M.I &amp; Lame, S.M. (2015). Corporate Governance and Firm Performance Before and After Financial Crisis 2006-2013 An analysis of Financial Sector in Malaysia, </t>
    </r>
    <r>
      <rPr>
        <i/>
        <sz val="10"/>
        <rFont val="Calibri"/>
        <family val="2"/>
      </rPr>
      <t>Archives of Business Reseach</t>
    </r>
    <r>
      <rPr>
        <sz val="10"/>
        <rFont val="Calibri"/>
        <family val="2"/>
      </rPr>
      <t>, 3 (3), pp:1-10, June 2015</t>
    </r>
  </si>
  <si>
    <r>
      <t xml:space="preserve"> </t>
    </r>
    <r>
      <rPr>
        <i/>
        <sz val="10"/>
        <rFont val="Calibri"/>
        <family val="2"/>
      </rPr>
      <t>“The impact of external debt on exchange rate variation in Romania”</t>
    </r>
    <r>
      <rPr>
        <sz val="10"/>
        <rFont val="Calibri"/>
        <family val="2"/>
      </rPr>
      <t xml:space="preserve">, (Bunescu Liliana), Economics and Sociology, ISSN 2071-789X, Center of Sociological Research, Ternopil, Ucraina, Vol. 7, Nr. 3, decembrie, 2014, p. 104-115  </t>
    </r>
  </si>
  <si>
    <r>
      <t>,„</t>
    </r>
    <r>
      <rPr>
        <i/>
        <sz val="10"/>
        <rFont val="Calibri"/>
        <family val="2"/>
      </rPr>
      <t>There is a correlation between government expenditures, population, money supply and government revenues?</t>
    </r>
    <r>
      <rPr>
        <sz val="10"/>
        <rFont val="Calibri"/>
        <family val="2"/>
      </rPr>
      <t xml:space="preserve">”, </t>
    </r>
    <r>
      <rPr>
        <i/>
        <sz val="10"/>
        <rFont val="Calibri"/>
        <family val="2"/>
      </rPr>
      <t>International Journal of Arts and Sciences</t>
    </r>
    <r>
      <rPr>
        <sz val="10"/>
        <rFont val="Calibri"/>
        <family val="2"/>
      </rPr>
      <t xml:space="preserve">,  Vol. 4, No. 12, </t>
    </r>
    <r>
      <rPr>
        <i/>
        <sz val="10"/>
        <rFont val="Calibri"/>
        <family val="2"/>
      </rPr>
      <t>USA</t>
    </r>
    <r>
      <rPr>
        <sz val="10"/>
        <rFont val="Calibri"/>
        <family val="2"/>
      </rPr>
      <t>, 2011, p. 241-254, ISSN 1944-6934</t>
    </r>
  </si>
  <si>
    <r>
      <t>Anti-Crisis Tax Measures Implemented in Romania during 2009-2011</t>
    </r>
    <r>
      <rPr>
        <sz val="10"/>
        <rFont val="Calibri"/>
        <family val="2"/>
      </rPr>
      <t>, Studies in Business and Economics No. 7/2012, Issue 2, ISSN 1842-4120, pp. 52-59, http://eccsf.ulbsibiu.ro/articole/vol72/725bunescu&amp;comaniciu.pdf</t>
    </r>
  </si>
  <si>
    <r>
      <t>Analysis of correlation between tax revenues and other economic indicators in European Union Member States</t>
    </r>
    <r>
      <rPr>
        <sz val="10"/>
        <rFont val="Calibri"/>
        <family val="2"/>
      </rPr>
      <t>, Studies in Business and Economics No. 9/2014 , Issue 1, ISSN 1842-4120, pp. 24-34, http://eccsf.ulbsibiu.ro/tableofcontents.html#vol91</t>
    </r>
  </si>
  <si>
    <r>
      <t>Managementul resurselor financiare în învăţământul superior. Ediţia a III-a</t>
    </r>
    <r>
      <rPr>
        <sz val="10"/>
        <rFont val="Calibri"/>
        <family val="2"/>
      </rPr>
      <t>, Editura ASE București, ISBN 978-606-505-436-3</t>
    </r>
  </si>
  <si>
    <r>
      <t>Analiza economico-financiară a întreprinderii. Ediţia a II-a, revizuită şi adăugită</t>
    </r>
    <r>
      <rPr>
        <sz val="10"/>
        <rFont val="Calibri"/>
        <family val="2"/>
      </rPr>
      <t>, Editura Universităţii "Lucian Blaga" din Sibiu, Sibiu, 2013, ISBN 978-606-12-0430-4</t>
    </r>
  </si>
  <si>
    <r>
      <t>Tratat de management financiar-bancar</t>
    </r>
    <r>
      <rPr>
        <sz val="10"/>
        <rFont val="Calibri"/>
        <family val="2"/>
      </rPr>
      <t>, Editura Economică, Bucureşti, 2002, ISBN 973–590–682–1</t>
    </r>
  </si>
  <si>
    <r>
      <t>Fiscalitate - valenţe multidimensionale</t>
    </r>
    <r>
      <rPr>
        <sz val="10"/>
        <rFont val="Calibri"/>
        <family val="2"/>
      </rPr>
      <t>, Ed. Universităţii "Lucian Blaga" din Sibiu, Sibiu, 2005, ISBN 973-739-188-8</t>
    </r>
  </si>
  <si>
    <r>
      <t>Ali, B., Baluch, N., &amp; Udin, Z. M. (2015). The Moderating Effect of Religiosity on the Relationship between Trust and Diffusion of Electronic Commerce. </t>
    </r>
    <r>
      <rPr>
        <i/>
        <sz val="10"/>
        <rFont val="Calibri"/>
        <family val="2"/>
      </rPr>
      <t>Modern Applied Science</t>
    </r>
    <r>
      <rPr>
        <sz val="10"/>
        <rFont val="Calibri"/>
        <family val="2"/>
      </rPr>
      <t>, </t>
    </r>
    <r>
      <rPr>
        <i/>
        <sz val="10"/>
        <rFont val="Calibri"/>
        <family val="2"/>
      </rPr>
      <t>9</t>
    </r>
    <r>
      <rPr>
        <sz val="10"/>
        <rFont val="Calibri"/>
        <family val="2"/>
      </rPr>
      <t xml:space="preserve">(13), 176. Modern Applied Science; Vol. 9, No. 13; 2015
ISSN 1913-1844 E-ISSN 1913-1852 </t>
    </r>
  </si>
  <si>
    <r>
      <t xml:space="preserve"> "Measuring International Competitiveness of Romania by Using Porter's Diamond and Revealed Comparative Advantage." </t>
    </r>
    <r>
      <rPr>
        <i/>
        <sz val="10"/>
        <rFont val="Calibri"/>
        <family val="2"/>
      </rPr>
      <t>Procedia Economics and Finance</t>
    </r>
    <r>
      <rPr>
        <sz val="10"/>
        <rFont val="Calibri"/>
        <family val="2"/>
      </rPr>
      <t> 6 (2013): 273-279.</t>
    </r>
  </si>
  <si>
    <r>
      <t>Tudose, Mihaela Brîndușa, and Diana Valentina Rusu. "Landmarks On The Evolution Of Global Competitiveness. Analysis On The Example Of The European Union Member States." </t>
    </r>
    <r>
      <rPr>
        <i/>
        <sz val="10"/>
        <rFont val="Calibri"/>
        <family val="2"/>
      </rPr>
      <t>The USV Annals of Economics and Public Administration</t>
    </r>
    <r>
      <rPr>
        <sz val="10"/>
        <rFont val="Calibri"/>
        <family val="2"/>
      </rPr>
      <t> 15.2 (22) (2015): 42-49.</t>
    </r>
  </si>
  <si>
    <r>
      <t xml:space="preserve">, </t>
    </r>
    <r>
      <rPr>
        <i/>
        <sz val="10"/>
        <rFont val="Calibri"/>
        <family val="2"/>
      </rPr>
      <t xml:space="preserve">Le Mot- la forme et le sens.Aspects lexico-sémantiques, Postface de Christian Duhamel, </t>
    </r>
    <r>
      <rPr>
        <sz val="10"/>
        <rFont val="Calibri"/>
        <family val="2"/>
      </rPr>
      <t>Editura Univ. « Lucian Blaga » din Sibiu, 2014</t>
    </r>
  </si>
  <si>
    <r>
      <t>Gabriela Panzel</t>
    </r>
    <r>
      <rPr>
        <i/>
        <sz val="10"/>
        <rFont val="Calibri"/>
        <family val="2"/>
      </rPr>
      <t>, Le Mot-la forme et le sens,</t>
    </r>
    <r>
      <rPr>
        <sz val="10"/>
        <rFont val="Calibri"/>
        <family val="2"/>
      </rPr>
      <t>, Anuarul Institutului de Cercetari Socio-Umane Sibiu, nr.XXII/2015, p. 189-194, Editura Academiei Romane, Bucuresti, ISSN 1223-1088, BDI  indexcopernicus </t>
    </r>
  </si>
  <si>
    <r>
      <t>Peisaj interior și discurs narativ,</t>
    </r>
    <r>
      <rPr>
        <sz val="10"/>
        <rFont val="Calibri"/>
        <family val="2"/>
      </rPr>
      <t xml:space="preserve"> Ed. Univ. « Lucian Blaga », Sibiu, 2013, p. 222, format A5/212.000 de semne, ISBN 978-606-12-0577-6.</t>
    </r>
  </si>
  <si>
    <r>
      <t xml:space="preserve">Silviu Guga, </t>
    </r>
    <r>
      <rPr>
        <i/>
        <sz val="10"/>
        <rFont val="Calibri"/>
        <family val="2"/>
      </rPr>
      <t>O cercetare despre</t>
    </r>
    <r>
      <rPr>
        <sz val="10"/>
        <rFont val="Calibri"/>
        <family val="2"/>
      </rPr>
      <t xml:space="preserve"> </t>
    </r>
    <r>
      <rPr>
        <i/>
        <sz val="10"/>
        <rFont val="Calibri"/>
        <family val="2"/>
      </rPr>
      <t>personajul literar</t>
    </r>
    <r>
      <rPr>
        <sz val="10"/>
        <rFont val="Calibri"/>
        <family val="2"/>
      </rPr>
      <t xml:space="preserve"> , revista Familia, Oradea, nr. 9/2015, p. 130-132,  ISSN 1220-3149</t>
    </r>
  </si>
  <si>
    <r>
      <t xml:space="preserve">Monica Garoiu și Dorica Lucaci. "E. M. Cioran: Le Manuscrit inédit De la France." Nouvelles Études Francophones, Revue officielle du Conseil International d’Etudes Francophones, University of Nebraska Press, volume 29, no 2, 2014, p. 160 și p. 166. ISSN  1552-3152. </t>
    </r>
    <r>
      <rPr>
        <i/>
        <sz val="10"/>
        <rFont val="Calibri"/>
        <family val="2"/>
      </rPr>
      <t>Menționez pe proprie răspundere că la data raportării cercetării pe anul 2014, articolul nu figura in baza de date si citarea nu a fost raportată.</t>
    </r>
  </si>
  <si>
    <r>
      <t>„Analiza sensurilor conotative și denotative ale lexemului lup în cadrul fitonimiei românești”, în </t>
    </r>
    <r>
      <rPr>
        <i/>
        <sz val="10"/>
        <rFont val="Calibri"/>
        <family val="2"/>
      </rPr>
      <t>The Proceedings of the European Integration Between Tradition and Modernity Congress</t>
    </r>
    <r>
      <rPr>
        <sz val="10"/>
        <rFont val="Calibri"/>
        <family val="2"/>
      </rPr>
      <t>, vol. 5, 2013, pp. 511-521.</t>
    </r>
  </si>
  <si>
    <r>
      <t>Simina-Maria Terian, </t>
    </r>
    <r>
      <rPr>
        <i/>
        <sz val="10"/>
        <rFont val="Calibri"/>
        <family val="2"/>
      </rPr>
      <t>Textemele românești. O abordare din perspectiva lingvisticii integrale</t>
    </r>
    <r>
      <rPr>
        <sz val="10"/>
        <rFont val="Calibri"/>
        <family val="2"/>
      </rPr>
      <t>, Editura Institutul European, Iași, 2015, 342 p., ISBN 978-606-24-0146-7</t>
    </r>
  </si>
  <si>
    <r>
      <t>Lingvistică generală</t>
    </r>
    <r>
      <rPr>
        <sz val="10"/>
        <rFont val="Calibri"/>
        <family val="2"/>
      </rPr>
      <t>, Editura Universității „Lucian Blaga” din Sibiu, Sibiu, 2015.</t>
    </r>
  </si>
  <si>
    <r>
      <rPr>
        <i/>
        <sz val="10"/>
        <rFont val="Calibri"/>
        <family val="2"/>
      </rPr>
      <t>Distance Learning – projecting a learning unit. Example of good practice</t>
    </r>
    <r>
      <rPr>
        <sz val="10"/>
        <rFont val="Calibri"/>
        <family val="2"/>
      </rPr>
      <t>, în "Procedia - Social and Behavioral Sciences", vol. 83 , 2013, p. 793-798 (Elsevier Science B.V.) http://www.ijeionline.com/attachments/article/44/IJEI_Vol.2_No.7_2015-7-05.pdf</t>
    </r>
  </si>
  <si>
    <r>
      <t xml:space="preserve">Reddy Krishneel Krishna (United Kingdom), </t>
    </r>
    <r>
      <rPr>
        <i/>
        <sz val="10"/>
        <rFont val="Calibri"/>
        <family val="2"/>
      </rPr>
      <t>A Quest for Qualification Upgrade: The Role of Distance and Flexible Learning (DFL) in Qualification Upgrade for English as Second Language (ESL) Teachers in Secondary Schools in Fiji,</t>
    </r>
    <r>
      <rPr>
        <sz val="10"/>
        <rFont val="Calibri"/>
        <family val="2"/>
      </rPr>
      <t xml:space="preserve"> în "International Journal of Educational Investigations ", vol. 2, nr. 7, Dubai (Emiratele Arabe Unite), iulie 2015, p. 35-47,  ISSN 2410-3446 (BDI) (citare – p. 36; referinţe – p. 47)</t>
    </r>
  </si>
  <si>
    <r>
      <rPr>
        <i/>
        <sz val="10"/>
        <rFont val="Calibri"/>
        <family val="2"/>
      </rPr>
      <t>Distance Learning – projecting a learning unit. Example of good practice</t>
    </r>
    <r>
      <rPr>
        <sz val="10"/>
        <rFont val="Calibri"/>
        <family val="2"/>
      </rPr>
      <t>, în "Procedia - Social and Behavioral Sciences",  83: 793-798, 2013 (Elsevier Science B. V.)   http://www.krepublishers.com/02-Journals/T-Anth/Anth-19-0-000-15-Web/Anth-19-3-000-15-Abst-PDF/T-ANTH-19-3-565-15-1315-Cavu_H/T-ANTH-19-3-565-15-1315-Cavu_H-Tx[1].pdf</t>
    </r>
  </si>
  <si>
    <r>
      <t xml:space="preserve">Çavus Hayati (Turkey), </t>
    </r>
    <r>
      <rPr>
        <i/>
        <sz val="10"/>
        <rFont val="Calibri"/>
        <family val="2"/>
      </rPr>
      <t>The Opinions of Academic Staff of Yüzüncü Yil University on Distance Education</t>
    </r>
    <r>
      <rPr>
        <sz val="10"/>
        <rFont val="Calibri"/>
        <family val="2"/>
      </rPr>
      <t>, în "Anthropologist", vol. 19(3), Kamla-Raj Enterprises, New Delhi (India),martie 2015, p. 565-576, ISSN 0972-0073 (BDI) (citare – p. 566; referinţe – p. 576)</t>
    </r>
  </si>
  <si>
    <r>
      <rPr>
        <i/>
        <sz val="10"/>
        <rFont val="Calibri"/>
        <family val="2"/>
      </rPr>
      <t>Valenţe semantico-stilistice ale timpurilor verbale în limba română. Prezentul şi viitorul indicativului</t>
    </r>
    <r>
      <rPr>
        <sz val="10"/>
        <rFont val="Calibri"/>
        <family val="2"/>
      </rPr>
      <t>,  în "Comunicare, context, interdisciplinaritate", vol.2, 2012, p. 975-984 (Târgu-Mureş, Editura Universităţii „Petru Maior”)  http://www.upm.ro/cercetare/studia%20website/Studia18.2015.pdf</t>
    </r>
  </si>
  <si>
    <r>
      <t xml:space="preserve">Chiorean Luminiţa, </t>
    </r>
    <r>
      <rPr>
        <i/>
        <sz val="10"/>
        <rFont val="Calibri"/>
        <family val="2"/>
      </rPr>
      <t>The Revolt. A Study in Textual Semiotics,</t>
    </r>
    <r>
      <rPr>
        <sz val="10"/>
        <rFont val="Calibri"/>
        <family val="2"/>
      </rPr>
      <t xml:space="preserve"> în "Studia Universitatis „Petru Maior”. Philologia</t>
    </r>
    <r>
      <rPr>
        <i/>
        <sz val="10"/>
        <rFont val="Calibri"/>
        <family val="2"/>
      </rPr>
      <t xml:space="preserve">," </t>
    </r>
    <r>
      <rPr>
        <sz val="10"/>
        <rFont val="Calibri"/>
        <family val="2"/>
      </rPr>
      <t>nr. 18, Târgu-Mureş, Editura Universităţii „Petru Maior”, 2015, p. 25-40, ISSN 1582-9960 (CNCS B) (notă de subsol – p. 32; bibliografie – p. 39)</t>
    </r>
  </si>
  <si>
    <r>
      <t xml:space="preserve"> </t>
    </r>
    <r>
      <rPr>
        <i/>
        <sz val="10"/>
        <rFont val="Calibri"/>
        <family val="2"/>
      </rPr>
      <t>Adjectivul în limba română: studiu gramatical şi semantic</t>
    </r>
    <r>
      <rPr>
        <sz val="10"/>
        <rFont val="Calibri"/>
        <family val="2"/>
      </rPr>
      <t>, Editura Casa Cărţii de Ştiinţă, Cluj-Napoca, 2010   http://www.upm.ro/cercetare/studia%20website/Studia18.2015.pdf</t>
    </r>
  </si>
  <si>
    <r>
      <t xml:space="preserve"> Rus Maria-Laura, </t>
    </r>
    <r>
      <rPr>
        <i/>
        <sz val="10"/>
        <rFont val="Calibri"/>
        <family val="2"/>
      </rPr>
      <t>Erori în analiza sintactică a frazei / Errors in the Syntactic Analysis of a Phrase</t>
    </r>
    <r>
      <rPr>
        <sz val="10"/>
        <rFont val="Calibri"/>
        <family val="2"/>
      </rPr>
      <t>, în "Studia Universitatis „Petru Maior”. Philologia", nr. 18, Târgu-Mureş, Editura Universităţii „Petru Maior”, 2015, p. 83-86, ISSN 1582-9960 (CNCS B) (notă de subsol – p. 85; bibliografie – p. 86)</t>
    </r>
  </si>
  <si>
    <r>
      <rPr>
        <i/>
        <sz val="10"/>
        <rFont val="Calibri"/>
        <family val="2"/>
      </rPr>
      <t>G.G. Neamţu şi gramatica neotradiţională clujeană</t>
    </r>
    <r>
      <rPr>
        <sz val="10"/>
        <rFont val="Calibri"/>
        <family val="2"/>
      </rPr>
      <t>, în vol. "Înspre şi dinspre Cluj. Contribuţii lingvistice. Omagiu profesorului G.G. Neamţu la 70 de ani", coord. Ionuţ Pomian, (editor Nicolae Mocanu), Cluj-Napoca, Editurile Argonaut şi Scriptor, 2015 (p. 589-594)  http://www.upm.ro/cercetare/studia%20website/Studia%2019.2015.pdf</t>
    </r>
  </si>
  <si>
    <r>
      <t xml:space="preserve">Rus Maria-Laura, vol. </t>
    </r>
    <r>
      <rPr>
        <i/>
        <sz val="10"/>
        <rFont val="Calibri"/>
        <family val="2"/>
      </rPr>
      <t>Înspre şi dinspre Cluj: contribuţii lingvistice: omagiu profesorului G.G. Neamţu la 70 de ani</t>
    </r>
    <r>
      <rPr>
        <sz val="10"/>
        <rFont val="Calibri"/>
        <family val="2"/>
      </rPr>
      <t xml:space="preserve">, Ionuţ Pomian (coord.), Editura Scriptor şi Editura Argonaut, Cluj-Napoca, 2015, în "Studia Universitatis „Petru Maior”. Philologia", nr. 19, Târgu-Mureş, Editura Universităţii „Petru Maior”, 2015, p. 180-182 (CNCS B) - Recenzie (citare V. Sporiş – p. 181-182) , ISSN 1582-9960 </t>
    </r>
  </si>
  <si>
    <r>
      <rPr>
        <i/>
        <sz val="10"/>
        <rFont val="Calibri"/>
        <family val="2"/>
      </rPr>
      <t xml:space="preserve">Aurel Popa, profesorul şi patriotul </t>
    </r>
    <r>
      <rPr>
        <sz val="10"/>
        <rFont val="Calibri"/>
        <family val="2"/>
      </rPr>
      <t>de Nicolae Neaga (ediţie îngrijită de Valerica Sporiş)  http://www.fgmanu.ro/permanente.php?v=arhiva&amp;an=2014&amp;editie=An+XVII+Nr+10+octombrie+2014#p94</t>
    </r>
  </si>
  <si>
    <r>
      <t xml:space="preserve"> Posada Mihai, [In memoriam] </t>
    </r>
    <r>
      <rPr>
        <i/>
        <sz val="10"/>
        <rFont val="Calibri"/>
        <family val="2"/>
      </rPr>
      <t>Dr. Gheorghe Telea,</t>
    </r>
    <r>
      <rPr>
        <sz val="10"/>
        <rFont val="Calibri"/>
        <family val="2"/>
      </rPr>
      <t>în "Permanenţe", anul XVII, Bucureşti, 10 octombrie 2014, p. 31-32, ISSN 1453-9551 (citare – p. 32) (neraportat în 2014)</t>
    </r>
  </si>
  <si>
    <r>
      <rPr>
        <i/>
        <sz val="10"/>
        <rFont val="Calibri"/>
        <family val="2"/>
      </rPr>
      <t>Valenţe semantico-stilistice ale timpurilor verbale în limba română. Perfectul indicativului</t>
    </r>
    <r>
      <rPr>
        <sz val="10"/>
        <rFont val="Calibri"/>
        <family val="2"/>
      </rPr>
      <t xml:space="preserve">, în "Studia Universitatis „Petru Maior”. Philologia", nr. 13, Târgu-Mureş, Editura Universităţii „Petru Maior”, 2012, p. 64-73 </t>
    </r>
  </si>
  <si>
    <r>
      <t xml:space="preserve">Arhire Mona, </t>
    </r>
    <r>
      <rPr>
        <i/>
        <sz val="10"/>
        <rFont val="Calibri"/>
        <family val="2"/>
      </rPr>
      <t>Structural Equivalence in Translation. An Introduction</t>
    </r>
    <r>
      <rPr>
        <sz val="10"/>
        <rFont val="Calibri"/>
        <family val="2"/>
      </rPr>
      <t>, vol. I, Cluj-Napoca, Casa Cărţii de Ştiinţă, 2015 (CNCS B), ISBN gen. 978-606-17-0859-8, ISBN vol. 978-606-17-0860-4 (referinţe – p.180)</t>
    </r>
  </si>
  <si>
    <r>
      <rPr>
        <i/>
        <sz val="10"/>
        <rFont val="Calibri"/>
        <family val="2"/>
      </rPr>
      <t>G. Călinescu. A cincea esență</t>
    </r>
    <r>
      <rPr>
        <sz val="10"/>
        <rFont val="Calibri"/>
        <family val="2"/>
      </rPr>
      <t>, Cartea Românească, București, 2009</t>
    </r>
  </si>
  <si>
    <r>
      <t xml:space="preserve">George Neagoe, G. Călinescu, </t>
    </r>
    <r>
      <rPr>
        <i/>
        <sz val="10"/>
        <rFont val="Calibri"/>
        <family val="2"/>
      </rPr>
      <t>Uniunea Patrioților și începuturile stalinizării în România</t>
    </r>
    <r>
      <rPr>
        <sz val="10"/>
        <rFont val="Calibri"/>
        <family val="2"/>
      </rPr>
      <t>, în „Transilvania”, nr. 7/2014, pp. 52-61, ISSN 0255-0539 (neraportată în 2014)</t>
    </r>
  </si>
  <si>
    <r>
      <t xml:space="preserve">Dumitru-Florin Sava, </t>
    </r>
    <r>
      <rPr>
        <i/>
        <sz val="10"/>
        <rFont val="Calibri"/>
        <family val="2"/>
      </rPr>
      <t>C. Dobrogeanu-Gherea and the Scientific Criticism</t>
    </r>
    <r>
      <rPr>
        <sz val="10"/>
        <rFont val="Calibri"/>
        <family val="2"/>
      </rPr>
      <t xml:space="preserve">, în </t>
    </r>
    <r>
      <rPr>
        <i/>
        <sz val="10"/>
        <rFont val="Calibri"/>
        <family val="2"/>
      </rPr>
      <t>Discourse as a Form of Dialogue in Literature and Communication</t>
    </r>
    <r>
      <rPr>
        <sz val="10"/>
        <rFont val="Calibri"/>
        <family val="2"/>
      </rPr>
      <t>, Section: Literature, Arhipelag XXI Press, Târgu-Mureș, 2015, pp. 1533-1542, ISBN 978-606-8624-21-1</t>
    </r>
  </si>
  <si>
    <r>
      <t xml:space="preserve">George Neagoe, </t>
    </r>
    <r>
      <rPr>
        <i/>
        <sz val="10"/>
        <rFont val="Calibri"/>
        <family val="2"/>
      </rPr>
      <t>Romanian Studies: Literature</t>
    </r>
    <r>
      <rPr>
        <sz val="10"/>
        <rFont val="Calibri"/>
        <family val="2"/>
      </rPr>
      <t>, în „The Year's Work in Modern Language Studies”, vol. 75, 2015, pp. 391-396, ISSN 0084-4152</t>
    </r>
  </si>
  <si>
    <r>
      <t xml:space="preserve">Mihaela Ursa, </t>
    </r>
    <r>
      <rPr>
        <i/>
        <sz val="10"/>
        <rFont val="Calibri"/>
        <family val="2"/>
      </rPr>
      <t>Is Romanian Literature Ready for the Digital Turn?,</t>
    </r>
    <r>
      <rPr>
        <sz val="10"/>
        <rFont val="Calibri"/>
        <family val="2"/>
      </rPr>
      <t xml:space="preserve"> în „Metacritic Journal for Comparative Studies and Theory”, vol. 1, nr. 1, 2015, pp. 80-97.</t>
    </r>
  </si>
  <si>
    <r>
      <t xml:space="preserve">George Neagoe, </t>
    </r>
    <r>
      <rPr>
        <i/>
        <sz val="10"/>
        <rFont val="Calibri"/>
        <family val="2"/>
      </rPr>
      <t>Mizantropul optimist. G. Călinescu și (de)stalinizarea României</t>
    </r>
    <r>
      <rPr>
        <sz val="10"/>
        <rFont val="Calibri"/>
        <family val="2"/>
      </rPr>
      <t>, Cartea Românească, București, 2015, ISBN 978-973-23-3094-4</t>
    </r>
  </si>
  <si>
    <r>
      <t xml:space="preserve">Dorin Popescu, </t>
    </r>
    <r>
      <rPr>
        <i/>
        <sz val="10"/>
        <rFont val="Calibri"/>
        <family val="2"/>
      </rPr>
      <t>Noica. Bătălia continuă</t>
    </r>
    <r>
      <rPr>
        <sz val="10"/>
        <rFont val="Calibri"/>
        <family val="2"/>
      </rPr>
      <t>, Editura Ideea Europeană, București, 2005, ISBN 978-606-594-186-1</t>
    </r>
  </si>
  <si>
    <r>
      <t>Constantin Trandafir,</t>
    </r>
    <r>
      <rPr>
        <i/>
        <sz val="10"/>
        <rFont val="Calibri"/>
        <family val="2"/>
      </rPr>
      <t xml:space="preserve"> Pactul conversației. Narațiuni critice</t>
    </r>
    <r>
      <rPr>
        <sz val="10"/>
        <rFont val="Calibri"/>
        <family val="2"/>
      </rPr>
      <t>, Editura Ideea Europeană, București, 2015, ISBN 978-606-594-420-6</t>
    </r>
  </si>
  <si>
    <r>
      <rPr>
        <i/>
        <sz val="10"/>
        <rFont val="Calibri"/>
        <family val="2"/>
      </rPr>
      <t>Critica de export. Teorii, contexte, ideologii</t>
    </r>
    <r>
      <rPr>
        <sz val="10"/>
        <rFont val="Calibri"/>
        <family val="2"/>
      </rPr>
      <t>, Muzeul Literaturii Române, București, 2013</t>
    </r>
  </si>
  <si>
    <r>
      <t xml:space="preserve">Mihai Iovănel, </t>
    </r>
    <r>
      <rPr>
        <i/>
        <sz val="10"/>
        <rFont val="Calibri"/>
        <family val="2"/>
      </rPr>
      <t>Puncte de rezistență. O posibilă schiță a câmpului literar postcomunist</t>
    </r>
    <r>
      <rPr>
        <sz val="10"/>
        <rFont val="Calibri"/>
        <family val="2"/>
      </rPr>
      <t>, în „Meridian critic”, vol. 24, nr. 1, 2015, pp. 145-150, ISSN 2069-6787</t>
    </r>
  </si>
  <si>
    <r>
      <t xml:space="preserve">Cormin Borza, </t>
    </r>
    <r>
      <rPr>
        <i/>
        <sz val="10"/>
        <rFont val="Calibri"/>
        <family val="2"/>
      </rPr>
      <t>Beyond the Myth: The Romanian Post-communist Revisionism</t>
    </r>
    <r>
      <rPr>
        <sz val="10"/>
        <rFont val="Calibri"/>
        <family val="2"/>
      </rPr>
      <t>, în „Diversite et identite culturelle en Europe” (DICE), vol. 12, nr. 2, 2015, pp. 95-106, ISSN 2067-0931</t>
    </r>
  </si>
  <si>
    <r>
      <t xml:space="preserve">Libusa Vajdova, </t>
    </r>
    <r>
      <rPr>
        <i/>
        <sz val="10"/>
        <rFont val="Calibri"/>
        <family val="2"/>
      </rPr>
      <t>Romanian Literary Critics, Theoreticians and Historians in the World</t>
    </r>
    <r>
      <rPr>
        <sz val="10"/>
        <rFont val="Calibri"/>
        <family val="2"/>
      </rPr>
      <t>, în „World Literature Studies”, vol. 7, nr. 2, 2015, pp. 71-83, ISSN 1337-9275</t>
    </r>
  </si>
  <si>
    <r>
      <t xml:space="preserve">Paul Cernat, Alexandru Matei, </t>
    </r>
    <r>
      <rPr>
        <i/>
        <sz val="10"/>
        <rFont val="Calibri"/>
        <family val="2"/>
      </rPr>
      <t>25 de ani după. Alternative și provocări</t>
    </r>
    <r>
      <rPr>
        <sz val="10"/>
        <rFont val="Calibri"/>
        <family val="2"/>
      </rPr>
      <t>, Adenium, Iași, 2015, ISBN 978-606-742-095-1</t>
    </r>
  </si>
  <si>
    <r>
      <t xml:space="preserve">Constantin Trandafir, </t>
    </r>
    <r>
      <rPr>
        <i/>
        <sz val="10"/>
        <rFont val="Calibri"/>
        <family val="2"/>
      </rPr>
      <t>Pactul conversației. Narațiuni critice</t>
    </r>
    <r>
      <rPr>
        <sz val="10"/>
        <rFont val="Calibri"/>
        <family val="2"/>
      </rPr>
      <t>, Editura Ideea Europeană, București, 2015, ISBN 978-606-594-420-6</t>
    </r>
  </si>
  <si>
    <r>
      <t xml:space="preserve">Alexandru Matei, </t>
    </r>
    <r>
      <rPr>
        <i/>
        <sz val="10"/>
        <rFont val="Calibri"/>
        <family val="2"/>
      </rPr>
      <t>Studiile literare în context global: o provocare. Un exemplu din „critica de export”</t>
    </r>
    <r>
      <rPr>
        <sz val="10"/>
        <rFont val="Calibri"/>
        <family val="2"/>
      </rPr>
      <t>, în „Astra”, nr. 1-2, 2015, pp. 88-89, ISSN 1454-2447</t>
    </r>
  </si>
  <si>
    <r>
      <t xml:space="preserve">Mihai Iovănel, </t>
    </r>
    <r>
      <rPr>
        <i/>
        <sz val="10"/>
        <rFont val="Calibri"/>
        <family val="2"/>
      </rPr>
      <t>Ideologii în postcomunism. Schița unui proiect de cercetare</t>
    </r>
    <r>
      <rPr>
        <sz val="10"/>
        <rFont val="Calibri"/>
        <family val="2"/>
      </rPr>
      <t>, în „Caiete critice”, nr. 12 (324)/ 2014, pp. 15-18, ISSN 1220-6350 (neraportat în 2014)</t>
    </r>
  </si>
  <si>
    <r>
      <t xml:space="preserve">Andreea Mironescu, </t>
    </r>
    <r>
      <rPr>
        <i/>
        <sz val="10"/>
        <rFont val="Calibri"/>
        <family val="2"/>
      </rPr>
      <t>Opțiuni metodologice în studiul literaturii române din comunism</t>
    </r>
    <r>
      <rPr>
        <sz val="10"/>
        <rFont val="Calibri"/>
        <family val="2"/>
      </rPr>
      <t>, în „Caiete critice”, nr. 12 (324)/ 2014, pp. 31-37, ISSN 1220-6350 (neraportat în 2014)</t>
    </r>
  </si>
  <si>
    <r>
      <t xml:space="preserve">Raluca Dună, </t>
    </r>
    <r>
      <rPr>
        <i/>
        <sz val="10"/>
        <rFont val="Calibri"/>
        <family val="2"/>
      </rPr>
      <t>Conceptul de autenticitate în critica românească postbelică</t>
    </r>
    <r>
      <rPr>
        <sz val="10"/>
        <rFont val="Calibri"/>
        <family val="2"/>
      </rPr>
      <t>, în „Caiete critice”, nr. 12 (324)/ 2014, pp. 52-60, ISSN 1220-6350 (neraportat în 2014)</t>
    </r>
  </si>
  <si>
    <r>
      <t xml:space="preserve">Andreea Mironescu, </t>
    </r>
    <r>
      <rPr>
        <i/>
        <sz val="10"/>
        <rFont val="Calibri"/>
        <family val="2"/>
      </rPr>
      <t>Andrei Terian: Critica de export. Teorii, contexte, ideologii</t>
    </r>
    <r>
      <rPr>
        <sz val="10"/>
        <rFont val="Calibri"/>
        <family val="2"/>
      </rPr>
      <t>, în „Dacoromania litteraria”, vol. 2, 2015, pp. 240-242, ISSN 2360–5189</t>
    </r>
  </si>
  <si>
    <r>
      <t>Alex Goldiș,</t>
    </r>
    <r>
      <rPr>
        <i/>
        <sz val="10"/>
        <rFont val="Calibri"/>
        <family val="2"/>
      </rPr>
      <t xml:space="preserve"> „Regimul de relevanță” și situația istoriilor literaturii după 1990</t>
    </r>
    <r>
      <rPr>
        <sz val="10"/>
        <rFont val="Calibri"/>
        <family val="2"/>
      </rPr>
      <t xml:space="preserve">, în Eugen Pavel, Nicolae Mocanu, Adrian Tudurachi, </t>
    </r>
    <r>
      <rPr>
        <i/>
        <sz val="10"/>
        <rFont val="Calibri"/>
        <family val="2"/>
      </rPr>
      <t>Caietele „Sextil Pușcariu”</t>
    </r>
    <r>
      <rPr>
        <sz val="10"/>
        <rFont val="Calibri"/>
        <family val="2"/>
      </rPr>
      <t>, vol. II, Editura Scriptor - Editura Argonaut, Cluj-Napoca, 2015, pp. 588-594, ISSN 2393-526X</t>
    </r>
  </si>
  <si>
    <r>
      <t>Raluca Perța Dună,</t>
    </r>
    <r>
      <rPr>
        <i/>
        <sz val="10"/>
        <rFont val="Calibri"/>
        <family val="2"/>
      </rPr>
      <t xml:space="preserve"> În căutarea autenticității poetice. Dicotomiile criticii românești postbelice</t>
    </r>
    <r>
      <rPr>
        <sz val="10"/>
        <rFont val="Calibri"/>
        <family val="2"/>
      </rPr>
      <t>, în „Studii de știință și cultură”, vol. 11, nr. 2, 2015, pp. 183-192, ISSN 1841-1401</t>
    </r>
  </si>
  <si>
    <r>
      <rPr>
        <i/>
        <sz val="10"/>
        <rFont val="Calibri"/>
        <family val="2"/>
      </rPr>
      <t>[Esențială mi se pare schimbarea frontului de luptă...]</t>
    </r>
    <r>
      <rPr>
        <sz val="10"/>
        <rFont val="Calibri"/>
        <family val="2"/>
      </rPr>
      <t>, în „Caiete critice”, nr. 2-3/2005</t>
    </r>
  </si>
  <si>
    <r>
      <t xml:space="preserve">Adina Dinițoiu, </t>
    </r>
    <r>
      <rPr>
        <i/>
        <sz val="10"/>
        <rFont val="Calibri"/>
        <family val="2"/>
      </rPr>
      <t>Prezentism și mizerabilism în proza douămiistă românească</t>
    </r>
    <r>
      <rPr>
        <sz val="10"/>
        <rFont val="Calibri"/>
        <family val="2"/>
      </rPr>
      <t>, în „Transilvania”, nr. 1-2, 2015, pp. 25-29, ISSN ISSN 0255-0539</t>
    </r>
  </si>
  <si>
    <r>
      <rPr>
        <i/>
        <sz val="10"/>
        <rFont val="Calibri"/>
        <family val="2"/>
      </rPr>
      <t>Optzecismul intră în istorie</t>
    </r>
    <r>
      <rPr>
        <sz val="10"/>
        <rFont val="Calibri"/>
        <family val="2"/>
      </rPr>
      <t>, în „Ziarul de duminică”, 25 martie 2013</t>
    </r>
  </si>
  <si>
    <r>
      <t xml:space="preserve">Andreea Oana Oprea, </t>
    </r>
    <r>
      <rPr>
        <i/>
        <sz val="10"/>
        <rFont val="Calibri"/>
        <family val="2"/>
      </rPr>
      <t>Radu G. Țeposu's Literary History. The Identity of the 80s Generation</t>
    </r>
    <r>
      <rPr>
        <sz val="10"/>
        <rFont val="Calibri"/>
        <family val="2"/>
      </rPr>
      <t xml:space="preserve">, în </t>
    </r>
    <r>
      <rPr>
        <i/>
        <sz val="10"/>
        <rFont val="Calibri"/>
        <family val="2"/>
      </rPr>
      <t>Discourse as a Form of Dialogue in Literature and Communication</t>
    </r>
    <r>
      <rPr>
        <sz val="10"/>
        <rFont val="Calibri"/>
        <family val="2"/>
      </rPr>
      <t>, Section: Literature, Arhipelag XXI Press, Târgu-Mureș, 2015, pp. 1129-1140, ISBN 978-606-8624-21-1</t>
    </r>
  </si>
  <si>
    <r>
      <rPr>
        <i/>
        <sz val="10"/>
        <rFont val="Calibri"/>
        <family val="2"/>
      </rPr>
      <t>Despre imaginarul critic. Câteva ipoteze de lucru</t>
    </r>
    <r>
      <rPr>
        <sz val="10"/>
        <rFont val="Calibri"/>
        <family val="2"/>
      </rPr>
      <t>, în „Studia Universitatis Petru Maior”, series Philologica, vol. 11, 2011</t>
    </r>
  </si>
  <si>
    <r>
      <t xml:space="preserve">Bogdan Rațiu, </t>
    </r>
    <r>
      <rPr>
        <i/>
        <sz val="10"/>
        <rFont val="Calibri"/>
        <family val="2"/>
      </rPr>
      <t>„The Romanian Postmodernism”: Dichotomies under Debate</t>
    </r>
    <r>
      <rPr>
        <sz val="10"/>
        <rFont val="Calibri"/>
        <family val="2"/>
      </rPr>
      <t>, in „Romanian Journal of Literary Studies”, nr. 6, 2015, pp. 541-551, ISSN 2248-3004</t>
    </r>
  </si>
  <si>
    <t>Gabriela Cupezan, Ioan Tăușan, Eckbert Schneider, Sergiu-cornel Török, The entomological collection of the Natural History Museum of Sibiu –An Overview, Brukenthal. Acta Musei,  10 (3):375-402, ISSN: 1842-2691, 2015, decembrie</t>
  </si>
  <si>
    <r>
      <t>Despre fauna de araneae şi opilionide a Măgurii Cisnădiei, Munţii Cibinului (Arahnida: Araneae, Opiliones)</t>
    </r>
    <r>
      <rPr>
        <sz val="10"/>
        <rFont val="Calibri"/>
        <family val="2"/>
      </rPr>
      <t>. In:</t>
    </r>
    <r>
      <rPr>
        <i/>
        <sz val="10"/>
        <rFont val="Calibri"/>
        <family val="2"/>
      </rPr>
      <t xml:space="preserve"> Asociaţia muzeografilor naturaliţti din România Naturnalia. Studii şi </t>
    </r>
    <r>
      <rPr>
        <sz val="10"/>
        <rFont val="Calibri"/>
        <family val="2"/>
      </rPr>
      <t>cercetări.</t>
    </r>
    <r>
      <rPr>
        <i/>
        <sz val="10"/>
        <rFont val="Calibri"/>
        <family val="2"/>
      </rPr>
      <t xml:space="preserve"> </t>
    </r>
    <r>
      <rPr>
        <sz val="10"/>
        <rFont val="Calibri"/>
        <family val="2"/>
      </rPr>
      <t>Tom II- III. Piteşti (1996), p. 333-343, 1996</t>
    </r>
  </si>
  <si>
    <r>
      <t>Effect of </t>
    </r>
    <r>
      <rPr>
        <i/>
        <sz val="10"/>
        <rFont val="Calibri"/>
        <family val="2"/>
      </rPr>
      <t>Miscanthus</t>
    </r>
    <r>
      <rPr>
        <sz val="10"/>
        <rFont val="Calibri"/>
        <family val="2"/>
      </rPr>
      <t> cultivation on metal fractionation and human bioaccessibility in metal-contaminated soils: comparison between greenhouse and field experiments, Aurélie Pelfrêne , Andrea Kleckerová, Bertrand Pourrut, Environmental Science and Pollution Research, 2015, Vol.22/4, pp 3043-305</t>
    </r>
  </si>
  <si>
    <r>
      <t>M. A. Meli, D. Desideri,</t>
    </r>
    <r>
      <rPr>
        <vertAlign val="superscript"/>
        <sz val="10"/>
        <rFont val="Calibri"/>
        <family val="2"/>
      </rPr>
      <t xml:space="preserve"> </t>
    </r>
    <r>
      <rPr>
        <sz val="10"/>
        <rFont val="Calibri"/>
        <family val="2"/>
      </rPr>
      <t xml:space="preserve">C. Roselli, C. Benedetti &amp; L. Feduzi, Essential and Toxic Elements in Honeys From a Region of Central Italy, Journal of Toxicology and Environmental Health, Part A,   Volume 78, Issue 10, 2015 , 03 Jun 2015,  pages 617-627, </t>
    </r>
  </si>
  <si>
    <r>
      <t>In vitro</t>
    </r>
    <r>
      <rPr>
        <sz val="10"/>
        <rFont val="Calibri"/>
        <family val="2"/>
      </rPr>
      <t xml:space="preserve"> testing of fungicidal activity of four new biocides on moulds biodeteriorating the monumental surfaces, Annals of the Romanian Society for Cell Biology, 15 (2), ISSN 1583-6258, Ed Risoprint, Cluj-Napoca (C. Craciun, A. Ardelean editori), p. 156-161,</t>
    </r>
  </si>
  <si>
    <t>Primary aromatic character of wines. Acta Universitatis Cibiniensis Series E: Food Technology, 16(1), 3–18.,2012</t>
  </si>
  <si>
    <r>
      <t>Influence of cultivation media on halobacteria I. Growth and biomass formation</t>
    </r>
    <r>
      <rPr>
        <sz val="10"/>
        <rFont val="Calibri"/>
        <family val="2"/>
      </rPr>
      <t>, Acta Universitatis Cibiniensis, series E: Food Technology, 7(1), p. 17-24, 2003</t>
    </r>
  </si>
  <si>
    <r>
      <t>Influence of cultivation media on halobacteria II. Polysaccharides production</t>
    </r>
    <r>
      <rPr>
        <sz val="10"/>
        <rFont val="Calibri"/>
        <family val="2"/>
      </rPr>
      <t>, Acta Universitatis Cibiniensis, series E: Food Technology, 7(1), p. 25-32,  2003</t>
    </r>
  </si>
  <si>
    <r>
      <t>Rheological behaviour of a novel microbial polysaccharide</t>
    </r>
    <r>
      <rPr>
        <sz val="10"/>
        <rFont val="Calibri"/>
        <family val="2"/>
      </rPr>
      <t>, Romanian  Biotechnological  Letters, 16 (2), 6105-6114</t>
    </r>
  </si>
  <si>
    <r>
      <t xml:space="preserve"> Calixto G, Yoshii AC, Rocha Silva H, Beatriz Stringhetti Ferreira Cury</t>
    </r>
    <r>
      <rPr>
        <vertAlign val="superscript"/>
        <sz val="10"/>
        <rFont val="Calibri"/>
        <family val="2"/>
      </rPr>
      <t>a</t>
    </r>
    <r>
      <rPr>
        <sz val="10"/>
        <rFont val="Calibri"/>
        <family val="2"/>
      </rPr>
      <t xml:space="preserve"> &amp; Marlus Chorilli, Polyacrylic acid polymers hydrogels intended to topical drug delivery: preparation and characterization, Pharmaceutical Development and Technology, 20 (4), 490-496, 2015</t>
    </r>
  </si>
  <si>
    <r>
      <t>Multiple correspondence analysis used for the design of new types of chocolate with chilli</t>
    </r>
    <r>
      <rPr>
        <sz val="10"/>
        <rFont val="Calibri"/>
        <family val="2"/>
      </rPr>
      <t>, Journal of agroalimentary processes and technologies, vol. XIV, no. 1, ISSN 1453-1399, p. 39-42</t>
    </r>
  </si>
  <si>
    <r>
      <t>Influence of the physical treatments on the potato starch granules micro- and ultrastructure</t>
    </r>
    <r>
      <rPr>
        <sz val="10"/>
        <rFont val="Calibri"/>
        <family val="2"/>
      </rPr>
      <t>, Bulletin of the University of Agricultural and Veterinary Medicine, ed. Academic press, Cluj-Napoca, 69 (2), p. 304-311</t>
    </r>
  </si>
  <si>
    <r>
      <t xml:space="preserve">Yonas Octora Rosanna, Ahza Adil Basuki, Syah Dahrul, </t>
    </r>
    <r>
      <rPr>
        <sz val="10"/>
        <rFont val="Calibri"/>
        <family val="2"/>
      </rPr>
      <t>Preheating Improved Crispness of Cassava and Purple Sweet Potato Chips, Jurnal Teknologi dan Industri Pangan, 2015, Vol 26, No 1 , 72-79</t>
    </r>
  </si>
  <si>
    <r>
      <t xml:space="preserve">Guy Devreux, Ulderico Santamaria, Fabio Morresi, Alessandra Rodolfo, Nicoletta Barbabietola, Filippo Fratini, Rita Reale, Fitoconservazione. Trattament i alternativi sulle opere in materiale lapideo nei giardini Vaticani, </t>
    </r>
    <r>
      <rPr>
        <i/>
        <sz val="10"/>
        <rFont val="Calibri"/>
        <family val="2"/>
      </rPr>
      <t>XIII Congresso IGIIC</t>
    </r>
    <r>
      <rPr>
        <sz val="10"/>
        <rFont val="Calibri"/>
        <family val="2"/>
      </rPr>
      <t xml:space="preserve"> Lo Stato dell'Arte 22-24 ottobre 2015, 11 p</t>
    </r>
  </si>
  <si>
    <r>
      <t>New concept for the obtention of biopolymers-based food biofilms</t>
    </r>
    <r>
      <rPr>
        <sz val="10"/>
        <rFont val="Calibri"/>
        <family val="2"/>
      </rPr>
      <t>, Journal of agroalimentary processes and technologies, XII, no. 1, 209-216, ISSN 1453-1399, 2006</t>
    </r>
  </si>
  <si>
    <r>
      <t xml:space="preserve">Obtaining, characterisation and screening of the antifungal activity of the volatile oil extracted from </t>
    </r>
    <r>
      <rPr>
        <sz val="10"/>
        <rFont val="Calibri"/>
        <family val="2"/>
      </rPr>
      <t>Thymus serpyllum, Journal of Environmental Protection and Ecology, 12, 4A, 2294-2302</t>
    </r>
  </si>
  <si>
    <r>
      <t xml:space="preserve">Effect of </t>
    </r>
    <r>
      <rPr>
        <i/>
        <sz val="10"/>
        <rFont val="Calibri"/>
        <family val="2"/>
      </rPr>
      <t xml:space="preserve">Vaccinium myrtillus </t>
    </r>
    <r>
      <rPr>
        <sz val="10"/>
        <rFont val="Calibri"/>
        <family val="2"/>
      </rPr>
      <t>anthocyanin extract on lipid oxidation in cod liver oil, Rom. Biotechnol. Lett, 18(1), 2013</t>
    </r>
  </si>
  <si>
    <r>
      <t xml:space="preserve">Conventional and ultrasound-assisted extraction of anthocyanins from blackberry and sweet cherry cultivars, </t>
    </r>
    <r>
      <rPr>
        <i/>
        <sz val="10"/>
        <rFont val="Calibri"/>
        <family val="2"/>
      </rPr>
      <t>Acta Chim. Slov</t>
    </r>
    <r>
      <rPr>
        <sz val="10"/>
        <rFont val="Calibri"/>
        <family val="2"/>
      </rPr>
      <t>., 60(2), 383-389, 2013</t>
    </r>
  </si>
  <si>
    <r>
      <t>Silva, Em Costa, C Calhau, Rm Morais</t>
    </r>
    <r>
      <rPr>
        <vertAlign val="superscript"/>
        <sz val="10"/>
        <rFont val="Calibri"/>
        <family val="2"/>
      </rPr>
      <t>,</t>
    </r>
    <r>
      <rPr>
        <sz val="10"/>
        <rFont val="Calibri"/>
        <family val="2"/>
      </rPr>
      <t xml:space="preserve"> Me Pintado, Anthocyanin Extraction from Plant Tissues: A Review, S. </t>
    </r>
    <r>
      <rPr>
        <i/>
        <sz val="10"/>
        <rFont val="Calibri"/>
        <family val="2"/>
      </rPr>
      <t>Critical Reviews in Food Science and Nutrition</t>
    </r>
    <r>
      <rPr>
        <sz val="10"/>
        <rFont val="Calibri"/>
        <family val="2"/>
      </rPr>
      <t>, 2015, DOI: 10.1080/10408398.2015.1087963</t>
    </r>
  </si>
  <si>
    <r>
      <t xml:space="preserve">Biofunctionalization of textile materials by antimicrobial treatments: a critical overview, </t>
    </r>
    <r>
      <rPr>
        <i/>
        <sz val="10"/>
        <rFont val="Calibri"/>
        <family val="2"/>
      </rPr>
      <t>Rom. Biotech. Lett.</t>
    </r>
    <r>
      <rPr>
        <sz val="10"/>
        <rFont val="Calibri"/>
        <family val="2"/>
      </rPr>
      <t xml:space="preserve"> vol. 15(1), 4913-4921, 2010.</t>
    </r>
  </si>
  <si>
    <r>
      <t>A.F. Cruz, N.L. Medeiros, G.L. Benedet, M. B. Araújo, C.H. Uesugi, M.A. da Silva Velloso Ferreira, J.R. Peixoto, L.E. Bassay Blum, Control of Post-harvest Anthracnose Infection in Guava (</t>
    </r>
    <r>
      <rPr>
        <i/>
        <sz val="10"/>
        <rFont val="Calibri"/>
        <family val="2"/>
      </rPr>
      <t>Psidium guajava</t>
    </r>
    <r>
      <rPr>
        <sz val="10"/>
        <rFont val="Calibri"/>
        <family val="2"/>
      </rPr>
      <t>) Fruits with Phosphites, Calcium Chloride, Acetyl Salicylic Acid, Hot Water, and 1-MCP, Hort. Environ. Biotechnol. 56(3):330-340. 2015.</t>
    </r>
  </si>
  <si>
    <r>
      <t>N. N. Gladys , I. P. Aba, Effects of Maturity on the Proximate Composition of Lettuce (</t>
    </r>
    <r>
      <rPr>
        <i/>
        <sz val="10"/>
        <rFont val="Calibri"/>
        <family val="2"/>
      </rPr>
      <t>Lactuca sativa</t>
    </r>
    <r>
      <rPr>
        <sz val="10"/>
        <rFont val="Calibri"/>
        <family val="2"/>
      </rPr>
      <t>), Academic Research International Vol. 6(1) January 2015</t>
    </r>
  </si>
  <si>
    <r>
      <t xml:space="preserve">Mycotoxins: A review of toxicology, analytical methods and health risks. </t>
    </r>
    <r>
      <rPr>
        <i/>
        <sz val="10"/>
        <rFont val="Calibri"/>
        <family val="2"/>
      </rPr>
      <t>AcUnC Series E: Food Technology</t>
    </r>
    <r>
      <rPr>
        <sz val="10"/>
        <rFont val="Calibri"/>
        <family val="2"/>
      </rPr>
      <t>, XII (1), 19-36.</t>
    </r>
  </si>
  <si>
    <r>
      <t xml:space="preserve">Oana STANCIU , Roxana BANC, Anamaria COZMA, Lorena FILIP , Doina MIERE, Jordi MAÑES, Felicia LOGHIN, OCCURENCE OF FUSARIUM MYCOTOXINS IN WHEAT FROM EUROPE – A REVIEW, </t>
    </r>
    <r>
      <rPr>
        <i/>
        <sz val="10"/>
        <rFont val="Calibri"/>
        <family val="2"/>
      </rPr>
      <t>Acta Universitatis Cibiniensis Series E: FOOD TECHNOLOGY</t>
    </r>
    <r>
      <rPr>
        <sz val="10"/>
        <rFont val="Calibri"/>
        <family val="2"/>
      </rPr>
      <t xml:space="preserve"> Vol. XIX (2015), no. 1</t>
    </r>
  </si>
  <si>
    <r>
      <t xml:space="preserve">Ai, J., Li, A.-L., Su, B.-X. and Meng, X.-C., Multi-Cereal Beverage Fermented by Lactobacillus Helveticus and Saccharomyces Cerevisiae. </t>
    </r>
    <r>
      <rPr>
        <i/>
        <sz val="10"/>
        <rFont val="Calibri"/>
        <family val="2"/>
      </rPr>
      <t>Journal of Food Science</t>
    </r>
    <r>
      <rPr>
        <sz val="10"/>
        <rFont val="Calibri"/>
        <family val="2"/>
      </rPr>
      <t>, 80(6): M1259–M1265. doi:10.1111/1750-3841.12859, 2015, june.</t>
    </r>
  </si>
  <si>
    <r>
      <t xml:space="preserve">By: Nsanganwimana, F (Nsanganwimana, F.); Pourrut, B (Pourrut, B.); Waterlot, C (Waterlot, C.); Louvel, B (Louvel, B.); Bidar, G (Bidar, G.); Labidi, S (Labidi, S.); Fontaine, J (Fontaine, J.); Muchembled, J (Muchembled, J.); Sahraoui, ALH (Sahraoui, A. Lounes-Hadj); Fourrier, H (Fourrier, H.); Douay, F (Douay, F.)
Title: </t>
    </r>
    <r>
      <rPr>
        <i/>
        <sz val="10"/>
        <rFont val="Calibri"/>
        <family val="2"/>
      </rPr>
      <t>Metal accumulation and shoot yield of Miscanthus x giganteus growing in contaminated agricultural soils: Insights into agronomic practices</t>
    </r>
    <r>
      <rPr>
        <sz val="10"/>
        <rFont val="Calibri"/>
        <family val="2"/>
      </rPr>
      <t xml:space="preserve">
Source: AGRICULTURE ECOSYSTEMS &amp; ENVIRONMENT
Volume: 213
Pages: 61-71
DOI: 10.1016/j.agee.2015.07.023
Published: DEC 25 2015</t>
    </r>
  </si>
  <si>
    <r>
      <t xml:space="preserve">Aurélie Pelfrêne , Andrea Kleckerová, Bertrand Pourrut, Florien Nsanganwimana, Francis Douay, Christophe Waterlot, </t>
    </r>
    <r>
      <rPr>
        <i/>
        <sz val="10"/>
        <rFont val="Calibri"/>
        <family val="2"/>
      </rPr>
      <t>Effect of Miscanthus cultivation on metal fractionation and human bioaccessibility in metal-contaminated soils: comparison between greenhouse and field experiments</t>
    </r>
    <r>
      <rPr>
        <sz val="10"/>
        <rFont val="Calibri"/>
        <family val="2"/>
      </rPr>
      <t>,Environmental Science and Pollution Research
February 2015, Volume 22, Issue 4, pp 3043-3054</t>
    </r>
  </si>
  <si>
    <r>
      <t xml:space="preserve">By: Zhang, J (Zhang, Jie); Yang, SY (Yang, Shiyong); Huang, YJ (Huang, Yongjie); Zhou, SB (Zhou, Shoubiao)
Title: </t>
    </r>
    <r>
      <rPr>
        <i/>
        <sz val="10"/>
        <rFont val="Calibri"/>
        <family val="2"/>
      </rPr>
      <t>The Tolerance and Accumulation of Miscanthus Sacchariflorus (maxim.) Benth., an Energy Plant Species, to Cadmium</t>
    </r>
    <r>
      <rPr>
        <sz val="10"/>
        <rFont val="Calibri"/>
        <family val="2"/>
      </rPr>
      <t xml:space="preserve">
Source: INTERNATIONAL JOURNAL OF PHYTOREMEDIATION
Volume: 17
Issue: 6
Pages: 538545
DOI: 10.1080/15226514.2014.922925
Published: 2015
Title: The Tolerance and Accumulation of Miscanthus Sacchariflorus (maxim.) Benth., an Energy Plant Species, to Cadmium</t>
    </r>
  </si>
  <si>
    <r>
      <t xml:space="preserve">M. N. V. Prasad </t>
    </r>
    <r>
      <rPr>
        <i/>
        <sz val="10"/>
        <rFont val="Calibri"/>
        <family val="2"/>
      </rPr>
      <t>Phytoremediation Crops and Biofuels,</t>
    </r>
    <r>
      <rPr>
        <sz val="10"/>
        <rFont val="Calibri"/>
        <family val="2"/>
      </rPr>
      <t xml:space="preserve">  ISSN 2210-4410 ISSN 2210-4429 (electronic)
 Sustainable Agriculture Reviews
 ISBN 978-3-319-16741-1 ISBN 978-3-319-16742-8 (eBook)
 DOI 10.1007/978-3-319-16742-8
 Springer Cham Heidelberg New York Dordrecht London
 © Springer International Publishing Switzerland 2015 </t>
    </r>
  </si>
  <si>
    <r>
      <t xml:space="preserve"> Zygmunt Mariusz Gusiatin,Dorota Kulikowska, </t>
    </r>
    <r>
      <rPr>
        <i/>
        <sz val="10"/>
        <rFont val="Calibri"/>
        <family val="2"/>
      </rPr>
      <t>Influence of Soil Aging and Stabilization with Compost on Zn and Cu Fractionation, Stability, and Mobility</t>
    </r>
    <r>
      <rPr>
        <sz val="10"/>
        <rFont val="Calibri"/>
        <family val="2"/>
      </rPr>
      <t>, CLEAN - SOIL AIR WATER · NOVEMBER 2015
Impact Factor: 1.95 · DOI: 10.1002/clen.201500108</t>
    </r>
  </si>
  <si>
    <r>
      <t xml:space="preserve">By: Firmin, S (Firmin, Stephane); Labidi, S (Labidi, Sonia); Fontaine, J (Fontaine, Joel); Laruelle, F (Laruelle, Frederic); Tisserant, B (Tisserant, Benoit);
Nsanganwimana, F (Nsanganwimana, Florian); Pourrut, B (Pourrut, Bertrand); Dalpe, Y (Dalpe, Yolande); Grandmougin, A (Grandmougin, Anne); Douay, F (Douay,
Francis); Shirali, P (Shirali, Pirouz); Verdin, A (Verdin, Anthony); Sahraoui, ALH (Sahraoui, Anissa LounesHadj)
Title: </t>
    </r>
    <r>
      <rPr>
        <i/>
        <sz val="10"/>
        <rFont val="Calibri"/>
        <family val="2"/>
      </rPr>
      <t>Arbuscular mycorrhizal fungal inoculation protects Miscanthus x giganteus against trace element toxicity in a highly metalcontaminated
site</t>
    </r>
    <r>
      <rPr>
        <sz val="10"/>
        <rFont val="Calibri"/>
        <family val="2"/>
      </rPr>
      <t xml:space="preserve">
Source: SCIENCE OF THE TOTAL ENVIRONMENT
Volume: 527
Pages: 9199
DOI: 10.1016/j.scitotenv.2015.04.116
Published: SEP 15 2015</t>
    </r>
  </si>
  <si>
    <r>
      <t>Carmen Mădălina Cișmașiu, Janina Mihaela Pahontu, Mugur Cristian Ștefănescu,Doina Maria Cîrstea,</t>
    </r>
    <r>
      <rPr>
        <i/>
        <sz val="10"/>
        <rFont val="Calibri"/>
        <family val="2"/>
      </rPr>
      <t xml:space="preserve">RESEARCHES CONCERNING THE EFFICIENCY OF MICROORGANISMS INVOLVED IN THE DEVELOPMENT OF
BIOTECHNOLOGIES TO REDUCE THE CONCENTRATIONS OF HEAVY METALLIC IONS, </t>
    </r>
    <r>
      <rPr>
        <sz val="10"/>
        <rFont val="Calibri"/>
        <family val="2"/>
      </rPr>
      <t>Proceedings of the International Conference, ISSN 1843-0694 
“AGRI-FOOD SCIENCES, PROCESSES AND TECHNOLOGIES” – AGRI-FOOD XXV,
May 24-25, 2015, Sibiu, Romania</t>
    </r>
  </si>
  <si>
    <r>
      <t>Ecological aspects of ectoparasites infestation in the yellow-necked mouse (</t>
    </r>
    <r>
      <rPr>
        <i/>
        <sz val="10"/>
        <rFont val="Calibri"/>
        <family val="2"/>
      </rPr>
      <t>Apodemus flavicollis</t>
    </r>
    <r>
      <rPr>
        <sz val="10"/>
        <rFont val="Calibri"/>
        <family val="2"/>
      </rPr>
      <t>: Rodentia, Muridae) from Transylvania. Advances in Environment, Ecosystems and Sustainable Tourism.ISBN: 978-1-61804-195-1, pp. 197-202, 2013.</t>
    </r>
  </si>
  <si>
    <r>
      <t xml:space="preserve">The genus </t>
    </r>
    <r>
      <rPr>
        <i/>
        <sz val="10"/>
        <rFont val="Calibri"/>
        <family val="2"/>
      </rPr>
      <t xml:space="preserve">Theodoxus </t>
    </r>
    <r>
      <rPr>
        <sz val="10"/>
        <rFont val="Calibri"/>
        <family val="2"/>
      </rPr>
      <t xml:space="preserve">MONTFORT 1810 (Mollusca, Gastropoda, Neritidae) in the Romanian Inner Carpathian Basin. </t>
    </r>
    <r>
      <rPr>
        <i/>
        <sz val="10"/>
        <rFont val="Calibri"/>
        <family val="2"/>
      </rPr>
      <t>Scientific Annals of the Danue Delta Institute for Research and Development</t>
    </r>
    <r>
      <rPr>
        <sz val="10"/>
        <rFont val="Calibri"/>
        <family val="2"/>
      </rPr>
      <t>, 11, Tulcea, 92 - 98, 2005+A17</t>
    </r>
  </si>
  <si>
    <r>
      <t xml:space="preserve">New data on the presence of </t>
    </r>
    <r>
      <rPr>
        <i/>
        <sz val="10"/>
        <rFont val="Calibri"/>
        <family val="2"/>
      </rPr>
      <t>Sorex alpinus</t>
    </r>
    <r>
      <rPr>
        <sz val="10"/>
        <rFont val="Calibri"/>
        <family val="2"/>
      </rPr>
      <t xml:space="preserve"> Schinz, 1837 (Insectivora: Soricidae) in the Southern Carpathians - Romania. </t>
    </r>
    <r>
      <rPr>
        <i/>
        <sz val="10"/>
        <rFont val="Calibri"/>
        <family val="2"/>
      </rPr>
      <t xml:space="preserve">Trav. Mus. Nat. Hist. natl. “Grigore Antipa” Bucharest, </t>
    </r>
    <r>
      <rPr>
        <sz val="10"/>
        <rFont val="Calibri"/>
        <family val="2"/>
      </rPr>
      <t>XLVIII, 330-341.  2005</t>
    </r>
  </si>
  <si>
    <r>
      <t>The freshwater mollusca from Banat (Romania)</t>
    </r>
    <r>
      <rPr>
        <i/>
        <sz val="10"/>
        <rFont val="Calibri"/>
        <family val="2"/>
      </rPr>
      <t>. Travaux du Muséum National d’Histoire Naturelle „Grigore Antipa”, Bucharest</t>
    </r>
    <r>
      <rPr>
        <sz val="10"/>
        <rFont val="Calibri"/>
        <family val="2"/>
      </rPr>
      <t>, ISSN 1223 - 2254, 53, pp. 21 - 43. 2010</t>
    </r>
  </si>
  <si>
    <r>
      <t xml:space="preserve">On the brink of extinction: fate of the Peţea thermal lake (Romania) and its endemic species. </t>
    </r>
    <r>
      <rPr>
        <i/>
        <sz val="10"/>
        <rFont val="Calibri"/>
        <family val="2"/>
      </rPr>
      <t>Tentacle; The Newsletter of the IUCN/SSC Mollusc Specialist Group Species Survival Commission; International Union for Conservation of Nature,</t>
    </r>
    <r>
      <rPr>
        <sz val="10"/>
        <rFont val="Calibri"/>
        <family val="2"/>
      </rPr>
      <t xml:space="preserve"> ISSN 0958-5079, 21, 34-37. 2013</t>
    </r>
  </si>
  <si>
    <r>
      <t xml:space="preserve"> </t>
    </r>
    <r>
      <rPr>
        <i/>
        <sz val="10"/>
        <rFont val="Calibri"/>
        <family val="2"/>
      </rPr>
      <t>Using the Fournier Index in Estimating Rainfall Erosivity. Case Study - The Secaşul Mare Basin</t>
    </r>
    <r>
      <rPr>
        <sz val="10"/>
        <rFont val="Calibri"/>
        <family val="2"/>
      </rPr>
      <t>. Aerul si Apa. Componente ale Mediului (Conference Proceeding 2012): 313-320, 2012.</t>
    </r>
  </si>
  <si>
    <r>
      <t xml:space="preserve">Valdés-Pineda, R., Pizarro, R., Valdés, J. B., Carrasco, J. F., García-Chevesich, P., &amp; Olivares, C.,  </t>
    </r>
    <r>
      <rPr>
        <i/>
        <sz val="10"/>
        <rFont val="Calibri"/>
        <family val="2"/>
      </rPr>
      <t>Spatio-temporal trends of precipitation, its aggressiveness and concentration, along the Pacific coast of South America (36°–49° S)</t>
    </r>
    <r>
      <rPr>
        <sz val="10"/>
        <rFont val="Calibri"/>
        <family val="2"/>
      </rPr>
      <t>. Hydrological Sciences Journal, (just-accepted), 2015. DOI: 10.1080/02626667.2015.1085989</t>
    </r>
  </si>
  <si>
    <r>
      <t xml:space="preserve">The role of forests in controlling land degradation through erosion in Romania. </t>
    </r>
    <r>
      <rPr>
        <sz val="10"/>
        <rFont val="Calibri"/>
        <family val="2"/>
      </rPr>
      <t>In: Proceedings of the 11th International Conference on Environment, Ecosystems and Development (EED’13) and Proceedings of the 2nd International Conference on Sustainable Tourism and Cultural Heritage (STACH, 13), Brasov, Romania, pp. 93-98, 2013.</t>
    </r>
  </si>
  <si>
    <r>
      <t xml:space="preserve">Petrişor, A. I.. </t>
    </r>
    <r>
      <rPr>
        <i/>
        <sz val="10"/>
        <rFont val="Calibri"/>
        <family val="2"/>
      </rPr>
      <t>Using corine data to look at deforestation in romania: distribution &amp; possible consequences</t>
    </r>
    <r>
      <rPr>
        <sz val="10"/>
        <rFont val="Calibri"/>
        <family val="2"/>
      </rPr>
      <t xml:space="preserve">. Urbanism. Architecture. Constructions/Urbanism. Arhitectura. Constructii, </t>
    </r>
    <r>
      <rPr>
        <i/>
        <sz val="10"/>
        <rFont val="Calibri"/>
        <family val="2"/>
      </rPr>
      <t>6</t>
    </r>
    <r>
      <rPr>
        <sz val="10"/>
        <rFont val="Calibri"/>
        <family val="2"/>
      </rPr>
      <t>(1), pp.83-90, 2015.</t>
    </r>
  </si>
  <si>
    <r>
      <t>Bazinul Sebeşului. Studiu de peisaj</t>
    </r>
    <r>
      <rPr>
        <sz val="10"/>
        <rFont val="Calibri"/>
        <family val="2"/>
      </rPr>
      <t>, Edit. Univ. „Lucian Blaga”, Sibiu,  2005.</t>
    </r>
  </si>
  <si>
    <r>
      <t>Lengyel, E., Stegăruş, D. I., Ciucure, C. T., &amp; Tiţa, O.</t>
    </r>
    <r>
      <rPr>
        <i/>
        <sz val="10"/>
        <rFont val="Calibri"/>
        <family val="2"/>
      </rPr>
      <t>Assessment of Anthropogenic Ecological Systems in the Apold Depression to a Sustainable Management. Management of Sustainable Development</t>
    </r>
    <r>
      <rPr>
        <sz val="10"/>
        <rFont val="Calibri"/>
        <family val="2"/>
      </rPr>
      <t>, 7(1), 13-17, 2015.</t>
    </r>
  </si>
  <si>
    <r>
      <t>Lengyel, E.</t>
    </r>
    <r>
      <rPr>
        <i/>
        <sz val="10"/>
        <rFont val="Calibri"/>
        <family val="2"/>
      </rPr>
      <t xml:space="preserve"> Physical and geographical particularities of vineyards in the Apold Depression. </t>
    </r>
    <r>
      <rPr>
        <sz val="10"/>
        <rFont val="Calibri"/>
        <family val="2"/>
      </rPr>
      <t>In</t>
    </r>
    <r>
      <rPr>
        <i/>
        <sz val="10"/>
        <rFont val="Calibri"/>
        <family val="2"/>
      </rPr>
      <t xml:space="preserve">: </t>
    </r>
    <r>
      <rPr>
        <sz val="10"/>
        <rFont val="Calibri"/>
        <family val="2"/>
      </rPr>
      <t>Proceedings of the Conference with International Participation “AGRI-FOOD SCIENCES, PROCESSES AND TECHNOLOGIES” AGRI-FOOD XXV, May 24-26, 2015, 84 - 89 2015.</t>
    </r>
  </si>
  <si>
    <r>
      <t>S D Shinde, V B Lingade and S P Aher. Article: Identification of Groundwater Potential Zones in Khatav Tahsil using Geospatial Techniques. </t>
    </r>
    <r>
      <rPr>
        <i/>
        <sz val="10"/>
        <rFont val="Calibri"/>
        <family val="2"/>
      </rPr>
      <t>International Journal of Applied Information Systems</t>
    </r>
    <r>
      <rPr>
        <sz val="10"/>
        <rFont val="Calibri"/>
        <family val="2"/>
      </rPr>
      <t> 9(7):22-28, September 2015. </t>
    </r>
  </si>
  <si>
    <r>
      <t>Chemical Abstracts, Current Contents®/Agriculture, Biology and Environmental Sciences</t>
    </r>
    <r>
      <rPr>
        <sz val="10"/>
        <rFont val="Calibri"/>
        <family val="2"/>
      </rPr>
      <t> and </t>
    </r>
    <r>
      <rPr>
        <i/>
        <sz val="10"/>
        <rFont val="Calibri"/>
        <family val="2"/>
      </rPr>
      <t>Science Citation Index, http://www.tandfonline.com/action/journalInformation?show=abstractingIndexing&amp;journalCode=tizo20#.VzcKXvmLSM8</t>
    </r>
  </si>
  <si>
    <r>
      <t xml:space="preserve">Effects of radiofrequency radiation on root tip cells of </t>
    </r>
    <r>
      <rPr>
        <i/>
        <sz val="10"/>
        <rFont val="Calibri"/>
        <family val="2"/>
      </rPr>
      <t>Zea mays</t>
    </r>
    <r>
      <rPr>
        <sz val="10"/>
        <rFont val="Calibri"/>
        <family val="2"/>
      </rPr>
      <t xml:space="preserve"> (</t>
    </r>
    <r>
      <rPr>
        <i/>
        <sz val="10"/>
        <rFont val="Calibri"/>
        <family val="2"/>
      </rPr>
      <t>Romanian Biotechnological Letters</t>
    </r>
    <r>
      <rPr>
        <sz val="10"/>
        <rFont val="Calibri"/>
        <family val="2"/>
      </rPr>
      <t>, 14(3), 2009)</t>
    </r>
  </si>
  <si>
    <r>
      <t xml:space="preserve">Gustavino, B., Carboni, G., Petrillo, R., Paoluzzi, G., Santovetti, E. and Rizzoni, M., Exposure to 915 MHz radiation induces micronuclei in </t>
    </r>
    <r>
      <rPr>
        <i/>
        <sz val="10"/>
        <rFont val="Calibri"/>
        <family val="2"/>
      </rPr>
      <t>Vicia faba</t>
    </r>
    <r>
      <rPr>
        <sz val="10"/>
        <rFont val="Calibri"/>
        <family val="2"/>
      </rPr>
      <t xml:space="preserve"> root tips, </t>
    </r>
    <r>
      <rPr>
        <i/>
        <sz val="10"/>
        <rFont val="Calibri"/>
        <family val="2"/>
      </rPr>
      <t>Mutagenesis</t>
    </r>
    <r>
      <rPr>
        <sz val="10"/>
        <rFont val="Calibri"/>
        <family val="2"/>
      </rPr>
      <t>, 31(2), 2015 </t>
    </r>
  </si>
  <si>
    <r>
      <t>Mathematical modeling of the student’s degree of interest for educational activities in the quality and sustainable development field</t>
    </r>
    <r>
      <rPr>
        <sz val="10"/>
        <rFont val="Calibri"/>
        <family val="2"/>
      </rPr>
      <t>, SGEM Conference on Psychology &amp; Psychiatry, Sociology &amp; Healthcare Education, Conference Proceedings, Volume III, International multidisciplinary scientific conferences on social sciences and arts SGEM 2014, Albena, Bulgaria, September 2-7, 2014, pp.517-524</t>
    </r>
  </si>
  <si>
    <r>
      <t xml:space="preserve">Popescu Liliana.G., </t>
    </r>
    <r>
      <rPr>
        <i/>
        <sz val="10"/>
        <rFont val="Calibri"/>
        <family val="2"/>
      </rPr>
      <t>COMPLEX MODELLING SCHEME OF AN ADDITIVE MANUFACTURING CENTRE</t>
    </r>
    <r>
      <rPr>
        <sz val="10"/>
        <rFont val="Calibri"/>
        <family val="2"/>
      </rPr>
      <t>, ACTA UNIVERSITATIS CIBINIENSIS – TECHNICAL SERIES, ISSN 1583-7149, Vol. LXVII, sept. 2015, pp.94-98</t>
    </r>
  </si>
  <si>
    <r>
      <t>Huijun Hu </t>
    </r>
    <r>
      <rPr>
        <i/>
        <sz val="10"/>
        <rFont val="Calibri"/>
        <family val="2"/>
      </rPr>
      <t>; Ya Liu ; Maofu Liu, Genetic algorithm based image binarization approach and its quantitative evaluation via pooling, Proc. SPIE 9811, MIPPR 2015: Multispectral Image Acquisition, Processing, and Analysis, 98110P (December 18, 2015); doi:10.1117/12.2204902</t>
    </r>
  </si>
  <si>
    <r>
      <t xml:space="preserve">Ana Maria Acu, Muraru Carmen </t>
    </r>
    <r>
      <rPr>
        <i/>
        <sz val="10"/>
        <rFont val="Calibri"/>
        <family val="2"/>
      </rPr>
      <t>, Approximation Properties of Bivariate Extension of q-Bernstein–Schurer–Kantorovich operators</t>
    </r>
    <r>
      <rPr>
        <sz val="10"/>
        <rFont val="Calibri"/>
        <family val="2"/>
      </rPr>
      <t>, Results in Mathematics, 67 (3) , 265-279,  2015</t>
    </r>
  </si>
  <si>
    <r>
      <t xml:space="preserve">1.        Călina Jugastru,  </t>
    </r>
    <r>
      <rPr>
        <i/>
        <sz val="10"/>
        <rFont val="Calibri"/>
        <family val="2"/>
      </rPr>
      <t>Prejudiciul – repere româneşti în context european</t>
    </r>
    <r>
      <rPr>
        <sz val="10"/>
        <rFont val="Calibri"/>
        <family val="2"/>
      </rPr>
      <t>, Editura Hamangiu, Bucureşti, ISBN 978-606-678-547-7, 375 p. (2013)</t>
    </r>
  </si>
  <si>
    <r>
      <t xml:space="preserve">Liviu Pop, Ionuţ-Florin Popa, Stelian-Ioan Vidu, </t>
    </r>
    <r>
      <rPr>
        <i/>
        <sz val="10"/>
        <rFont val="Calibri"/>
        <family val="2"/>
      </rPr>
      <t>Curs de drept civil. Obligaţiile</t>
    </r>
    <r>
      <rPr>
        <sz val="10"/>
        <rFont val="Calibri"/>
        <family val="2"/>
      </rPr>
      <t>, Editura Universul Juridic, Bucureşti, 2015, p. 330, p. 334, p. 419, p. 420, p. 421, p. 422, p. 425, p. 427</t>
    </r>
  </si>
  <si>
    <r>
      <t xml:space="preserve">Emeşe Florian, </t>
    </r>
    <r>
      <rPr>
        <i/>
        <sz val="10"/>
        <rFont val="Calibri"/>
        <family val="2"/>
      </rPr>
      <t>Regimuri matrimoniale</t>
    </r>
    <r>
      <rPr>
        <sz val="10"/>
        <rFont val="Calibri"/>
        <family val="2"/>
      </rPr>
      <t xml:space="preserve">, Editura C.H. Beck, Bucureşti, 2015, p. 141 </t>
    </r>
  </si>
  <si>
    <r>
      <t xml:space="preserve">C. Jugastru, </t>
    </r>
    <r>
      <rPr>
        <i/>
        <sz val="10"/>
        <rFont val="Calibri"/>
        <family val="2"/>
      </rPr>
      <t>Drepturile personalităţii şi bioetica – interferenţe normative şi corelaţii de fond</t>
    </r>
    <r>
      <rPr>
        <sz val="10"/>
        <rFont val="Calibri"/>
        <family val="2"/>
      </rPr>
      <t xml:space="preserve">, în C. Jugastru, </t>
    </r>
    <r>
      <rPr>
        <i/>
        <sz val="10"/>
        <rFont val="Calibri"/>
        <family val="2"/>
      </rPr>
      <t>Dreptul persoanelor. Dreptul obligaţiilor – secvenţe în actualitatea Codului civil</t>
    </r>
    <r>
      <rPr>
        <sz val="10"/>
        <rFont val="Calibri"/>
        <family val="2"/>
      </rPr>
      <t>, Editura Hamangiu, Bucureşti, 2013</t>
    </r>
  </si>
  <si>
    <r>
      <t xml:space="preserve">Ovidiu Ungureanu, Cornelia Munteanu, </t>
    </r>
    <r>
      <rPr>
        <i/>
        <sz val="10"/>
        <rFont val="Calibri"/>
        <family val="2"/>
      </rPr>
      <t>Drept civil. Persoanele, în reglementarea noului Cod civil</t>
    </r>
    <r>
      <rPr>
        <sz val="10"/>
        <rFont val="Calibri"/>
        <family val="2"/>
      </rPr>
      <t>, ediţie revăzută şi adăugită, Editura Hamangiu, Bucureşti, 2015, p. 65</t>
    </r>
  </si>
  <si>
    <r>
      <t xml:space="preserve">C. Jugastru, </t>
    </r>
    <r>
      <rPr>
        <i/>
        <sz val="10"/>
        <rFont val="Calibri"/>
        <family val="2"/>
      </rPr>
      <t>Protecţia memoriei persoanelor decedate</t>
    </r>
    <r>
      <rPr>
        <sz val="10"/>
        <rFont val="Calibri"/>
        <family val="2"/>
      </rPr>
      <t xml:space="preserve">, în C. Jugastru, </t>
    </r>
    <r>
      <rPr>
        <i/>
        <sz val="10"/>
        <rFont val="Calibri"/>
        <family val="2"/>
      </rPr>
      <t>Dreptul persoanelor. Dreptul obligaţiilor – secvenţe în actualitatea Codului civil</t>
    </r>
    <r>
      <rPr>
        <sz val="10"/>
        <rFont val="Calibri"/>
        <family val="2"/>
      </rPr>
      <t>, Editura Hamangiu, Bucureşti, 2013</t>
    </r>
  </si>
  <si>
    <r>
      <t xml:space="preserve">Ovidiu Ungureanu, Cornelia Munteanu, </t>
    </r>
    <r>
      <rPr>
        <i/>
        <sz val="10"/>
        <rFont val="Calibri"/>
        <family val="2"/>
      </rPr>
      <t>Drept civil. Persoanele, în reglementarea noului Cod civil</t>
    </r>
    <r>
      <rPr>
        <sz val="10"/>
        <rFont val="Calibri"/>
        <family val="2"/>
      </rPr>
      <t>, ediţie revăzută şi adăugită, Editura Hamangiu, Bucureşti, 2015, p. 95</t>
    </r>
  </si>
  <si>
    <r>
      <t xml:space="preserve">Gina Orga-Dumitriu, </t>
    </r>
    <r>
      <rPr>
        <i/>
        <sz val="10"/>
        <rFont val="Calibri"/>
        <family val="2"/>
      </rPr>
      <t>Publicitatea imobiliară, în reglementarea noului Cod civil</t>
    </r>
    <r>
      <rPr>
        <sz val="10"/>
        <rFont val="Calibri"/>
        <family val="2"/>
      </rPr>
      <t xml:space="preserve">, Editura Hamangiu, Bucureşti, 2015, p. 101 </t>
    </r>
  </si>
  <si>
    <r>
      <t xml:space="preserve">Călina Jugastru, </t>
    </r>
    <r>
      <rPr>
        <i/>
        <sz val="10"/>
        <rFont val="Calibri"/>
        <family val="2"/>
      </rPr>
      <t xml:space="preserve">Les droits de la personnalité, </t>
    </r>
    <r>
      <rPr>
        <sz val="10"/>
        <rFont val="Calibri"/>
        <family val="2"/>
      </rPr>
      <t>Editions de la Tannerie, Zi Le Bourgeais 56380 Guer, France, ISBN 2-914681-07-0, 276 p. (2006)</t>
    </r>
  </si>
  <si>
    <r>
      <t xml:space="preserve">1.      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72, p. 78</t>
    </r>
  </si>
  <si>
    <r>
      <t xml:space="preserve">1.      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138</t>
    </r>
  </si>
  <si>
    <r>
      <t xml:space="preserve">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156</t>
    </r>
  </si>
  <si>
    <r>
      <t xml:space="preserve">C. Jugastru, </t>
    </r>
    <r>
      <rPr>
        <i/>
        <sz val="10"/>
        <rFont val="Calibri"/>
        <family val="2"/>
      </rPr>
      <t>Drepturile personalităţii pe tărâmul informaţiilor de actualitate</t>
    </r>
    <r>
      <rPr>
        <sz val="10"/>
        <rFont val="Calibri"/>
        <family val="2"/>
      </rPr>
      <t xml:space="preserve">, în C. Jugastru, </t>
    </r>
    <r>
      <rPr>
        <i/>
        <sz val="10"/>
        <rFont val="Calibri"/>
        <family val="2"/>
      </rPr>
      <t>Dreptul persoanelor. Dreptul obligaţiilor – secvenţe în actualitatea Codului civil</t>
    </r>
    <r>
      <rPr>
        <sz val="10"/>
        <rFont val="Calibri"/>
        <family val="2"/>
      </rPr>
      <t>, Editura Hamangiu, Bucureşti, 2013</t>
    </r>
  </si>
  <si>
    <r>
      <t xml:space="preserve">Ovidiu Ungureanu, Cornelia Munteanu, </t>
    </r>
    <r>
      <rPr>
        <i/>
        <sz val="10"/>
        <rFont val="Calibri"/>
        <family val="2"/>
      </rPr>
      <t>Drept civil. Persoanele, în reglementarea noului Cod civil</t>
    </r>
    <r>
      <rPr>
        <sz val="10"/>
        <rFont val="Calibri"/>
        <family val="2"/>
      </rPr>
      <t>, ediţie revăzută şi adăugită, Editura Hamangiu, Bucureşti, 2015, p. 98</t>
    </r>
  </si>
  <si>
    <r>
      <t xml:space="preserve">Călina Jugastru,  </t>
    </r>
    <r>
      <rPr>
        <i/>
        <sz val="10"/>
        <rFont val="Calibri"/>
        <family val="2"/>
      </rPr>
      <t>Prejudiciul – repere româneşti în context european</t>
    </r>
    <r>
      <rPr>
        <sz val="10"/>
        <rFont val="Calibri"/>
        <family val="2"/>
      </rPr>
      <t>, Editura Hamangiu, Bucureşti</t>
    </r>
  </si>
  <si>
    <r>
      <t xml:space="preserve">C. Jugastru, </t>
    </r>
    <r>
      <rPr>
        <i/>
        <sz val="10"/>
        <rFont val="Calibri"/>
        <family val="2"/>
      </rPr>
      <t>Dreptul la protecţia datelor personale şi retenţia datelor de trafic</t>
    </r>
    <r>
      <rPr>
        <sz val="10"/>
        <rFont val="Calibri"/>
        <family val="2"/>
      </rPr>
      <t xml:space="preserve">, în C. Jugastru, </t>
    </r>
    <r>
      <rPr>
        <i/>
        <sz val="10"/>
        <rFont val="Calibri"/>
        <family val="2"/>
      </rPr>
      <t>Dreptul persoanelor. Dreptul obligaţiilor – secvenţe în actualitatea Codului civil</t>
    </r>
    <r>
      <rPr>
        <sz val="10"/>
        <rFont val="Calibri"/>
        <family val="2"/>
      </rPr>
      <t>, Editura Hamangiu, Bucureşti, 2013</t>
    </r>
  </si>
  <si>
    <r>
      <t xml:space="preserve">Ovidiu Ungureanu, Cornelia Munteanu, </t>
    </r>
    <r>
      <rPr>
        <i/>
        <sz val="10"/>
        <rFont val="Calibri"/>
        <family val="2"/>
      </rPr>
      <t>Drept civil. Persoanele, în reglementarea noului Cod civil</t>
    </r>
    <r>
      <rPr>
        <sz val="10"/>
        <rFont val="Calibri"/>
        <family val="2"/>
      </rPr>
      <t>, ediţie revăzută şi adăugită, Editura Hamangiu, Bucureşti, 2015, p. 106</t>
    </r>
  </si>
  <si>
    <r>
      <t xml:space="preserve">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109</t>
    </r>
  </si>
  <si>
    <r>
      <t xml:space="preserve">1.      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36, p. 130</t>
    </r>
  </si>
  <si>
    <r>
      <t xml:space="preserve">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101</t>
    </r>
  </si>
  <si>
    <r>
      <t xml:space="preserve">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127</t>
    </r>
  </si>
  <si>
    <r>
      <t xml:space="preserve">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38, p. 54, p. 67, p. 69, p. 114</t>
    </r>
  </si>
  <si>
    <r>
      <t xml:space="preserve">Călina Jugastru, </t>
    </r>
    <r>
      <rPr>
        <i/>
        <sz val="10"/>
        <rFont val="Calibri"/>
        <family val="2"/>
      </rPr>
      <t>Consideraţii privind ordinea publică europeană</t>
    </r>
  </si>
  <si>
    <r>
      <t xml:space="preserve">Adrian Circa, Reflecţii cu privire la receptarea hotărârilor europene în ordinea juridică </t>
    </r>
    <r>
      <rPr>
        <i/>
        <sz val="10"/>
        <rFont val="Calibri"/>
        <family val="2"/>
      </rPr>
      <t>română</t>
    </r>
    <r>
      <rPr>
        <sz val="10"/>
        <rFont val="Calibri"/>
        <family val="2"/>
      </rPr>
      <t xml:space="preserve">, în </t>
    </r>
    <r>
      <rPr>
        <i/>
        <sz val="10"/>
        <rFont val="Calibri"/>
        <family val="2"/>
      </rPr>
      <t>Revista de Ştiinţe Juridice</t>
    </r>
    <r>
      <rPr>
        <sz val="10"/>
        <rFont val="Calibri"/>
        <family val="2"/>
      </rPr>
      <t>, nr. 1/2015, p. 148</t>
    </r>
  </si>
  <si>
    <r>
      <t>Nadia Cerasela Aniţei,</t>
    </r>
    <r>
      <rPr>
        <i/>
        <sz val="10"/>
        <rFont val="Calibri"/>
        <family val="2"/>
      </rPr>
      <t xml:space="preserve"> Lacune şi neconcordanţe privind noţiunea de “fraudă la lege în dreptul internaţional privat român” în dispoziţiile Codului civil şi ale Codului de procedură civilă, </t>
    </r>
    <r>
      <rPr>
        <sz val="10"/>
        <rFont val="Calibri"/>
        <family val="2"/>
      </rPr>
      <t>în volumul “Provocări şi strategii în ordinea şi siguranţa publică”, Ediţia a II-a, Conferinţa Ştiinţifică Internaţională , 29-29 mai 2015, vol. I, Editura Universitară, Bucureşti, 2015,</t>
    </r>
    <r>
      <rPr>
        <i/>
        <sz val="10"/>
        <rFont val="Calibri"/>
        <family val="2"/>
      </rPr>
      <t xml:space="preserve"> </t>
    </r>
    <r>
      <rPr>
        <sz val="10"/>
        <rFont val="Calibri"/>
        <family val="2"/>
      </rPr>
      <t xml:space="preserve">p. 413 </t>
    </r>
  </si>
  <si>
    <r>
      <t xml:space="preserve">Ovidiu Ungureanu, Cornelia Munteanu, </t>
    </r>
    <r>
      <rPr>
        <i/>
        <sz val="10"/>
        <rFont val="Calibri"/>
        <family val="2"/>
      </rPr>
      <t>Drept civil. Persoanele, în reglementarea noului Cod civil,</t>
    </r>
    <r>
      <rPr>
        <sz val="10"/>
        <rFont val="Calibri"/>
        <family val="2"/>
      </rPr>
      <t xml:space="preserve"> Ediţia a 3-a, revăzută şi adăugită, Editura Hamangiu, Bucureşti, 2015, p. 119</t>
    </r>
  </si>
  <si>
    <r>
      <t xml:space="preserve">Ovidiu Ungureanu, Cornelia Munteanu, </t>
    </r>
    <r>
      <rPr>
        <i/>
        <sz val="10"/>
        <rFont val="Calibri"/>
        <family val="2"/>
      </rPr>
      <t>Drept civil. Persoanele</t>
    </r>
    <r>
      <rPr>
        <sz val="10"/>
        <rFont val="Calibri"/>
        <family val="2"/>
      </rPr>
      <t xml:space="preserve">, </t>
    </r>
    <r>
      <rPr>
        <i/>
        <sz val="10"/>
        <rFont val="Calibri"/>
        <family val="2"/>
      </rPr>
      <t>în reglementarea noului Cod civil,</t>
    </r>
    <r>
      <rPr>
        <sz val="10"/>
        <rFont val="Calibri"/>
        <family val="2"/>
      </rPr>
      <t xml:space="preserve"> ediţia a 3-a, Editura Hamangiu, Bucureşti, 2015, p. 38.</t>
    </r>
  </si>
  <si>
    <r>
      <t xml:space="preserve">Nadia Cerasela Aniţei, </t>
    </r>
    <r>
      <rPr>
        <i/>
        <sz val="10"/>
        <rFont val="Calibri"/>
        <family val="2"/>
      </rPr>
      <t xml:space="preserve">Lacune şi neconcordanţe privind noţiunea de “fraudă la lege în dreptul internaţional privat român” în dispoziţiile Codului civil şi ale Codului de procedură civilă, </t>
    </r>
    <r>
      <rPr>
        <sz val="10"/>
        <rFont val="Calibri"/>
        <family val="2"/>
      </rPr>
      <t>în volumul “Provocări şi strategii în ordinea şi siguranţa publică”, Ediţia a II-a, Conferinţa Ştiinţifică Internaţională , 29-29 mai 2015, vol. I, Editura Universitară, Bucureşti, 2015,</t>
    </r>
    <r>
      <rPr>
        <i/>
        <sz val="10"/>
        <rFont val="Calibri"/>
        <family val="2"/>
      </rPr>
      <t xml:space="preserve"> </t>
    </r>
    <r>
      <rPr>
        <sz val="10"/>
        <rFont val="Calibri"/>
        <family val="2"/>
      </rPr>
      <t xml:space="preserve"> p. 412, p. 414, p. 416 </t>
    </r>
  </si>
  <si>
    <r>
      <t xml:space="preserve">1.        Călina Jugastru, </t>
    </r>
    <r>
      <rPr>
        <i/>
        <sz val="10"/>
        <rFont val="Calibri"/>
        <family val="2"/>
      </rPr>
      <t xml:space="preserve">Teoria generală a obligaţiilor, </t>
    </r>
    <r>
      <rPr>
        <sz val="10"/>
        <rFont val="Calibri"/>
        <family val="2"/>
      </rPr>
      <t xml:space="preserve">ISBN 978-606-733-063-2, Editura Astra Museum, Sibiu, 638 p.  (2015) </t>
    </r>
  </si>
  <si>
    <r>
      <t xml:space="preserve">1.        Nadia Aniţei, </t>
    </r>
    <r>
      <rPr>
        <i/>
        <sz val="10"/>
        <rFont val="Calibri"/>
        <family val="2"/>
      </rPr>
      <t>Primary qualification of the matrimonial agreement notion in Romanian Civil Code</t>
    </r>
    <r>
      <rPr>
        <sz val="10"/>
        <rFont val="Calibri"/>
        <family val="2"/>
      </rPr>
      <t xml:space="preserve">, în </t>
    </r>
    <r>
      <rPr>
        <i/>
        <sz val="10"/>
        <rFont val="Calibri"/>
        <family val="2"/>
      </rPr>
      <t>New Challenges for Nation States and New Opportunities for Regional and Global Development. International Private Law Stances</t>
    </r>
    <r>
      <rPr>
        <sz val="10"/>
        <rFont val="Calibri"/>
        <family val="2"/>
      </rPr>
      <t xml:space="preserve"> – Symphologic Publishing, Canada, 2015</t>
    </r>
  </si>
  <si>
    <r>
      <t xml:space="preserve">Călina Jugastru, </t>
    </r>
    <r>
      <rPr>
        <i/>
        <sz val="10"/>
        <rFont val="Calibri"/>
        <family val="2"/>
      </rPr>
      <t xml:space="preserve">The law applicable in the civil international litigation. The take of evidence. Transmission and service of documents, </t>
    </r>
    <r>
      <rPr>
        <sz val="10"/>
        <rFont val="Calibri"/>
        <family val="2"/>
      </rPr>
      <t xml:space="preserve">în </t>
    </r>
    <r>
      <rPr>
        <i/>
        <sz val="10"/>
        <rFont val="Calibri"/>
        <family val="2"/>
      </rPr>
      <t>Anuarul Institutului de Istorie „George Bariţiu”</t>
    </r>
    <r>
      <rPr>
        <sz val="10"/>
        <rFont val="Calibri"/>
        <family val="2"/>
      </rPr>
      <t xml:space="preserve"> al Academiei Române, Series Humanistica, tom XIII, Editura Academiei Române, Bucureşti, p. 207-260 (2015)</t>
    </r>
  </si>
  <si>
    <r>
      <t xml:space="preserve">Nadia Aniţei, </t>
    </r>
    <r>
      <rPr>
        <i/>
        <sz val="10"/>
        <rFont val="Calibri"/>
        <family val="2"/>
      </rPr>
      <t>The applicable law in patrimonial relationships between spouses according to the treaties of legal assistance concluded by Romania and according to other international treaties</t>
    </r>
    <r>
      <rPr>
        <sz val="10"/>
        <rFont val="Calibri"/>
        <family val="2"/>
      </rPr>
      <t xml:space="preserve">, în </t>
    </r>
    <r>
      <rPr>
        <i/>
        <sz val="10"/>
        <rFont val="Calibri"/>
        <family val="2"/>
      </rPr>
      <t>New Challenges for Nation States and New Opportunities for Regional and Global Development. International Private Law Stances</t>
    </r>
    <r>
      <rPr>
        <sz val="10"/>
        <rFont val="Calibri"/>
        <family val="2"/>
      </rPr>
      <t xml:space="preserve"> – Symphologic Publishing, Canada, 2015</t>
    </r>
  </si>
  <si>
    <r>
      <t xml:space="preserve">Adrian Circa, </t>
    </r>
    <r>
      <rPr>
        <i/>
        <sz val="10"/>
        <rFont val="Calibri"/>
        <family val="2"/>
      </rPr>
      <t>Eficacitatea hotărârilor străine</t>
    </r>
    <r>
      <rPr>
        <sz val="10"/>
        <rFont val="Calibri"/>
        <family val="2"/>
      </rPr>
      <t xml:space="preserve">, în I. Leş (coord.), C. Jugastru, V. Lozneanu, A. Circa, E. Hurubă, S. Spinei, </t>
    </r>
    <r>
      <rPr>
        <i/>
        <sz val="10"/>
        <rFont val="Calibri"/>
        <family val="2"/>
      </rPr>
      <t>Tratat de drept procesual civil,</t>
    </r>
    <r>
      <rPr>
        <sz val="10"/>
        <rFont val="Calibri"/>
        <family val="2"/>
      </rPr>
      <t xml:space="preserve"> Vol. II, EdituraUniversul Juridic, Bucureşti, 2015, p. 981</t>
    </r>
  </si>
  <si>
    <r>
      <t xml:space="preserve">Călina Jugastru, </t>
    </r>
    <r>
      <rPr>
        <i/>
        <sz val="10"/>
        <rFont val="Calibri"/>
        <family val="2"/>
      </rPr>
      <t xml:space="preserve">Reflecţii privind elementul de extraneitate şi raporturile de drept internaţional privat, </t>
    </r>
    <r>
      <rPr>
        <sz val="10"/>
        <rFont val="Calibri"/>
        <family val="2"/>
      </rPr>
      <t xml:space="preserve">în </t>
    </r>
    <r>
      <rPr>
        <i/>
        <sz val="10"/>
        <rFont val="Calibri"/>
        <family val="2"/>
      </rPr>
      <t>Acta Universitatis Lucian Blaga,</t>
    </r>
    <r>
      <rPr>
        <sz val="10"/>
        <rFont val="Calibri"/>
        <family val="2"/>
      </rPr>
      <t xml:space="preserve"> Seria Iurisprudentia</t>
    </r>
    <r>
      <rPr>
        <i/>
        <sz val="10"/>
        <rFont val="Calibri"/>
        <family val="2"/>
      </rPr>
      <t>,</t>
    </r>
    <r>
      <rPr>
        <sz val="10"/>
        <rFont val="Calibri"/>
        <family val="2"/>
      </rPr>
      <t xml:space="preserve"> nr.1-2/2007, Editura Universul Juridic, Bucureşti, ISSN 1582-4608, p.95-107 </t>
    </r>
  </si>
  <si>
    <r>
      <t xml:space="preserve">Călina Jugastru, </t>
    </r>
    <r>
      <rPr>
        <i/>
        <sz val="10"/>
        <rFont val="Calibri"/>
        <family val="2"/>
      </rPr>
      <t xml:space="preserve">Efectele căsătoriei în dreptul internaţional privat, </t>
    </r>
    <r>
      <rPr>
        <sz val="10"/>
        <rFont val="Calibri"/>
        <family val="2"/>
      </rPr>
      <t>în Revista</t>
    </r>
    <r>
      <rPr>
        <i/>
        <sz val="10"/>
        <rFont val="Calibri"/>
        <family val="2"/>
      </rPr>
      <t xml:space="preserve"> Universul Juridic, </t>
    </r>
    <r>
      <rPr>
        <sz val="10"/>
        <rFont val="Calibri"/>
        <family val="2"/>
      </rPr>
      <t xml:space="preserve">nr. 11/2015 </t>
    </r>
  </si>
  <si>
    <r>
      <t xml:space="preserve">Nadia Aniţei, </t>
    </r>
    <r>
      <rPr>
        <i/>
        <sz val="10"/>
        <rFont val="Calibri"/>
        <family val="2"/>
      </rPr>
      <t>The applicable law in patrimonial relationships between spouses according to the treaties of legal assistance concluded by Romania and according to other international treaties</t>
    </r>
    <r>
      <rPr>
        <sz val="10"/>
        <rFont val="Calibri"/>
        <family val="2"/>
      </rPr>
      <t xml:space="preserve">, în </t>
    </r>
    <r>
      <rPr>
        <i/>
        <sz val="10"/>
        <rFont val="Calibri"/>
        <family val="2"/>
      </rPr>
      <t>New Challenges for Nation States and New Opportunities for Regional and Global Development. International Private Law Stances</t>
    </r>
    <r>
      <rPr>
        <sz val="10"/>
        <rFont val="Calibri"/>
        <family val="2"/>
      </rPr>
      <t xml:space="preserve"> – Symphologic Publishing, Canada, 2015 </t>
    </r>
  </si>
  <si>
    <r>
      <t xml:space="preserve">Călina Jugastru, </t>
    </r>
    <r>
      <rPr>
        <i/>
        <sz val="10"/>
        <rFont val="Calibri"/>
        <family val="2"/>
      </rPr>
      <t xml:space="preserve">Expunerea drepturilor personalităţii, </t>
    </r>
    <r>
      <rPr>
        <sz val="10"/>
        <rFont val="Calibri"/>
        <family val="2"/>
      </rPr>
      <t xml:space="preserve">în </t>
    </r>
    <r>
      <rPr>
        <i/>
        <sz val="10"/>
        <rFont val="Calibri"/>
        <family val="2"/>
      </rPr>
      <t>Acta Universitatis Lucian Blaga,</t>
    </r>
    <r>
      <rPr>
        <sz val="10"/>
        <rFont val="Calibri"/>
        <family val="2"/>
      </rPr>
      <t xml:space="preserve"> Seria Iurisprudentia</t>
    </r>
    <r>
      <rPr>
        <i/>
        <sz val="10"/>
        <rFont val="Calibri"/>
        <family val="2"/>
      </rPr>
      <t>,</t>
    </r>
    <r>
      <rPr>
        <sz val="10"/>
        <rFont val="Calibri"/>
        <family val="2"/>
      </rPr>
      <t xml:space="preserve"> nr.1/2008, Editura Universul Juridic, Bucureşti, ISSN 1582-4608, p.16-33 </t>
    </r>
  </si>
  <si>
    <r>
      <t xml:space="preserve">Călina Jugastru, </t>
    </r>
    <r>
      <rPr>
        <i/>
        <sz val="10"/>
        <rFont val="Calibri"/>
        <family val="2"/>
      </rPr>
      <t xml:space="preserve">Consideraţii privind ordinea publică europeană, </t>
    </r>
    <r>
      <rPr>
        <sz val="10"/>
        <rFont val="Calibri"/>
        <family val="2"/>
      </rPr>
      <t xml:space="preserve">în </t>
    </r>
    <r>
      <rPr>
        <i/>
        <sz val="10"/>
        <rFont val="Calibri"/>
        <family val="2"/>
      </rPr>
      <t>Anuarul Institutului de Istorie „George Bariţiu”</t>
    </r>
    <r>
      <rPr>
        <sz val="10"/>
        <rFont val="Calibri"/>
        <family val="2"/>
      </rPr>
      <t xml:space="preserve"> al Academiei Române, Series Humanistica, tom IX, Editura Academiei Române, Bucureşti, ISSN 1584-4404, p. 259-264  (2011) </t>
    </r>
  </si>
  <si>
    <r>
      <t xml:space="preserve">Adrian Circa, </t>
    </r>
    <r>
      <rPr>
        <i/>
        <sz val="10"/>
        <rFont val="Calibri"/>
        <family val="2"/>
      </rPr>
      <t>Eficacitatea hotărârilor străine</t>
    </r>
    <r>
      <rPr>
        <sz val="10"/>
        <rFont val="Calibri"/>
        <family val="2"/>
      </rPr>
      <t xml:space="preserve">, în I. Leş (coord.), C. Jugastru, V. Lozneanu, A. Circa, E. Hurubă, S. Spinei, </t>
    </r>
    <r>
      <rPr>
        <i/>
        <sz val="10"/>
        <rFont val="Calibri"/>
        <family val="2"/>
      </rPr>
      <t>Tratat de drept procesual civil,</t>
    </r>
    <r>
      <rPr>
        <sz val="10"/>
        <rFont val="Calibri"/>
        <family val="2"/>
      </rPr>
      <t xml:space="preserve"> Vol. II, EdituraUniversul Juridic, Bucureşti, 2015, p. 908</t>
    </r>
  </si>
  <si>
    <r>
      <t xml:space="preserve">Adrian Circa, </t>
    </r>
    <r>
      <rPr>
        <i/>
        <sz val="10"/>
        <rFont val="Calibri"/>
        <family val="2"/>
      </rPr>
      <t>Eficacitatea hotărârilor străine</t>
    </r>
    <r>
      <rPr>
        <sz val="10"/>
        <rFont val="Calibri"/>
        <family val="2"/>
      </rPr>
      <t xml:space="preserve">, în I. Leş (coord.), C. Jugastru, V. Lozneanu, A. Circa, E. Hurubă, S. Spinei, </t>
    </r>
    <r>
      <rPr>
        <i/>
        <sz val="10"/>
        <rFont val="Calibri"/>
        <family val="2"/>
      </rPr>
      <t>Tratat de drept procesual civil,</t>
    </r>
    <r>
      <rPr>
        <sz val="10"/>
        <rFont val="Calibri"/>
        <family val="2"/>
      </rPr>
      <t xml:space="preserve"> Vol. II, EdituraUniversul Juridic, Bucureşti, 2015, p. 898</t>
    </r>
  </si>
  <si>
    <r>
      <t xml:space="preserve">1.        Călina Jugastru, </t>
    </r>
    <r>
      <rPr>
        <i/>
        <sz val="10"/>
        <rFont val="Calibri"/>
        <family val="2"/>
      </rPr>
      <t>Dreptul persoanelor. Dreptul obligaţiilor – secvenţe în actualitatea Codului civil, E</t>
    </r>
    <r>
      <rPr>
        <sz val="10"/>
        <rFont val="Calibri"/>
        <family val="2"/>
      </rPr>
      <t>ditura Hamangiu, Bucureşti, ISBN 978-606-678-871-7, 368 p. (2013)</t>
    </r>
  </si>
  <si>
    <r>
      <t xml:space="preserve">Adrian Circa, </t>
    </r>
    <r>
      <rPr>
        <i/>
        <sz val="10"/>
        <rFont val="Calibri"/>
        <family val="2"/>
      </rPr>
      <t>Eficacitatea hotărârilor străine</t>
    </r>
    <r>
      <rPr>
        <sz val="10"/>
        <rFont val="Calibri"/>
        <family val="2"/>
      </rPr>
      <t xml:space="preserve">, în I. Leş (coord.), C. Jugastru, V. Lozneanu, A. Circa, E. Hurubă, S. Spinei, </t>
    </r>
    <r>
      <rPr>
        <i/>
        <sz val="10"/>
        <rFont val="Calibri"/>
        <family val="2"/>
      </rPr>
      <t>Tratat de drept procesual civil,</t>
    </r>
    <r>
      <rPr>
        <sz val="10"/>
        <rFont val="Calibri"/>
        <family val="2"/>
      </rPr>
      <t xml:space="preserve"> Vol. II, EdituraUniversul Juridic, Bucureşti, 2015, p. 891</t>
    </r>
  </si>
  <si>
    <r>
      <t xml:space="preserve">Nadia Aniţei, </t>
    </r>
    <r>
      <rPr>
        <i/>
        <sz val="10"/>
        <rFont val="Calibri"/>
        <family val="2"/>
      </rPr>
      <t>Primary qualification on the matrimonial agreement notion in the Romanian Civil Code</t>
    </r>
    <r>
      <rPr>
        <sz val="10"/>
        <rFont val="Calibri"/>
        <family val="2"/>
      </rPr>
      <t xml:space="preserve">, in </t>
    </r>
    <r>
      <rPr>
        <i/>
        <sz val="10"/>
        <rFont val="Calibri"/>
        <family val="2"/>
      </rPr>
      <t>New Challenges for Nation States and New Opportunities for Regional and Global Development. International Private Law Stances</t>
    </r>
    <r>
      <rPr>
        <sz val="10"/>
        <rFont val="Calibri"/>
        <family val="2"/>
      </rPr>
      <t xml:space="preserve">, Symphologic Publishing, Canada, 2015 </t>
    </r>
  </si>
  <si>
    <r>
      <t>Călina Jugastru,</t>
    </r>
    <r>
      <rPr>
        <i/>
        <sz val="10"/>
        <rFont val="Calibri"/>
        <family val="2"/>
      </rPr>
      <t xml:space="preserve"> Litigiul civil cu element de extraneitate. Regimul legii aplicabile şi  asistenţa judiciară internaţional, </t>
    </r>
    <r>
      <rPr>
        <sz val="10"/>
        <rFont val="Calibri"/>
        <family val="2"/>
      </rPr>
      <t xml:space="preserve">în </t>
    </r>
    <r>
      <rPr>
        <i/>
        <sz val="10"/>
        <rFont val="Calibri"/>
        <family val="2"/>
      </rPr>
      <t>Acta Universitatis Lucian Blaga,</t>
    </r>
    <r>
      <rPr>
        <sz val="10"/>
        <rFont val="Calibri"/>
        <family val="2"/>
      </rPr>
      <t xml:space="preserve"> Seria Iurisprudentia, nr.2/2014</t>
    </r>
  </si>
  <si>
    <r>
      <t xml:space="preserve">Laura-Maria Crăciunean, </t>
    </r>
    <r>
      <rPr>
        <i/>
        <sz val="10"/>
        <rFont val="Calibri"/>
        <family val="2"/>
      </rPr>
      <t>Realizarea controlului de constituţionalitate şi a controlului de convenţionalitate în România</t>
    </r>
    <r>
      <rPr>
        <sz val="10"/>
        <rFont val="Calibri"/>
        <family val="2"/>
      </rPr>
      <t xml:space="preserve">, în </t>
    </r>
    <r>
      <rPr>
        <i/>
        <sz val="10"/>
        <rFont val="Calibri"/>
        <family val="2"/>
      </rPr>
      <t>Noua Revistă de Drepturile Omului</t>
    </r>
    <r>
      <rPr>
        <sz val="10"/>
        <rFont val="Calibri"/>
        <family val="2"/>
      </rPr>
      <t xml:space="preserve">, nr. 4/2015, p. 48 </t>
    </r>
  </si>
  <si>
    <r>
      <t xml:space="preserve">1.        Călina Jugastru,  </t>
    </r>
    <r>
      <rPr>
        <i/>
        <sz val="10"/>
        <rFont val="Calibri"/>
        <family val="2"/>
      </rPr>
      <t>Conflictele de legi şi conflictele de jurisdicţii – complementaritate în diversitate</t>
    </r>
    <r>
      <rPr>
        <sz val="10"/>
        <rFont val="Calibri"/>
        <family val="2"/>
      </rPr>
      <t xml:space="preserve">, în </t>
    </r>
    <r>
      <rPr>
        <i/>
        <sz val="10"/>
        <rFont val="Calibri"/>
        <family val="2"/>
      </rPr>
      <t>Studii şi cercetări din domeniul ştiinţelor socio-umane</t>
    </r>
    <r>
      <rPr>
        <sz val="10"/>
        <rFont val="Calibri"/>
        <family val="2"/>
      </rPr>
      <t>, vol.26, ISBN 978-973-726-860-0, p. 63-88 Academia Română, Editura Limes&amp;Argonaut, Cluj-Napoca (2014)</t>
    </r>
  </si>
  <si>
    <r>
      <t xml:space="preserve">Nadia Aniţei, </t>
    </r>
    <r>
      <rPr>
        <i/>
        <sz val="10"/>
        <rFont val="Calibri"/>
        <family val="2"/>
      </rPr>
      <t>Trends of uniformity of the property matrimonial regimes provisions in the european law</t>
    </r>
    <r>
      <rPr>
        <sz val="10"/>
        <rFont val="Calibri"/>
        <family val="2"/>
      </rPr>
      <t xml:space="preserve">, în </t>
    </r>
    <r>
      <rPr>
        <i/>
        <sz val="10"/>
        <rFont val="Calibri"/>
        <family val="2"/>
      </rPr>
      <t>New Challenges for Nation States and New Opportunities for Regional and Global Development. International Private Law Stances</t>
    </r>
    <r>
      <rPr>
        <sz val="10"/>
        <rFont val="Calibri"/>
        <family val="2"/>
      </rPr>
      <t xml:space="preserve"> – Symphologic Publishing, Canada, 2015</t>
    </r>
  </si>
  <si>
    <r>
      <t xml:space="preserve">Laura-Maria CRĂCIUNEAN, </t>
    </r>
    <r>
      <rPr>
        <i/>
        <sz val="10"/>
        <rFont val="Calibri"/>
        <family val="2"/>
      </rPr>
      <t xml:space="preserve">Responsabilitatea de a proteja: delimitări conceptuale, </t>
    </r>
    <r>
      <rPr>
        <sz val="10"/>
        <rFont val="Calibri"/>
        <family val="2"/>
      </rPr>
      <t xml:space="preserve">în </t>
    </r>
    <r>
      <rPr>
        <i/>
        <sz val="10"/>
        <rFont val="Calibri"/>
        <family val="2"/>
      </rPr>
      <t>Acta Universitatis Lucian Blaga</t>
    </r>
    <r>
      <rPr>
        <sz val="10"/>
        <rFont val="Calibri"/>
        <family val="2"/>
      </rPr>
      <t>, Seria Iurisprudentia, nr. 2/2015, p. 199</t>
    </r>
  </si>
  <si>
    <r>
      <t xml:space="preserve">Nadia Cerasela Aniţei, </t>
    </r>
    <r>
      <rPr>
        <i/>
        <sz val="10"/>
        <rFont val="Calibri"/>
        <family val="2"/>
      </rPr>
      <t>Delimitation and correlation of private international law with varios branches of public law</t>
    </r>
    <r>
      <rPr>
        <sz val="10"/>
        <rFont val="Calibri"/>
        <family val="2"/>
      </rPr>
      <t xml:space="preserve">, în </t>
    </r>
    <r>
      <rPr>
        <i/>
        <sz val="10"/>
        <rFont val="Calibri"/>
        <family val="2"/>
      </rPr>
      <t>Journal of Law and Social Sciences</t>
    </r>
    <r>
      <rPr>
        <sz val="10"/>
        <rFont val="Calibri"/>
        <family val="2"/>
      </rPr>
      <t>, nr. 1/2015, p. 54, p. 55, p. 56, p. 63</t>
    </r>
  </si>
  <si>
    <r>
      <t xml:space="preserve">1.        Călina Jugastru,  </t>
    </r>
    <r>
      <rPr>
        <i/>
        <sz val="10"/>
        <rFont val="Calibri"/>
        <family val="2"/>
      </rPr>
      <t>Aspecte ale cooperării judiciare în materie civilă şi comercială</t>
    </r>
    <r>
      <rPr>
        <sz val="10"/>
        <rFont val="Calibri"/>
        <family val="2"/>
      </rPr>
      <t xml:space="preserve">, în </t>
    </r>
    <r>
      <rPr>
        <i/>
        <sz val="10"/>
        <rFont val="Calibri"/>
        <family val="2"/>
      </rPr>
      <t>Studii şi cercetări din domeniul ştiinţelor socio-umane</t>
    </r>
    <r>
      <rPr>
        <sz val="10"/>
        <rFont val="Calibri"/>
        <family val="2"/>
      </rPr>
      <t>, vol.28, ISBN 978-973-726-925-6 p. 38-62, Academia Română, Filiala Cluj-Napoca, Editura Limes&amp;Argonaut, Cluj-Napoca (2015)</t>
    </r>
  </si>
  <si>
    <r>
      <t xml:space="preserve">Călina Jugastru, </t>
    </r>
    <r>
      <rPr>
        <i/>
        <sz val="10"/>
        <rFont val="Calibri"/>
        <family val="2"/>
      </rPr>
      <t xml:space="preserve">International civil litigation – realities and perspectives, </t>
    </r>
    <r>
      <rPr>
        <sz val="10"/>
        <rFont val="Calibri"/>
        <family val="2"/>
      </rPr>
      <t xml:space="preserve">Symphologic Publishing, Gatineau-Quebec, Canada, ISBN 978-0-9920148-8-9, 415 p.  </t>
    </r>
  </si>
  <si>
    <r>
      <t xml:space="preserve">Emanuel Tăvală, </t>
    </r>
    <r>
      <rPr>
        <i/>
        <sz val="10"/>
        <rFont val="Calibri"/>
        <family val="2"/>
      </rPr>
      <t>The legal basis reffering to immigration towards EU</t>
    </r>
    <r>
      <rPr>
        <sz val="10"/>
        <rFont val="Calibri"/>
        <family val="2"/>
      </rPr>
      <t xml:space="preserve">, în </t>
    </r>
    <r>
      <rPr>
        <i/>
        <sz val="10"/>
        <rFont val="Calibri"/>
        <family val="2"/>
      </rPr>
      <t>New Challenges for Nation States and New Opportunities for Regional and Global Development. International Private Law Stances</t>
    </r>
    <r>
      <rPr>
        <sz val="10"/>
        <rFont val="Calibri"/>
        <family val="2"/>
      </rPr>
      <t xml:space="preserve"> – Symphologic Publishing, Canada, 2015 </t>
    </r>
  </si>
  <si>
    <t xml:space="preserve">C. Jugastru, The law applicable in the civil international litigation. The taking of evidence. Transmission and service of documents, în  Anuarul Institutului de Istorie „George Barițiu” Cluj napoca, Seria Humanistica, 2015, nr. 13, ISSN 1584 - 4404, p. 210. </t>
  </si>
  <si>
    <t>C. Jugastru, Efectele căsătoriei în dreptul internațional privat, în Revista Universul Juridic, nr. 11 (noimebrie) 2015, ISSN 2393-3445, p. 2, nota 12, nota 36.</t>
  </si>
  <si>
    <t>Imaginea, intre dreptul civil si dreptul de autor, in AULB nr. 1/2011</t>
  </si>
  <si>
    <t>O. Ungureanu, C. Munteanu, Drept civil. Persoanele in reglementarea noului Cod civil, editia a 3-a, revazuta si adaugita, Editura Hamangiu, 2015, ISBN 978-606-27-0213-7</t>
  </si>
  <si>
    <r>
      <rPr>
        <sz val="10"/>
        <rFont val="Calibri"/>
        <family val="2"/>
      </rPr>
      <t xml:space="preserve">Protecţia drepturilor intelectuale: actualităţi şi perspective, </t>
    </r>
    <r>
      <rPr>
        <i/>
        <sz val="10"/>
        <rFont val="Calibri"/>
        <family val="2"/>
      </rPr>
      <t xml:space="preserve">Editura Universul Juridic, București, ISBN 978-606-673-041-9.  </t>
    </r>
  </si>
  <si>
    <t xml:space="preserve">T. Bodoasca, Dreptul proprietatii intelectuale, editia a III-a, revazuta si adaugita, Editura Universul Juridic, 2015, p. 255, ISBN 978-606-673-704-3 </t>
  </si>
  <si>
    <t>C. Jugastru, Încheierea căsătoriei în dreptul internațional privat. Evoluții și tendințe, în RRDP nr. 5/2015, p. 81.</t>
  </si>
  <si>
    <t xml:space="preserve">R.D. Berlingher, D.C. Creț, PROCEDURAL ASPECTS  REGARDING INTERNATIONAL ARBITRATION , în Studia Universitatis “Vasile Goldis” Arad. Economics Series Vol 25 Issue 2/2015 ISSN 1584-2339, p. 9 </t>
  </si>
  <si>
    <t>D.C. Creț, R.D. Berlingher, THE FORCED SALE OF REAL - ESTATE PROPERTY  ASPECTS REGARDING PROCEDURE  AND PRIVATE INTERNATIONAL LAW ,   în Studia Universitatis “Vasile Goldis” Arad. Economics Series Vol 25 Issue 2/2015 ISSN 1584-2339, p. 20</t>
  </si>
  <si>
    <t xml:space="preserve">D. Gorun, Considerations regarding simulation according to the New Romanian Civil Code and the Previous Romanian Civil Code, în Recent Advances on Finance Science and Management, ISBN: 978-1-61804-335-1 , p. 30, nota 11.  </t>
  </si>
  <si>
    <t>Tudor Vlad Radulescu, THE STIPULATION FOR ANOTHER IN THE ROMANIAN CIVIL CODE,  în Challenges of the Knowledge Society (2015), p. 279-284.</t>
  </si>
  <si>
    <t>C. Jugastru, International civil litigation. Realities and perspectives, Symphologic Publishing, 2014, ISBN 978-0-9920148-8-9, p. 274</t>
  </si>
  <si>
    <t>Eficacitatea hotărârilor străine, în I.Leș, C. jugastru, V. Lozneanu, A. Circa, E. Hurubă, S. Spinei, Tratat de drept procesual civil. Volumulș II. Căile de atac. Procedurile speciale. Executarea silită. Procesul civil internațional, conform Codului de procedură civilă republicat, Editura Universul Juridic, București, 2015.</t>
  </si>
  <si>
    <t>C. Jugastru, Încheierea căsătoriei în dreptul internațional privat. Evoluții și tendințe, în RRDP nr. 5/2015, p. 66.</t>
  </si>
  <si>
    <t>Reflecții cu privire la receptarea efectelor hotărârilor europene în ordina juridică română, în Revista Acta Universitatis Lucian Blaga, Iurisprudentia, nr. 1/2015</t>
  </si>
  <si>
    <t>C. Oneț, Drept financiar public, Editura Universul Juridic, București, 2015, ISBN 978-606-673-729-6, p. 169.</t>
  </si>
  <si>
    <t>L.C. Gavrilescu, Drept civil. Partea generală, Editura Universul Juridic, București, 2015, ISBN 978-606-673-677-0, p. 178.</t>
  </si>
  <si>
    <t>C. Jugastru, Refuzul recunoșaterii hotărârii străine - analiza cazurilor reglementate de noul Cod de procedură civilă, în Revista Acta Universitatis Lucian Blaga, Iurisprudentia, nr. 2/2015, ISSN 1582-4608, Editura Universul Juridic, București, p. 78.</t>
  </si>
  <si>
    <r>
      <t xml:space="preserve">C. Jugastru, </t>
    </r>
    <r>
      <rPr>
        <i/>
        <sz val="10"/>
        <rFont val="Calibri"/>
        <family val="2"/>
      </rPr>
      <t>The Substantive and Formal Requirements of Marriage in Private International Law</t>
    </r>
    <r>
      <rPr>
        <sz val="10"/>
        <rFont val="Calibri"/>
        <family val="2"/>
      </rPr>
      <t xml:space="preserve">, în C. Jugastru, E. Tăvală, N.C. Aniței, New Challenges for Nation States and New Opportunities for Regional and Global Development. International Private law Stances, Symphologic Publishing, 2015, ISBN 978-1-988192-02-4, p. 159. </t>
    </r>
  </si>
  <si>
    <r>
      <t xml:space="preserve">C. Jugastru, </t>
    </r>
    <r>
      <rPr>
        <i/>
        <sz val="10"/>
        <rFont val="Calibri"/>
        <family val="2"/>
      </rPr>
      <t>The Effects of Marriage in Private International Law</t>
    </r>
    <r>
      <rPr>
        <sz val="10"/>
        <rFont val="Calibri"/>
        <family val="2"/>
      </rPr>
      <t xml:space="preserve">, în C. Jugastru, E. Tăvală, N.C. Aniței, New Challenges for Nation States and New Opportunities for Regional and Global Development. International Private law Stances, Symphologic Publishing, 2015, ISBN 978-1-988192-02-4, p. 217. </t>
    </r>
  </si>
  <si>
    <r>
      <t xml:space="preserve">N.C. Aniței, </t>
    </r>
    <r>
      <rPr>
        <i/>
        <sz val="10"/>
        <rFont val="Calibri"/>
        <family val="2"/>
      </rPr>
      <t>The Applicable law in Patrimonial relationships between Spouses According to the treaties of legal Assistance Concluded by Romania and According to other International Treaties</t>
    </r>
    <r>
      <rPr>
        <sz val="10"/>
        <rFont val="Calibri"/>
        <family val="2"/>
      </rPr>
      <t xml:space="preserve">, în C. Jugastru, E. Tăvală, N.C. Aniței, New Challenges for Nation States and New Opportunities for Regional and Global Development. International Private law Stances, Symphologic Publishing, 2015, ISBN 978-1-988192-02-4, p. 273. </t>
    </r>
  </si>
  <si>
    <t>Răspunderea juridică  ȋn contractul comercial de transport de mărfuri, Ed. C.H. Beck, Bucureşti, 2008, ISBN:978-973-115-309-4</t>
  </si>
  <si>
    <t>Raspunderea juridica in contractul comercial de transport de marfuri, Ed. C.H. Beck, Bucureşti, 2008, ISBN:978-973-115-309-4</t>
  </si>
  <si>
    <t xml:space="preserve">Daniel-Mihai Şandru, Contribuţii privind Consultarea Comisiei europene din 2014 cu privire la fuziuni şi divizări transfrontaliere ȋn contextul dreptului român, in Revista Romana de Dreptul Afacerilor, nr.1/2015, ISSN:1583493X </t>
  </si>
  <si>
    <t>Daniel-Mihai Şandru, Contribuţii privind Consultarea Comisiei europene din 2014 cu privire la fuziuni şi divizări transfrontaliere ȋn contextul dreptului român, in Revista Romana de Dreptul Afacerilor, nr.1/2015, ISSN: 1583493X</t>
  </si>
  <si>
    <r>
      <t xml:space="preserve">Pedagogie: formarea iniţială a profesorilor, </t>
    </r>
    <r>
      <rPr>
        <sz val="10"/>
        <rFont val="Calibri"/>
        <family val="2"/>
      </rPr>
      <t>Editura Universităţii „Lucian Blaga”, Sibiu, ISBN 973-739-178-0, 281 pag. 2005      (CNCSIS, B, Cod 177)</t>
    </r>
  </si>
  <si>
    <r>
      <t xml:space="preserve">Gabriela Mihăilă-Lică, </t>
    </r>
    <r>
      <rPr>
        <i/>
        <sz val="10"/>
        <rFont val="Calibri"/>
        <family val="2"/>
      </rPr>
      <t>Evaluating The Students' Communicative Abilities through Projects</t>
    </r>
    <r>
      <rPr>
        <sz val="10"/>
        <rFont val="Calibri"/>
        <family val="2"/>
      </rPr>
      <t xml:space="preserve"> în International conference KNOWLEDGE-BASED ORGANIZATION. Volume 21, Issue 2, Pages 613–617, ISSN (Online) 1843-6722, DOI: 10.1515/kbo-2015-0104, November 2015</t>
    </r>
  </si>
  <si>
    <r>
      <t xml:space="preserve">Pedagogie pentru definitivat și gradul didactic II, </t>
    </r>
    <r>
      <rPr>
        <sz val="10"/>
        <rFont val="Calibri"/>
        <family val="2"/>
      </rPr>
      <t xml:space="preserve">Editura Universităţii „Lucian Blaga”, Sibiu, ISBN 978-973-739-806-2, 355 pag., 2009 (CNCSIS, B, Cod 177) </t>
    </r>
  </si>
  <si>
    <r>
      <t xml:space="preserve">Gruber Gabriela și Gruber, Corina, </t>
    </r>
    <r>
      <rPr>
        <i/>
        <sz val="10"/>
        <rFont val="Calibri"/>
        <family val="2"/>
      </rPr>
      <t>Teaching the Curricular Area “Man and Society” in Kindergarten and in Primary School</t>
    </r>
    <r>
      <rPr>
        <sz val="10"/>
        <rFont val="Calibri"/>
        <family val="2"/>
      </rPr>
      <t>: Official Requirements and Teachers’ Opinions, în International Journal Of Early Childhood Learning, ISSN: 2327-7939, Champaign, Illinois, USA, 10/2015; 21(2):1-13.</t>
    </r>
  </si>
  <si>
    <r>
      <t xml:space="preserve">Mag Alina-Georgeta, </t>
    </r>
    <r>
      <rPr>
        <i/>
        <sz val="10"/>
        <rFont val="Calibri"/>
        <family val="2"/>
      </rPr>
      <t>Reconstruction of educational relationships system</t>
    </r>
    <r>
      <rPr>
        <sz val="10"/>
        <rFont val="Calibri"/>
        <family val="2"/>
      </rPr>
      <t xml:space="preserve">, Editura LAMBERT Academic Publishing, 2015, ISBN-13: 978-3-659-35952-1, ISBN-10:3659359521, 2015 </t>
    </r>
  </si>
  <si>
    <r>
      <t xml:space="preserve">Psihopedagogie: Elemete de formare a profesorilor, </t>
    </r>
    <r>
      <rPr>
        <sz val="10"/>
        <rFont val="Calibri"/>
        <family val="2"/>
      </rPr>
      <t>Editura Imago, Sibiu, ISBN 973-9213-66-9, 1999</t>
    </r>
  </si>
  <si>
    <r>
      <t xml:space="preserve">Căpățînă, N. </t>
    </r>
    <r>
      <rPr>
        <i/>
        <sz val="10"/>
        <rFont val="Calibri"/>
        <family val="2"/>
      </rPr>
      <t>Ways to modernize teaching methodology</t>
    </r>
    <r>
      <rPr>
        <sz val="10"/>
        <rFont val="Calibri"/>
        <family val="2"/>
      </rPr>
      <t xml:space="preserve"> în International conference KNOWLEDGE-BASED ORGANIZATION. Volume 21, Issue 2, Pages 560–564, ISSN (Online) 1843-6722, DOI: 10.1515/kbo-2015-0095, November 2015</t>
    </r>
  </si>
  <si>
    <r>
      <t xml:space="preserve">Pedagogie: formarea iniţială a profesorilor, </t>
    </r>
    <r>
      <rPr>
        <sz val="10"/>
        <rFont val="Calibri"/>
        <family val="2"/>
      </rPr>
      <t xml:space="preserve">Editura Universităţii „Lucian Blaga”, Sibiu, ISBN 973-739-178-0, 281 pag. 2005      </t>
    </r>
  </si>
  <si>
    <r>
      <t>Căpățînă, N.</t>
    </r>
    <r>
      <rPr>
        <i/>
        <sz val="10"/>
        <rFont val="Calibri"/>
        <family val="2"/>
      </rPr>
      <t xml:space="preserve"> Ways to modernize teaching methodology</t>
    </r>
    <r>
      <rPr>
        <sz val="10"/>
        <rFont val="Calibri"/>
        <family val="2"/>
      </rPr>
      <t xml:space="preserve"> în International conference KNOWLEDGE-BASED ORGANIZATION. Volume 21, Issue 2, Pages 560–564, ISSN (Online) 1843-6722, DOI: 10.1515/kbo-2015-0095, November 2015</t>
    </r>
  </si>
  <si>
    <r>
      <t xml:space="preserve">Straticov, E., </t>
    </r>
    <r>
      <rPr>
        <i/>
        <sz val="10"/>
        <rFont val="Calibri"/>
        <family val="2"/>
      </rPr>
      <t>Condiții psihopedagogice de formare a motivației învățării la studenții din domeniul pedagogic</t>
    </r>
    <r>
      <rPr>
        <sz val="10"/>
        <rFont val="Calibri"/>
        <family val="2"/>
      </rPr>
      <t>, teză de doctorat în Pedagogie, Universitatea de Stat din Moldova, Chișinău, 2015</t>
    </r>
  </si>
  <si>
    <r>
      <t xml:space="preserve">Payton, D. , Effective </t>
    </r>
    <r>
      <rPr>
        <i/>
        <sz val="10"/>
        <rFont val="Calibri"/>
        <family val="2"/>
      </rPr>
      <t>Teaching in Higher Education for the 21st Century Adult Learner</t>
    </r>
    <r>
      <rPr>
        <sz val="10"/>
        <rFont val="Calibri"/>
        <family val="2"/>
      </rPr>
      <t>, Walden University, doctoral dissertation, 2015</t>
    </r>
  </si>
  <si>
    <r>
      <t xml:space="preserve">Janice Seabrooks-Blackmore,  Karen B. Patterson, </t>
    </r>
    <r>
      <rPr>
        <i/>
        <sz val="10"/>
        <rFont val="Calibri"/>
        <family val="2"/>
      </rPr>
      <t>College Students with Disabilities: Increasing Opportunities for Student Success</t>
    </r>
    <r>
      <rPr>
        <sz val="10"/>
        <rFont val="Calibri"/>
        <family val="2"/>
      </rPr>
      <t xml:space="preserve">
în British Journal of Education, Society &amp;  
Behavioural Science 7(2): 157-164, 
ISSN: 2278-0998, 2015</t>
    </r>
  </si>
  <si>
    <t xml:space="preserve">THE RELATIONSHIP OF GOLDBERG’S BIG FIVE PERSONALITY TRAIT MEASURES OF MID-LEVEL LEADERS AT MIDWEST STATE-SUPPORTED COLLEGES AND UNIVERSITIES TO THE CAMERON AND QUINN COMPETING VALUES MODEL Dissertation Doctor of Education,MICHELLE R. KEMPKE EPPLER, BA, MS
Dr. Phillip Messner, Dissertation Supervisor
DECEMBER 2012
</t>
  </si>
  <si>
    <r>
      <t xml:space="preserve">Gabriela Mihăilă-Lică (2015). </t>
    </r>
    <r>
      <rPr>
        <i/>
        <sz val="10"/>
        <rFont val="Calibri"/>
        <family val="2"/>
      </rPr>
      <t>Evaluating The Students' Communicative Abilities through Projects</t>
    </r>
    <r>
      <rPr>
        <sz val="10"/>
        <rFont val="Calibri"/>
        <family val="2"/>
      </rPr>
      <t xml:space="preserve"> în The Knowledge-Based Organization (KBO), "Nicolae Balcescu" Land Forces Academy Publishing House, ISI CPCI, Proceedings ISSN 1843-6722</t>
    </r>
  </si>
  <si>
    <r>
      <t xml:space="preserve">Mag Alina-Georgeta, </t>
    </r>
    <r>
      <rPr>
        <i/>
        <sz val="10"/>
        <rFont val="Calibri"/>
        <family val="2"/>
      </rPr>
      <t>Reconstruction of educational relationships system</t>
    </r>
    <r>
      <rPr>
        <sz val="10"/>
        <rFont val="Calibri"/>
        <family val="2"/>
      </rPr>
      <t>, Editura LAMBERT Academic Publishing, 2015, ISBN-13: 978-3-659-35952-1, ISBN-10:3659359521, 2015 (Editura A2)</t>
    </r>
  </si>
  <si>
    <r>
      <t xml:space="preserve">Politici educaționale: repere teoretice și pragmatice, </t>
    </r>
    <r>
      <rPr>
        <sz val="10"/>
        <rFont val="Calibri"/>
        <family val="2"/>
      </rPr>
      <t xml:space="preserve">Editura ASCR, Colecția Educație, Cluj-Napoca, ISBN 978‑606‑8244‑73‑0, 196 pag., 2013  (CNCSIS, B, Cod 131) </t>
    </r>
  </si>
  <si>
    <r>
      <t xml:space="preserve">Ilica Anton, </t>
    </r>
    <r>
      <rPr>
        <i/>
        <sz val="10"/>
        <rFont val="Calibri"/>
        <family val="2"/>
      </rPr>
      <t>Pedagogi români. Medalioane și interviuri</t>
    </r>
    <r>
      <rPr>
        <sz val="10"/>
        <rFont val="Calibri"/>
        <family val="2"/>
      </rPr>
      <t>, Editura Didactică și Pedagogică, București, 2015. (CNCSIS A2, Cod 165)</t>
    </r>
  </si>
  <si>
    <r>
      <t xml:space="preserve">Strategii de formare a gândirii critice, </t>
    </r>
    <r>
      <rPr>
        <sz val="10"/>
        <rFont val="Calibri"/>
        <family val="2"/>
      </rPr>
      <t xml:space="preserve">Editura Didactică şi Pedagogică, ISBN 978-973-30-1658-8, 336 pag., Bucureşti, 2007   (CNCSIS, A2, Cod 165) </t>
    </r>
  </si>
  <si>
    <r>
      <t xml:space="preserve">Curtea europeana a drepturilor omului si jurisdictiile nationale. Scurta privire comparativa, in </t>
    </r>
    <r>
      <rPr>
        <i/>
        <sz val="10"/>
        <rFont val="Calibri"/>
        <family val="2"/>
      </rPr>
      <t xml:space="preserve">In honorem Corneliu Birsan, </t>
    </r>
    <r>
      <rPr>
        <sz val="10"/>
        <rFont val="Calibri"/>
        <family val="2"/>
      </rPr>
      <t>Hamangiu, 2013</t>
    </r>
  </si>
  <si>
    <r>
      <t xml:space="preserve">Prelegerea: </t>
    </r>
    <r>
      <rPr>
        <i/>
        <sz val="10"/>
        <rFont val="Calibri"/>
        <family val="2"/>
      </rPr>
      <t>"Contribution of Social Development to the Transition from Millennium Development</t>
    </r>
    <r>
      <rPr>
        <sz val="10"/>
        <rFont val="Calibri"/>
        <family val="2"/>
      </rPr>
      <t xml:space="preserve"> </t>
    </r>
    <r>
      <rPr>
        <i/>
        <sz val="10"/>
        <rFont val="Calibri"/>
        <family val="2"/>
      </rPr>
      <t>Goals to the Sustainable Development Goals" - The Role of an Human Rights Based Approach</t>
    </r>
    <r>
      <rPr>
        <sz val="10"/>
        <rFont val="Calibri"/>
        <family val="2"/>
      </rPr>
      <t>, 6 februarie 2015, Commission for Social Development, 53rd Session, United Nations, New York, SUA</t>
    </r>
  </si>
  <si>
    <r>
      <t xml:space="preserve">Capitolul: </t>
    </r>
    <r>
      <rPr>
        <i/>
        <sz val="10"/>
        <rFont val="Calibri"/>
        <family val="2"/>
      </rPr>
      <t>Transplanting Democracy and Human Rights in a Post-Communist Country: some Comments on the Role of the Venice Commission' Opinions in Respect of Romania</t>
    </r>
    <r>
      <rPr>
        <sz val="10"/>
        <rFont val="Calibri"/>
        <family val="2"/>
      </rPr>
      <t xml:space="preserve"> publicat în Lauri Mälksoo, Ineta Ziemele, Dainius Žalimas, Baltic Yearbook of International Law, vol. 15 (2015), pp. 303-331.</t>
    </r>
  </si>
  <si>
    <r>
      <t>Carmen Moldovan, Drept internaţional public, Editura Hamangiu, Bucureşti, 2015, ISBN 978-606-27-0443-8, p. 47, nota de subsol 3 (referitor la principiile generale de drept); p. 108, nota de subsol 1 (jurisdictia statelor in cazul actelor</t>
    </r>
    <r>
      <rPr>
        <i/>
        <sz val="10"/>
        <rFont val="Calibri"/>
        <family val="2"/>
      </rPr>
      <t xml:space="preserve"> jure imperii</t>
    </r>
    <r>
      <rPr>
        <sz val="10"/>
        <rFont val="Calibri"/>
        <family val="2"/>
      </rPr>
      <t xml:space="preserve">), p. 117, nota de subsol 4 (referitor la formele prejudiciului), p. 123, nota de subsol 4 (statele de facto), p. 204, nota de subsol 5 (principiul soluţionării paşnice a diferendelor internaţionale), p. 228 (Bibliografie generală). </t>
    </r>
  </si>
  <si>
    <r>
      <t xml:space="preserve">C. Jugastru, </t>
    </r>
    <r>
      <rPr>
        <i/>
        <sz val="10"/>
        <rFont val="Calibri"/>
        <family val="2"/>
      </rPr>
      <t xml:space="preserve">Recunoaşterea şi executarea hotărârilor străine-puncte de convergenţă, </t>
    </r>
    <r>
      <rPr>
        <sz val="10"/>
        <rFont val="Calibri"/>
        <family val="2"/>
      </rPr>
      <t>în vol. Reformele privind consolidarea statului de drept în ţările europene, Ed. Universul juridic, Sibiu, 2015, p. 158</t>
    </r>
  </si>
  <si>
    <r>
      <t xml:space="preserve">Ioan Leş (coord.), </t>
    </r>
    <r>
      <rPr>
        <i/>
        <sz val="10"/>
        <rFont val="Calibri"/>
        <family val="2"/>
      </rPr>
      <t xml:space="preserve">Tratat de drept procesual civil, </t>
    </r>
    <r>
      <rPr>
        <sz val="10"/>
        <rFont val="Calibri"/>
        <family val="2"/>
      </rPr>
      <t>vol. II, Ed. Universul juridic, Bucureşti, 2015, p. 762.</t>
    </r>
  </si>
  <si>
    <r>
      <t>The 11</t>
    </r>
    <r>
      <rPr>
        <vertAlign val="superscript"/>
        <sz val="10"/>
        <rFont val="Calibri"/>
        <family val="2"/>
      </rPr>
      <t>th</t>
    </r>
    <r>
      <rPr>
        <sz val="10"/>
        <rFont val="Calibri"/>
        <family val="2"/>
      </rPr>
      <t xml:space="preserve"> International Conference on Innovation and Management, http://www.sciencedirect.com/science/article/pii/S2212567115008254</t>
    </r>
  </si>
  <si>
    <r>
      <t>Multi-criterion analysis of reference architectures and modeling languages used in production systems modeling</t>
    </r>
    <r>
      <rPr>
        <sz val="10"/>
        <rFont val="Calibri"/>
        <family val="2"/>
      </rPr>
      <t>, in 3rd IEEE International Conference on Industrial Informatics, (pg. 230-233). Perth, Western, Australia, ISBN: 0-7803-9094-6, INSPEC Accession Number: 8763385,2005;</t>
    </r>
  </si>
  <si>
    <r>
      <t>Bigan, C., Pandru, V. </t>
    </r>
    <r>
      <rPr>
        <i/>
        <sz val="10"/>
        <rFont val="Calibri"/>
        <family val="2"/>
      </rPr>
      <t>Optimisation of Sun Tracking Positioning System Skedule for Solar Energy Farms</t>
    </r>
    <r>
      <rPr>
        <sz val="10"/>
        <rFont val="Calibri"/>
        <family val="2"/>
      </rPr>
      <t>, Academic Journal of Manufacturing Engineering, 13(2), ISSN 1583-7904(2015).</t>
    </r>
  </si>
  <si>
    <r>
      <t>SMS disaster alert system programming</t>
    </r>
    <r>
      <rPr>
        <sz val="10"/>
        <rFont val="Calibri"/>
        <family val="2"/>
      </rPr>
      <t> in IEEE International Conference on Digital Ecosystems and Technologies, (IEEE-DEST 2008) Phitsanulok, Thailand, 2008, ISBN: 978-1-4244-1489-5,DOI: 10.1109/DEST.2008.4635212, pg. 260-264;</t>
    </r>
  </si>
  <si>
    <r>
      <t>Pallavi T. Dhotre </t>
    </r>
    <r>
      <rPr>
        <i/>
        <sz val="10"/>
        <rFont val="Calibri"/>
        <family val="2"/>
      </rPr>
      <t>A Literature Survey on "Disaster Monitoring &amp; Alarming System for Mountain Foothills",</t>
    </r>
    <r>
      <rPr>
        <sz val="10"/>
        <rFont val="Calibri"/>
        <family val="2"/>
      </rPr>
      <t> International Journal of Science and Research (IJSR), ISSN (Online): 2319-7064, 4(12), pp. 1071-1074 (2015).</t>
    </r>
  </si>
  <si>
    <r>
      <t>Machine Learning and Creative Methods Used to Classify Customers in a CRM Systems</t>
    </r>
    <r>
      <rPr>
        <sz val="10"/>
        <rFont val="Calibri"/>
        <family val="2"/>
      </rPr>
      <t>Applied Mechanics and Materials, DOI 10.4028/www.scientific.net/AMM.371.769, ISSN: 1662-7482, 2013, pg. 769-773;</t>
    </r>
  </si>
  <si>
    <r>
      <t>J. D. Kim, S. H. Hwang, D. K. Baik </t>
    </r>
    <r>
      <rPr>
        <i/>
        <sz val="10"/>
        <rFont val="Calibri"/>
        <family val="2"/>
      </rPr>
      <t>FCA-Based Data Analysis for Discovering Association Rules in Social Network Service</t>
    </r>
    <r>
      <rPr>
        <sz val="10"/>
        <rFont val="Calibri"/>
        <family val="2"/>
      </rPr>
      <t>, Applied Mechanics and Materials, Vols. 764-765, pp. 910-914, (2015).</t>
    </r>
  </si>
  <si>
    <r>
      <t>Decision Support Systems used in Water Management</t>
    </r>
    <r>
      <rPr>
        <sz val="10"/>
        <rFont val="Calibri"/>
        <family val="2"/>
      </rPr>
      <t>, in Proceedings of the International Conference on Waste Management, Water Pollution, Air Pollution, Indoor Climate, Arcachon, France, October 14-16, 2007, pp. 208-211;</t>
    </r>
  </si>
  <si>
    <r>
      <t>Petr Hanzlik, Frantisek Kozisek, Josef Pavlicek, </t>
    </r>
    <r>
      <rPr>
        <i/>
        <sz val="10"/>
        <rFont val="Calibri"/>
        <family val="2"/>
      </rPr>
      <t>Design of intelligent decision support systems in agriculture</t>
    </r>
    <r>
      <rPr>
        <sz val="10"/>
        <rFont val="Calibri"/>
        <family val="2"/>
      </rPr>
      <t>, International Journal oh Mathematics and Computers in Simulation, Vol. 9, ISSN: 1998-0159, pp. 113-118 (2015).</t>
    </r>
  </si>
  <si>
    <r>
      <t>Leba et al </t>
    </r>
    <r>
      <rPr>
        <i/>
        <sz val="10"/>
        <rFont val="Calibri"/>
        <family val="2"/>
      </rPr>
      <t>Rightpollex: From Patent To Startup</t>
    </r>
    <r>
      <rPr>
        <sz val="10"/>
        <rFont val="Calibri"/>
        <family val="2"/>
      </rPr>
      <t>, ACTA Universitatis Cibiniensis, Technical Series, Vol. 66/1, ISSN: 1583-7149 (2015).</t>
    </r>
  </si>
  <si>
    <r>
      <t>Gosavi, A.; Vishnu, S. </t>
    </r>
    <r>
      <rPr>
        <i/>
        <sz val="10"/>
        <rFont val="Calibri"/>
        <family val="2"/>
      </rPr>
      <t>Havoc awake &amp; Notification System via Android app,</t>
    </r>
    <r>
      <rPr>
        <sz val="10"/>
        <rFont val="Calibri"/>
        <family val="2"/>
      </rPr>
      <t> International Journal on Recent and Innovation Trends in Computing and Communication, 3(6), ISSN: 2321-8169, pp. 3886-3893 (2015).</t>
    </r>
  </si>
  <si>
    <r>
      <t>Disaster Management Spatial Information System</t>
    </r>
    <r>
      <rPr>
        <sz val="10"/>
        <rFont val="Calibri"/>
        <family val="2"/>
      </rPr>
      <t>, 4th International Conference on Energy, Environment, Ecosystems and Sustainable Development (EEESD'08) Algarve, Portugal, June 11-13, 2008, pp.338-341, ISBN: 978-960-6766-71-8, 341 ISSN: 1790-5095. Paper Number 054-588-295;</t>
    </r>
  </si>
  <si>
    <r>
      <t>Ouzaid, I. </t>
    </r>
    <r>
      <rPr>
        <i/>
        <sz val="10"/>
        <rFont val="Calibri"/>
        <family val="2"/>
      </rPr>
      <t>Stabilisation des Pentes par Inclusions Rigides</t>
    </r>
    <r>
      <rPr>
        <sz val="10"/>
        <rFont val="Calibri"/>
        <family val="2"/>
      </rPr>
      <t>, Memoire de Master, Faculte des Sciences et de la Technologie, Departement de Genie Civil et Hydraulique, (2015).</t>
    </r>
  </si>
  <si>
    <r>
      <t>Decision Support Systems used in Disaster Management</t>
    </r>
    <r>
      <rPr>
        <sz val="10"/>
        <rFont val="Calibri"/>
        <family val="2"/>
      </rPr>
      <t>. In Book edited by: Chiang S. Jao, Publisher: INTECH, ISBN 978-953-7619-64-0, 2010;</t>
    </r>
  </si>
  <si>
    <r>
      <t>Tindara Abbate, Giuseppe D'Aniello, Matteo Gaeta, Francesco Irciuoli and Mirko Perano,</t>
    </r>
    <r>
      <rPr>
        <i/>
        <sz val="10"/>
        <rFont val="Calibri"/>
        <family val="2"/>
      </rPr>
      <t>Situation-aware DSS framework for InteractiveMarketing</t>
    </r>
    <r>
      <rPr>
        <sz val="10"/>
        <rFont val="Calibri"/>
        <family val="2"/>
      </rPr>
      <t>, in Proceedings of the Business Systems Laboratory 3</t>
    </r>
    <r>
      <rPr>
        <vertAlign val="superscript"/>
        <sz val="10"/>
        <rFont val="Calibri"/>
        <family val="2"/>
      </rPr>
      <t>rd</t>
    </r>
    <r>
      <rPr>
        <sz val="10"/>
        <rFont val="Calibri"/>
        <family val="2"/>
      </rPr>
      <t> International Symposium "Advances in Business Management. Towards Systemic Approach", ISBN: 978-889-082-4227 (2015).</t>
    </r>
  </si>
  <si>
    <r>
      <t>Gandolfo, D.; Federica, E.; Francesco, C.; Catello, G.; Matteo, P.; Armando, P. </t>
    </r>
    <r>
      <rPr>
        <i/>
        <sz val="10"/>
        <rFont val="Calibri"/>
        <family val="2"/>
      </rPr>
      <t>Advances in Business Management. Towards Systemic Approach</t>
    </r>
    <r>
      <rPr>
        <sz val="10"/>
        <rFont val="Calibri"/>
        <family val="2"/>
      </rPr>
      <t> 3</t>
    </r>
    <r>
      <rPr>
        <vertAlign val="superscript"/>
        <sz val="10"/>
        <rFont val="Calibri"/>
        <family val="2"/>
      </rPr>
      <t>rd</t>
    </r>
    <r>
      <rPr>
        <sz val="10"/>
        <rFont val="Calibri"/>
        <family val="2"/>
      </rPr>
      <t> Business Systems Laboratory International Symposium, Perugia - January 21-23, Italy, E-ISBN: 9788890824227 (2015).</t>
    </r>
  </si>
  <si>
    <r>
      <t>Devanjan, B.; Hakan, S.K.; Mastorakis, N. </t>
    </r>
    <r>
      <rPr>
        <i/>
        <sz val="10"/>
        <rFont val="Calibri"/>
        <family val="2"/>
      </rPr>
      <t>WebGeoinformatics for Creating Schema &amp; Interface for Mapping With Distributed GIS: Geomatics For Sustainable Societies,</t>
    </r>
    <r>
      <rPr>
        <sz val="10"/>
        <rFont val="Calibri"/>
        <family val="2"/>
      </rPr>
      <t> Advances in Software Engineering and Systems, ISBN: 978-1-61804-277-4, pp. 30-41 (2015).</t>
    </r>
  </si>
  <si>
    <r>
      <t>Infrastructure and system programming for digital ecosystem used in natural disaster management</t>
    </r>
    <r>
      <rPr>
        <sz val="10"/>
        <rFont val="Calibri"/>
        <family val="2"/>
      </rPr>
      <t>. Conference Information: 3rd IEEE International Conference on Digital Ecosystems and Technologies, Date: JUN 1-3, TURKEY, pp. 73-78, ISBN: 978-1-4244-2345, 2009;</t>
    </r>
  </si>
  <si>
    <r>
      <t>F. Alshahrany et all </t>
    </r>
    <r>
      <rPr>
        <i/>
        <sz val="10"/>
        <rFont val="Calibri"/>
        <family val="2"/>
      </rPr>
      <t>WSN Configuration using Agent Modeling and Hybrid Intelligent Decision Support System,</t>
    </r>
    <r>
      <rPr>
        <sz val="10"/>
        <rFont val="Calibri"/>
        <family val="2"/>
      </rPr>
      <t> International Journal of Sciences: Basic and Applied Research (IJSBAR), ISSN 2307-4531, pp. 67-90 (2015).</t>
    </r>
  </si>
  <si>
    <r>
      <t>V.Bhanumurthy </t>
    </r>
    <r>
      <rPr>
        <i/>
        <sz val="10"/>
        <rFont val="Calibri"/>
        <family val="2"/>
      </rPr>
      <t>Route analysis for decision support system in emergency management through gis technologies,</t>
    </r>
    <r>
      <rPr>
        <sz val="10"/>
        <rFont val="Calibri"/>
        <family val="2"/>
      </rPr>
      <t> International Journal of Advanced Engineering and Global Technology, ISSN 2309-4893, vol. 3(2), (2015).</t>
    </r>
  </si>
  <si>
    <r>
      <t>Evolution of Decision Support Systems Research Field in Numbers</t>
    </r>
    <r>
      <rPr>
        <sz val="10"/>
        <rFont val="Calibri"/>
        <family val="2"/>
      </rPr>
      <t>, Information Economic Journal, Vol. 14, No. 4:78-86</t>
    </r>
  </si>
  <si>
    <r>
      <t>Vijay Pal Dhaka, Pooja Nahar </t>
    </r>
    <r>
      <rPr>
        <i/>
        <sz val="10"/>
        <rFont val="Calibri"/>
        <family val="2"/>
      </rPr>
      <t>Decision Support System: A Step towards Improved and Efficient Decision Making in Government Organization</t>
    </r>
    <r>
      <rPr>
        <sz val="10"/>
        <rFont val="Calibri"/>
        <family val="2"/>
      </rPr>
      <t>, in Special Conference Issue: National Conference on Cloud Computing &amp; Big Data, pp. 108-113 (2015).</t>
    </r>
  </si>
  <si>
    <r>
      <t>Spatial [Elements] Decision Support System Used in Disaster Management</t>
    </r>
    <r>
      <rPr>
        <sz val="10"/>
        <rFont val="Calibri"/>
        <family val="2"/>
      </rPr>
      <t>, in IEEE International Conference on Digital Ecosystems and Technologies, (IEEE-DEST 2007) Cairns, Australia, 2007</t>
    </r>
  </si>
  <si>
    <r>
      <t>Sharma, R. et al </t>
    </r>
    <r>
      <rPr>
        <i/>
        <sz val="10"/>
        <rFont val="Calibri"/>
        <family val="2"/>
      </rPr>
      <t>Automation of emergency response for petroleum oil storage terminals</t>
    </r>
    <r>
      <rPr>
        <sz val="10"/>
        <rFont val="Calibri"/>
        <family val="2"/>
      </rPr>
      <t>, Safety Science, Vol. 72, pp. 262-273, DOI: 10.1016/j.ssci.2014.09.019 (2015).</t>
    </r>
  </si>
  <si>
    <r>
      <t>Disaster Prevention Integrated into Commonly Used Web Rendered Systems with GIS Capabilities</t>
    </r>
    <r>
      <rPr>
        <sz val="10"/>
        <rFont val="Calibri"/>
        <family val="2"/>
      </rPr>
      <t>, INT J COMPUT COMMUN, ISSN 1841-9836, 7(5), pp. 816-823, 2012;</t>
    </r>
  </si>
  <si>
    <r>
      <t>Juliana Binti Mohamed </t>
    </r>
    <r>
      <rPr>
        <i/>
        <sz val="10"/>
        <rFont val="Calibri"/>
        <family val="2"/>
      </rPr>
      <t>An Improved Strategy to Support Multiple qos Assessment for Aelecting Content Adaptation Services</t>
    </r>
    <r>
      <rPr>
        <sz val="10"/>
        <rFont val="Calibri"/>
        <family val="2"/>
      </rPr>
      <t>, PhD Thesis: Faculty of Computer Science and Information Technology Universiti Tun Hussein Onn Malaysia (2015).</t>
    </r>
  </si>
  <si>
    <r>
      <t>Iffat N, Shahzad Chaudhry M, Bilal, Ahmad W, Rabail A </t>
    </r>
    <r>
      <rPr>
        <i/>
        <sz val="10"/>
        <rFont val="Calibri"/>
        <family val="2"/>
      </rPr>
      <t>An Empirical Study on Critical Failure Factors and Business Intelligent System Failure at Pre-implementation Phase in Small and Medium Enterprises in Pakistan</t>
    </r>
    <r>
      <rPr>
        <sz val="10"/>
        <rFont val="Calibri"/>
        <family val="2"/>
      </rPr>
      <t>, Bus Eco J 7:193. doi: 10.4172/2151-6219.1000193 (2015).</t>
    </r>
  </si>
  <si>
    <r>
      <t>SMS disaster alert system programming</t>
    </r>
    <r>
      <rPr>
        <sz val="10"/>
        <rFont val="Calibri"/>
        <family val="2"/>
      </rPr>
      <t> in IEEE International Conference on Digital Ecosystems and Technologies, (IEEE-DEST 2008) Phitsanulok, Thailand, 2008, ISBN: 978-1-4244-1489-5,DOI: 10.1109/DEST.2008.4635212, pp. 260-264;</t>
    </r>
  </si>
  <si>
    <r>
      <t>Kodaka Akira, Kawasaki Akiyuki </t>
    </r>
    <r>
      <rPr>
        <i/>
        <sz val="10"/>
        <rFont val="Calibri"/>
        <family val="2"/>
      </rPr>
      <t>Comparison between Different Means in Disaster Information Dissemination,</t>
    </r>
    <r>
      <rPr>
        <sz val="10"/>
        <rFont val="Calibri"/>
        <family val="2"/>
      </rPr>
      <t> Institute of Industrial Science The University of Tokyo, SEISAN KENKYU 67(4), pp. 333-336 (2015).</t>
    </r>
  </si>
  <si>
    <r>
      <t>Detecting Emotions in Comments on Forums</t>
    </r>
    <r>
      <rPr>
        <sz val="10"/>
        <rFont val="Calibri"/>
        <family val="2"/>
      </rPr>
      <t>, in International Journal of Computers Communications &amp; Control, 9(6), 694-702;</t>
    </r>
  </si>
  <si>
    <r>
      <t>Vladutescu, S. et al. </t>
    </r>
    <r>
      <rPr>
        <i/>
        <sz val="10"/>
        <rFont val="Calibri"/>
        <family val="2"/>
      </rPr>
      <t>The communicational nucleus of philosophical thinking</t>
    </r>
    <r>
      <rPr>
        <sz val="10"/>
        <rFont val="Calibri"/>
        <family val="2"/>
      </rPr>
      <t>, Annals of University of Craiova, Series Philosophy 35(1), (2015).</t>
    </r>
  </si>
  <si>
    <r>
      <t>Spatial [Elements] Decision Support System Used in Disaster Management</t>
    </r>
    <r>
      <rPr>
        <sz val="10"/>
        <rFont val="Calibri"/>
        <family val="2"/>
      </rPr>
      <t>, in IEEE International Conference on Digital Ecosystems and Technologies, (IEEE-DEST 2007) Cairns, Australia, 2007;</t>
    </r>
  </si>
  <si>
    <r>
      <t>Radulescu, C. </t>
    </r>
    <r>
      <rPr>
        <i/>
        <sz val="10"/>
        <rFont val="Calibri"/>
        <family val="2"/>
      </rPr>
      <t>Research on economic competitiveness of industrial firms from romania in european context</t>
    </r>
    <r>
      <rPr>
        <sz val="10"/>
        <rFont val="Calibri"/>
        <family val="2"/>
      </rPr>
      <t>, Habilitation Thesis, Technical University of Cluj-Napoca (2015).</t>
    </r>
  </si>
  <si>
    <r>
      <t>Modeling aspects of semantic Web-based e-learning system</t>
    </r>
    <r>
      <rPr>
        <sz val="10"/>
        <rFont val="Calibri"/>
        <family val="2"/>
      </rPr>
      <t>. Conference Information: 3rd Balkan Region Conference on Engineering Education, pp. 210-213, ISBN: 973-739-147-0, 2005;</t>
    </r>
  </si>
  <si>
    <r>
      <t>Atanasova T. </t>
    </r>
    <r>
      <rPr>
        <i/>
        <sz val="10"/>
        <rFont val="Calibri"/>
        <family val="2"/>
      </rPr>
      <t>Modelling of complex objects in distance learning systems,</t>
    </r>
    <r>
      <rPr>
        <sz val="10"/>
        <rFont val="Calibri"/>
        <family val="2"/>
      </rPr>
      <t> IICT-BAS, College of Telecommunications and Post (2015).</t>
    </r>
  </si>
  <si>
    <r>
      <t>ANCA, Vacar. THE USE OF PROJECTS IN GENERATING CHANGE IN ORGANIZATIONS. </t>
    </r>
    <r>
      <rPr>
        <i/>
        <sz val="10"/>
        <rFont val="Calibri"/>
        <family val="2"/>
      </rPr>
      <t>Вісник Киiвського нацiонального унiверситету iм. Тараса Шевченка. Серiя: Економiка</t>
    </r>
    <r>
      <rPr>
        <sz val="10"/>
        <rFont val="Calibri"/>
        <family val="2"/>
      </rPr>
      <t xml:space="preserve">, 2015, 9 (174). </t>
    </r>
  </si>
  <si>
    <r>
      <t>HILLS, Kenyatta N. </t>
    </r>
    <r>
      <rPr>
        <i/>
        <sz val="10"/>
        <rFont val="Calibri"/>
        <family val="2"/>
      </rPr>
      <t>Communication Strategies to Generate Employee Job Satisfaction</t>
    </r>
    <r>
      <rPr>
        <sz val="10"/>
        <rFont val="Calibri"/>
        <family val="2"/>
      </rPr>
      <t xml:space="preserve">. 2015. PhD Thesis. WALDEN UNIVERSITY. </t>
    </r>
  </si>
  <si>
    <t>NGOTNGAMWONG, Rachaniphorn. Impacts of frequent leadership changes: as perceived by employees. AU Journal of Management, 2014, 12.1.</t>
  </si>
  <si>
    <t>1.     FURNELL, Rachelle; SCOTT, Philip. Can Social Networking improve Project Management? An exploratory study of UK professional experience. In:Information Society (i-Society), 2014 International Conference on. IEEE, 2014. p. 152-156.</t>
  </si>
  <si>
    <r>
      <t>1.     FURNELL, Rachelle; SCOTT, Philip James. Is social networking the future of project management?. </t>
    </r>
    <r>
      <rPr>
        <i/>
        <sz val="10"/>
        <rFont val="Calibri"/>
        <family val="2"/>
      </rPr>
      <t>International Journal for Digital Society</t>
    </r>
    <r>
      <rPr>
        <sz val="10"/>
        <rFont val="Calibri"/>
        <family val="2"/>
      </rPr>
      <t>, 2014, 5.3-4: 894-901.</t>
    </r>
  </si>
  <si>
    <r>
      <t>1.     BHOOLA, Vanita; HIREMATH, S. B.; MALLIK, Debasis. An Assessment of risk response strategies practiced in software projects. </t>
    </r>
    <r>
      <rPr>
        <i/>
        <sz val="10"/>
        <rFont val="Calibri"/>
        <family val="2"/>
      </rPr>
      <t>Australasian Journal of Information Systems</t>
    </r>
    <r>
      <rPr>
        <sz val="10"/>
        <rFont val="Calibri"/>
        <family val="2"/>
      </rPr>
      <t>, 2014, 18.3.</t>
    </r>
  </si>
  <si>
    <t>1.     ЯКОВЛЕВА, А. Ю.; ЯКОВЛЕВА, А. Ю.; ЯКОВЛЕВА, Анна Юрьевна. Сети в проектном менеджменте: новые направления и перспективы, 2014.</t>
  </si>
  <si>
    <r>
      <t>COMISSION, GUIDANCE. </t>
    </r>
    <r>
      <rPr>
        <i/>
        <sz val="10"/>
        <rFont val="Calibri"/>
        <family val="2"/>
      </rPr>
      <t>PhD Thesis Executive Summary</t>
    </r>
    <r>
      <rPr>
        <sz val="10"/>
        <rFont val="Calibri"/>
        <family val="2"/>
      </rPr>
      <t>. Diss. LUCIAN BLAGA” UNIVERSITY OF SIBIU, 2015.</t>
    </r>
  </si>
  <si>
    <r>
      <t>CORRELATIONS BETWEEN INDEBTNESS GRADE AND THE VALUE OF COMPANIES IN METALLURGICAL INDUSTRY OF ROMANIA. </t>
    </r>
    <r>
      <rPr>
        <i/>
        <sz val="10"/>
        <rFont val="Calibri"/>
        <family val="2"/>
      </rPr>
      <t>Metalurgija</t>
    </r>
    <r>
      <rPr>
        <sz val="10"/>
        <rFont val="Calibri"/>
        <family val="2"/>
      </rPr>
      <t>, 2015, 54.3.</t>
    </r>
  </si>
  <si>
    <r>
      <t>ZHANG, Zheng. </t>
    </r>
    <r>
      <rPr>
        <i/>
        <sz val="10"/>
        <rFont val="Calibri"/>
        <family val="2"/>
      </rPr>
      <t>A STUDY OF SAMPLE ENTROPY TOWARDS PROCESS CAPABILITY</t>
    </r>
    <r>
      <rPr>
        <sz val="10"/>
        <rFont val="Calibri"/>
        <family val="2"/>
      </rPr>
      <t>. 2015. PhD Thesis. Kansas State University.</t>
    </r>
  </si>
  <si>
    <r>
      <t>PĂUN, O. (2015). Management of Procurement and Material Resources--Management of Procurement and Material Resources--A Guarantee for Quality.</t>
    </r>
    <r>
      <rPr>
        <i/>
        <sz val="10"/>
        <rFont val="Calibri"/>
        <family val="2"/>
      </rPr>
      <t>Quality-Access to Success</t>
    </r>
    <r>
      <rPr>
        <sz val="10"/>
        <rFont val="Calibri"/>
        <family val="2"/>
      </rPr>
      <t>, </t>
    </r>
    <r>
      <rPr>
        <i/>
        <sz val="10"/>
        <rFont val="Calibri"/>
        <family val="2"/>
      </rPr>
      <t>16</t>
    </r>
    <r>
      <rPr>
        <sz val="10"/>
        <rFont val="Calibri"/>
        <family val="2"/>
      </rPr>
      <t>(144).</t>
    </r>
  </si>
  <si>
    <r>
      <t>IOANA-CRISTINA, CISMAŞ, et al. Ecosystem Modeling For Sustainable Management. </t>
    </r>
    <r>
      <rPr>
        <i/>
        <sz val="10"/>
        <rFont val="Calibri"/>
        <family val="2"/>
      </rPr>
      <t>Revista Economica</t>
    </r>
    <r>
      <rPr>
        <sz val="10"/>
        <rFont val="Calibri"/>
        <family val="2"/>
      </rPr>
      <t>, 2015, 67.Supplement: 218-225.</t>
    </r>
  </si>
  <si>
    <r>
      <t>HESSELBARTH, C.; BUHR, M.; SCHALTEGGER, S. Management education for sustainability: deriving learning formats from competence requirements.</t>
    </r>
    <r>
      <rPr>
        <i/>
        <sz val="10"/>
        <rFont val="Calibri"/>
        <family val="2"/>
      </rPr>
      <t>Sustainability in Higher Education</t>
    </r>
    <r>
      <rPr>
        <sz val="10"/>
        <rFont val="Calibri"/>
        <family val="2"/>
      </rPr>
      <t>, 2015, 21.</t>
    </r>
  </si>
  <si>
    <r>
      <t>TERZIEV, V. К.; ARABSKA, E. D. ЕNCOURAGEMENT OF LIFELONG FOR CAPACITY BUILDING AND DEVELOPMENT OF MOUNTAIN REGIONS. </t>
    </r>
    <r>
      <rPr>
        <i/>
        <sz val="10"/>
        <rFont val="Calibri"/>
        <family val="2"/>
      </rPr>
      <t>П 33 ПРОРЫВНЫЕ ЭКОНОМИЧЕСКИЕ РЕФОРМЫ В УСЛОВИЯХ</t>
    </r>
    <r>
      <rPr>
        <sz val="10"/>
        <rFont val="Calibri"/>
        <family val="2"/>
      </rPr>
      <t>, 2015, 14.</t>
    </r>
  </si>
  <si>
    <r>
      <t>De Regt, Elianne FG. </t>
    </r>
    <r>
      <rPr>
        <i/>
        <sz val="10"/>
        <rFont val="Calibri"/>
        <family val="2"/>
      </rPr>
      <t>Increasing the effectiveness of information distribution in data-driven organizations: Going back to the source: looking for improvement potential in the existing information related structuring at HEINEKEN Brewery Zoeterwoude</t>
    </r>
    <r>
      <rPr>
        <sz val="10"/>
        <rFont val="Calibri"/>
        <family val="2"/>
      </rPr>
      <t>. Diss. TU Delft, Delft University of Technology, 2015.</t>
    </r>
  </si>
  <si>
    <r>
      <t>IANCU, Ramona Maria; TIŢA, Mihaela Adriana; ÇALAP, Hakan. Performance Assessment of Food Safety Training Programme: Use of Tools. </t>
    </r>
    <r>
      <rPr>
        <i/>
        <sz val="10"/>
        <rFont val="Calibri"/>
        <family val="2"/>
      </rPr>
      <t>Management of Sustainable Development</t>
    </r>
    <r>
      <rPr>
        <sz val="10"/>
        <rFont val="Calibri"/>
        <family val="2"/>
      </rPr>
      <t>, 2015, 7.1: 19-21.</t>
    </r>
  </si>
  <si>
    <r>
      <t>Camelia, Oprean, and Sebastian Stan. "THE IMPORTANCE OF INVESTING IN EDUCATION FOR SUSTAINABLE HUMAN DEVELOPMENT. THE CASE OF ROMANIA." </t>
    </r>
    <r>
      <rPr>
        <i/>
        <sz val="10"/>
        <rFont val="Calibri"/>
        <family val="2"/>
      </rPr>
      <t>Вісник Киiвського нацiонального унiверситету iм. Тараса Шевченка. Серiя: Економiка</t>
    </r>
    <r>
      <rPr>
        <sz val="10"/>
        <rFont val="Calibri"/>
        <family val="2"/>
      </rPr>
      <t> 9 (174) (2015).</t>
    </r>
  </si>
  <si>
    <r>
      <t>Castillo, O., Lizárraga, E., Soria, J., Melin, P., &amp; Valdez, F. (2015). New approach using ant colony optimization with ant set partition for fuzzy control design applied to the ball and beam system. </t>
    </r>
    <r>
      <rPr>
        <i/>
        <sz val="10"/>
        <rFont val="Calibri"/>
        <family val="2"/>
      </rPr>
      <t>Information Sciences</t>
    </r>
    <r>
      <rPr>
        <sz val="10"/>
        <rFont val="Calibri"/>
        <family val="2"/>
      </rPr>
      <t>, </t>
    </r>
    <r>
      <rPr>
        <i/>
        <sz val="10"/>
        <rFont val="Calibri"/>
        <family val="2"/>
      </rPr>
      <t>294</t>
    </r>
    <r>
      <rPr>
        <sz val="10"/>
        <rFont val="Calibri"/>
        <family val="2"/>
      </rPr>
      <t>, 203-215.</t>
    </r>
  </si>
  <si>
    <r>
      <t>Jin, Hai, and Longbo Ran. "A Fair-Rank Ant Colony Algorithm in Distributed Mass Storage System." </t>
    </r>
    <r>
      <rPr>
        <i/>
        <sz val="10"/>
        <rFont val="Calibri"/>
        <family val="2"/>
      </rPr>
      <t>Electrical and Computer Engineering, Canadian Journal of</t>
    </r>
    <r>
      <rPr>
        <sz val="10"/>
        <rFont val="Calibri"/>
        <family val="2"/>
      </rPr>
      <t> 38.4 (2015): 338-345.</t>
    </r>
  </si>
  <si>
    <r>
      <t>BUCUR, A. (2015). MODELLING OF THE QUALITY MANAGEMENT OF THE HUMAN RESOURCE TRAINING. </t>
    </r>
    <r>
      <rPr>
        <i/>
        <sz val="10"/>
        <rFont val="Calibri"/>
        <family val="2"/>
      </rPr>
      <t>Buletin Stiintific</t>
    </r>
    <r>
      <rPr>
        <sz val="10"/>
        <rFont val="Calibri"/>
        <family val="2"/>
      </rPr>
      <t>, </t>
    </r>
    <r>
      <rPr>
        <i/>
        <sz val="10"/>
        <rFont val="Calibri"/>
        <family val="2"/>
      </rPr>
      <t>20</t>
    </r>
    <r>
      <rPr>
        <sz val="10"/>
        <rFont val="Calibri"/>
        <family val="2"/>
      </rPr>
      <t>(2).</t>
    </r>
  </si>
  <si>
    <r>
      <t>MĂNESCU, G. (2015). </t>
    </r>
    <r>
      <rPr>
        <i/>
        <sz val="10"/>
        <rFont val="Calibri"/>
        <family val="2"/>
      </rPr>
      <t>RESEARCH ON ACHIEVING A COLLABORATIVE MODEL OF SCIENTIFIC RESEARCH IN DEFENSE INSTITUTIONS</t>
    </r>
    <r>
      <rPr>
        <sz val="10"/>
        <rFont val="Calibri"/>
        <family val="2"/>
      </rPr>
      <t> (Doctoral dissertation, Lucian Blaga” University of Sibiu).</t>
    </r>
  </si>
  <si>
    <r>
      <rPr>
        <i/>
        <sz val="10"/>
        <rFont val="Calibri"/>
        <family val="2"/>
      </rPr>
      <t>Ingineria calitatii</t>
    </r>
    <r>
      <rPr>
        <sz val="10"/>
        <rFont val="Calibri"/>
        <family val="2"/>
      </rPr>
      <t>. Editura Universităţii" Lucian Blaga", 2002.</t>
    </r>
  </si>
  <si>
    <r>
      <t>Durbaca, Ion, Elena-Florentina Radu, and Adrian-Costin Durbaca. "A NEW ALTERNATIVE OF IMPROVING WATER QUALITY CONSUMPTION INDICATORS USING CURRENT STATISTICAL APPROACH SIX SIGMA (6 [sigma])." </t>
    </r>
    <r>
      <rPr>
        <i/>
        <sz val="10"/>
        <rFont val="Calibri"/>
        <family val="2"/>
      </rPr>
      <t>Journal of Engineering Studies and Research</t>
    </r>
    <r>
      <rPr>
        <sz val="10"/>
        <rFont val="Calibri"/>
        <family val="2"/>
      </rPr>
      <t> 21.2 (2015): 34.</t>
    </r>
  </si>
  <si>
    <r>
      <t>ALEXANDRA, HULPUŞ IOANA, Muscalu Emanoil, and Faloba Viorica. "The Implementation Of Quality Management In The Romanian Judicial System By Redefining The Role And Status Of Personnel And Its Involvement In The Achievement Of Justice." </t>
    </r>
    <r>
      <rPr>
        <i/>
        <sz val="10"/>
        <rFont val="Calibri"/>
        <family val="2"/>
      </rPr>
      <t>Annals-Economy Series</t>
    </r>
    <r>
      <rPr>
        <sz val="10"/>
        <rFont val="Calibri"/>
        <family val="2"/>
      </rPr>
      <t> 3 (2015): 139-145.</t>
    </r>
  </si>
  <si>
    <r>
      <rPr>
        <i/>
        <sz val="10"/>
        <rFont val="Calibri"/>
        <family val="2"/>
      </rPr>
      <t>Studies About The Influence Of The Attitude Towards Change Work In A Modern Organizations,</t>
    </r>
    <r>
      <rPr>
        <sz val="10"/>
        <rFont val="Calibri"/>
        <family val="2"/>
      </rPr>
      <t xml:space="preserve"> In: Proceedings of the International MultiConference of Engineers and Computer Scientists 2009, IAENG International Conference on Industrial Engineering (ICINDE'09), Hong Kong, registration number IMECS2009_1231089917, ICINDE_167, pag. 1904-1907, ISBN: 978-988-17012-2-0, 2009, ISI.</t>
    </r>
  </si>
  <si>
    <r>
      <rPr>
        <i/>
        <sz val="10"/>
        <rFont val="Calibri"/>
        <family val="2"/>
      </rPr>
      <t xml:space="preserve">Fiabilitate şi mentenanţă, </t>
    </r>
    <r>
      <rPr>
        <sz val="10"/>
        <rFont val="Calibri"/>
        <family val="2"/>
      </rPr>
      <t>Editura AGIR, ISBN 978-973-720-169-0, 370 pagini, București, 2008.</t>
    </r>
  </si>
  <si>
    <r>
      <t xml:space="preserve">Combining Engineering and Medical Knowledge for Manufacturing Medical Devices Using CAD/CAE/CAM Techniques, 7th International Conference of Education, Research and Innovation, 17-19 November, 2014, Seville, Spain, ISBN 978-84-617-2484-0, ISSN 2340-1095, pp. 388-397Meier, H., Dewald, O., Zhang, J., </t>
    </r>
    <r>
      <rPr>
        <i/>
        <sz val="10"/>
        <rFont val="Calibri"/>
        <family val="2"/>
      </rPr>
      <t>Development of a Robot-Based Sheet Metal Forming Process</t>
    </r>
    <r>
      <rPr>
        <sz val="10"/>
        <rFont val="Calibri"/>
        <family val="2"/>
      </rPr>
      <t>, Steel Research International, Issue 1/2005, Dusseldorf: Verlag Stahleise, pp. 167-170, 2005</t>
    </r>
  </si>
  <si>
    <r>
      <t xml:space="preserve">Yeh, Syh-Shiuh, and Jien-I. Lee. "Optimal tuning of control gains for rigid tapping processes using a learning automata methodology." </t>
    </r>
    <r>
      <rPr>
        <i/>
        <sz val="10"/>
        <rFont val="Calibri"/>
        <family val="2"/>
      </rPr>
      <t>Evolutionary Computation (CEC), 2015 IEEE Congress on</t>
    </r>
    <r>
      <rPr>
        <sz val="10"/>
        <rFont val="Calibri"/>
        <family val="2"/>
      </rPr>
      <t>. IEEE, 2015.</t>
    </r>
  </si>
  <si>
    <r>
      <t>Syh-Shiuh Yeh; Jien-I Lee, "Optimal tuning of control gains for rigid tapping processes using a learning automata methodology," in </t>
    </r>
    <r>
      <rPr>
        <i/>
        <sz val="10"/>
        <rFont val="Calibri"/>
        <family val="2"/>
      </rPr>
      <t>Evolutionary Computation (CEC), 2015 IEEE Congress on</t>
    </r>
    <r>
      <rPr>
        <sz val="10"/>
        <rFont val="Calibri"/>
        <family val="2"/>
      </rPr>
      <t> , vol., no., pp.3248-3255, 25-28 May 2015,doi: 10.1109/CEC.2015.7257296</t>
    </r>
  </si>
  <si>
    <r>
      <t xml:space="preserve">DONGDONG GU., (2015): </t>
    </r>
    <r>
      <rPr>
        <i/>
        <sz val="10"/>
        <rFont val="Calibri"/>
        <family val="2"/>
      </rPr>
      <t xml:space="preserve">Laser Additive Manufacturing (AM): Classification, Processing Philosophy, and Metallurgical Mechanisms, Chapter in Book </t>
    </r>
    <r>
      <rPr>
        <sz val="10"/>
        <rFont val="Calibri"/>
        <family val="2"/>
      </rPr>
      <t>Laser Additive Manufacturing of High-Performance Materials</t>
    </r>
    <r>
      <rPr>
        <i/>
        <sz val="10"/>
        <rFont val="Calibri"/>
        <family val="2"/>
      </rPr>
      <t xml:space="preserve">, April 2015, Pages 15-71, Print ISBN: </t>
    </r>
    <r>
      <rPr>
        <sz val="10"/>
        <rFont val="Calibri"/>
        <family val="2"/>
      </rPr>
      <t>978-3-662-46088-7, Online ISBN: 978-3-662-46089-4, DOI: 10.1007/978-3-662-46089-4_2</t>
    </r>
  </si>
  <si>
    <r>
      <t xml:space="preserve">NIMA SHAMSAEI, AREF YODOLLAHI, LINKAN BIAN, SCOTT M. THOMPSON (2015): </t>
    </r>
    <r>
      <rPr>
        <i/>
        <sz val="10"/>
        <rFont val="Calibri"/>
        <family val="2"/>
      </rPr>
      <t xml:space="preserve">An overview of Direct Laser Deposition for additive manufacturing; Part II: Mechanical behavior, process parameter optimization and control, </t>
    </r>
    <r>
      <rPr>
        <sz val="10"/>
        <rFont val="Calibri"/>
        <family val="2"/>
      </rPr>
      <t>Additive Manufacturing, Volume 8, October 2015, Pages 12-35, ISSN 2214-8604.</t>
    </r>
  </si>
  <si>
    <r>
      <t xml:space="preserve">JACOB SMITH, WEI XIONG, WENTAO YAN, STEPHEN LIN, PUIKEI CHENG, ORION L. KAFKA, GREGORY J. WAGNER, JIAN CAO, WING KAM LIU (2016): </t>
    </r>
    <r>
      <rPr>
        <i/>
        <sz val="10"/>
        <rFont val="Calibri"/>
        <family val="2"/>
      </rPr>
      <t xml:space="preserve">Linking process, structure, property, and performance for metal-based additive manufacturing: computational approaches with experimental support, </t>
    </r>
    <r>
      <rPr>
        <sz val="10"/>
        <rFont val="Calibri"/>
        <family val="2"/>
      </rPr>
      <t>Computational Mechanics, January, 2015, Pages 1-28, ISSN 1432-0924</t>
    </r>
  </si>
  <si>
    <r>
      <t xml:space="preserve"> The influence of geometrical parameters on the incremental forming process for knee implants analyzed by numerical simulation. Proceedings of the 10</t>
    </r>
    <r>
      <rPr>
        <vertAlign val="superscript"/>
        <sz val="10"/>
        <rFont val="Calibri"/>
        <family val="2"/>
      </rPr>
      <t>th</t>
    </r>
    <r>
      <rPr>
        <sz val="10"/>
        <rFont val="Calibri"/>
        <family val="2"/>
      </rPr>
      <t xml:space="preserve"> International Conference on Numerical Methods in Industrial Forming Processes (Numiform 2010), Published by American Institute of Physics, No. 1252, Vol. 1, 2010, ISBN: 978-0-7354-0799-2, pag. 1208-1215</t>
    </r>
  </si>
  <si>
    <t>Optimization of Surface Roughness and Improving Profile Accuracy in SPIF (Single Point Incremental Forming) Process Ritesh Thakur and Narinder KumaR -  International Journal of Current Engineering and Technology Vol.5, No.3 (June 2015)</t>
  </si>
  <si>
    <t> Girjob, C., Bologa, O., Racz,. G., Biris, C.</t>
  </si>
  <si>
    <r>
      <t>"</t>
    </r>
    <r>
      <rPr>
        <i/>
        <sz val="10"/>
        <rFont val="Calibri"/>
        <family val="2"/>
      </rPr>
      <t>The alternative CorelDrawings an ideal solutions for designers, in embroidery</t>
    </r>
    <r>
      <rPr>
        <sz val="10"/>
        <rFont val="Calibri"/>
        <family val="2"/>
      </rPr>
      <t>", Annals of the University of Oradea, Fascicle of Textiles-Leatherwork, Oradea, vol. XIV, nr. 1, 2013 pp. 127-131.</t>
    </r>
  </si>
  <si>
    <r>
      <t>Indrie Liliana, Tripa Simona, "</t>
    </r>
    <r>
      <rPr>
        <i/>
        <sz val="10"/>
        <rFont val="Calibri"/>
        <family val="2"/>
      </rPr>
      <t>The use of CorelDraw program for the representation of weft knitted structures</t>
    </r>
    <r>
      <rPr>
        <sz val="10"/>
        <rFont val="Calibri"/>
        <family val="2"/>
      </rPr>
      <t>", Annals of the University of Oradea, Fascicle of Textiles-Teatherwork, Oradea, vol. XVI, nr. 2 2015, pp. 41-46.</t>
    </r>
  </si>
  <si>
    <r>
      <t>Broasca, G</t>
    </r>
    <r>
      <rPr>
        <vertAlign val="superscript"/>
        <sz val="10"/>
        <rFont val="Calibri"/>
        <family val="2"/>
      </rPr>
      <t> </t>
    </r>
    <r>
      <rPr>
        <sz val="10"/>
        <rFont val="Calibri"/>
        <family val="2"/>
      </rPr>
      <t>; Borcia, G; Dumitrascu, N ; Vrinceanu, N.</t>
    </r>
  </si>
  <si>
    <t>Production and pyrolysis characteristics of citral-monochlorotriazinyl-beta-cyclodextrin inclusion complex, Zhu, Guangyong; Feng, Nienie; Xiao, Zuobing; et al.JOURNAL OF THERMAL ANALYSIS AND CALORIMETRY   Volume: 120   Issue: 3   Pages: 1811-1817  Published: JUN 2015</t>
  </si>
  <si>
    <r>
      <t>Tanasa, D; Vrinceanu, N; Nistor, A., Hristodor, CM; Popovici, E; Bistricianu, IL; Brinza, F; Chicet, DL; Coman, D; Pui, A; Grigoriu, AM</t>
    </r>
    <r>
      <rPr>
        <vertAlign val="superscript"/>
        <sz val="10"/>
        <rFont val="Calibri"/>
        <family val="2"/>
      </rPr>
      <t> </t>
    </r>
    <r>
      <rPr>
        <sz val="10"/>
        <rFont val="Calibri"/>
        <family val="2"/>
      </rPr>
      <t>; Broasca, G</t>
    </r>
  </si>
  <si>
    <t>Zinc oxide-linen fibrous composites: morphological, structural, chemical and humidity adsorptive attributes, TEXTILE RESEARCH JOURNAL  Volume: 82   Issue: 8   Pages: 832-844; MAY 2012</t>
  </si>
  <si>
    <r>
      <t xml:space="preserve">Putra, T. E., S. Abdullah, D. Schramm, M. Z. Nuawi, and T. Bruckmann. "Generating strain signals under consideration of road surface profiles." </t>
    </r>
    <r>
      <rPr>
        <i/>
        <sz val="10"/>
        <rFont val="Calibri"/>
        <family val="2"/>
      </rPr>
      <t>Mechanical Systems and Signal Processing,</t>
    </r>
    <r>
      <rPr>
        <sz val="10"/>
        <rFont val="Calibri"/>
        <family val="2"/>
      </rPr>
      <t xml:space="preserve"> Vol. 60, pp. 485-497, ISSN 0888-3270, February 2015, Elsevier.</t>
    </r>
  </si>
  <si>
    <r>
      <t>“</t>
    </r>
    <r>
      <rPr>
        <i/>
        <sz val="10"/>
        <rFont val="Calibri"/>
        <family val="2"/>
      </rPr>
      <t>Weights space exploration using genetic algorithms for meta-classifier in text document classification</t>
    </r>
    <r>
      <rPr>
        <sz val="10"/>
        <rFont val="Calibri"/>
        <family val="2"/>
      </rPr>
      <t>,”, Studies in Informatics and Control, vol. 21, no. 2, pp.147–154, 2012, ISSN 1200-1766; WOS:000305494200004</t>
    </r>
  </si>
  <si>
    <r>
      <t>Mohamed, A. H. &amp; Nassar, A. M.,</t>
    </r>
    <r>
      <rPr>
        <i/>
        <sz val="10"/>
        <rFont val="Calibri"/>
        <family val="2"/>
      </rPr>
      <t xml:space="preserve"> New Algorithm for Fault Diagnosis of Photovoltaic Energy Systems</t>
    </r>
    <r>
      <rPr>
        <sz val="10"/>
        <rFont val="Calibri"/>
        <family val="2"/>
      </rPr>
      <t xml:space="preserve">, International Journal of Computer Applications (ISSN 0975 – 8887), Volume 114 – No. 9, pp. 26-31, March 2015, </t>
    </r>
  </si>
  <si>
    <r>
      <t>“</t>
    </r>
    <r>
      <rPr>
        <i/>
        <sz val="10"/>
        <rFont val="Calibri"/>
        <family val="2"/>
      </rPr>
      <t>Region-based fractal image compression using deterministic search</t>
    </r>
    <r>
      <rPr>
        <sz val="10"/>
        <rFont val="Calibri"/>
        <family val="2"/>
      </rPr>
      <t>”, IEEE International Conference on Image Processing, ICIP-98, 0-8186-8821-1, #MP8.02, Chicago, USA, 1998, WOS:000076642600160</t>
    </r>
  </si>
  <si>
    <r>
      <t xml:space="preserve">Shailesh D. Kamble, Nileshsingh V. Thakur, Latesh G. Malik, Preeti R. Bajaj, </t>
    </r>
    <r>
      <rPr>
        <i/>
        <sz val="10"/>
        <rFont val="Calibri"/>
        <family val="2"/>
      </rPr>
      <t>Color Video Compression Based on Fractal Coding Using Quadtree Weighted Finite Automata</t>
    </r>
    <r>
      <rPr>
        <sz val="10"/>
        <rFont val="Calibri"/>
        <family val="2"/>
      </rPr>
      <t>, Advances in Intelligent Systems and Computing Volume 340, 2015, pp 649-658</t>
    </r>
  </si>
  <si>
    <r>
      <rPr>
        <i/>
        <sz val="10"/>
        <rFont val="Calibri"/>
        <family val="2"/>
      </rPr>
      <t>Feature Selection Methods for an Improved SVM Classifier</t>
    </r>
    <r>
      <rPr>
        <sz val="10"/>
        <rFont val="Calibri"/>
        <family val="2"/>
      </rPr>
      <t>, Proceedings of the 14th International Conference on Computational and Information Science, Prague, ISSN 1305-5313, pages 84-89, August 2006;</t>
    </r>
  </si>
  <si>
    <r>
      <t xml:space="preserve">Titova T. et al, </t>
    </r>
    <r>
      <rPr>
        <i/>
        <sz val="10"/>
        <rFont val="Calibri"/>
        <family val="2"/>
      </rPr>
      <t>Non-destructive diagnosis of food products using neural-genetic algorithm,</t>
    </r>
    <r>
      <rPr>
        <sz val="10"/>
        <rFont val="Calibri"/>
        <family val="2"/>
      </rPr>
      <t xml:space="preserve"> International Journal of Reasoning-based Intelligent Systems, vol. 7, issue 1-2, ISSN: 1755-0556, 2015</t>
    </r>
  </si>
  <si>
    <r>
      <t xml:space="preserve">Prajapati, G. L., &amp; Patle, A., </t>
    </r>
    <r>
      <rPr>
        <i/>
        <sz val="10"/>
        <rFont val="Calibri"/>
        <family val="2"/>
      </rPr>
      <t>Formulation of Feature Selection with Support Vector Machine</t>
    </r>
    <r>
      <rPr>
        <sz val="10"/>
        <rFont val="Calibri"/>
        <family val="2"/>
      </rPr>
      <t xml:space="preserve">, International Journal of Computer Applications, 123(5), ISSN 0975 – 8887, 2015, </t>
    </r>
  </si>
  <si>
    <r>
      <t>“</t>
    </r>
    <r>
      <rPr>
        <i/>
        <sz val="10"/>
        <rFont val="Calibri"/>
        <family val="2"/>
      </rPr>
      <t>Weights space exploration using genetic algorithms for meta-classifier in text document classification</t>
    </r>
    <r>
      <rPr>
        <sz val="10"/>
        <rFont val="Calibri"/>
        <family val="2"/>
      </rPr>
      <t>,”, Studies in Informatics and Control, vol. 21, no. 2, pp.147–154, 2012.</t>
    </r>
  </si>
  <si>
    <r>
      <t xml:space="preserve">Using Suffix Tree Document Representation in Hierarchical Agglomerative Clustering, </t>
    </r>
    <r>
      <rPr>
        <sz val="10"/>
        <rFont val="Calibri"/>
        <family val="2"/>
      </rPr>
      <t>An International Journal of Science, Engineering and Technology, Issue 59, ISSN 2011-376x, eISSN, 2010-2778,  part I, pag. 131-136, November 2011, Paris, France;</t>
    </r>
  </si>
  <si>
    <r>
      <t xml:space="preserve">Saravana Priya, D., and M. Karthikeyan, </t>
    </r>
    <r>
      <rPr>
        <i/>
        <sz val="10"/>
        <rFont val="Calibri"/>
        <family val="2"/>
      </rPr>
      <t>Clustering sentences to discover events from multiple news articles using Buckshot and Fractionation</t>
    </r>
    <r>
      <rPr>
        <sz val="10"/>
        <rFont val="Calibri"/>
        <family val="2"/>
      </rPr>
      <t>, Computational Intelligence and Computing Research (ICCIC), 2014 IEEE International Conference on. IEEE, nedeclarat in 2014 deoarece a aparut doar in 2015</t>
    </r>
  </si>
  <si>
    <r>
      <rPr>
        <i/>
        <sz val="10"/>
        <rFont val="Calibri"/>
        <family val="2"/>
      </rPr>
      <t>Using Suffix Tree Document Representation in Hierarchical Agglomerative Clustering</t>
    </r>
    <r>
      <rPr>
        <sz val="10"/>
        <rFont val="Calibri"/>
        <family val="2"/>
      </rPr>
      <t>, An International Journal of Science, Engineering and Technology, Issue 59, ISSN 2011-376x, eISSN, 2010-2778,  part I, pag. 131-136, November 2011, Paris, France;</t>
    </r>
  </si>
  <si>
    <r>
      <t xml:space="preserve">Yash Joshi, Nandish Kotadia, Kapil Patwa, Khushali Deulkar, </t>
    </r>
    <r>
      <rPr>
        <i/>
        <sz val="10"/>
        <rFont val="Calibri"/>
        <family val="2"/>
      </rPr>
      <t>Relevance Based Sorting of Forum Responses</t>
    </r>
    <r>
      <rPr>
        <sz val="10"/>
        <rFont val="Calibri"/>
        <family val="2"/>
      </rPr>
      <t>, International Journal of Computational Linguistics Research, ISSN 0976-416X Volume 6, Number 2, pp.56-59, June 2015</t>
    </r>
  </si>
  <si>
    <r>
      <rPr>
        <i/>
        <sz val="10"/>
        <rFont val="Calibri"/>
        <family val="2"/>
      </rPr>
      <t>Part of Speech Tagging with Naive Bayes Methods</t>
    </r>
    <r>
      <rPr>
        <sz val="10"/>
        <rFont val="Calibri"/>
        <family val="2"/>
      </rPr>
      <t xml:space="preserve">, Proceedings of The 18-th International Conference on System Theory, Control and Computing, Sinaia (Romania), October 17 - 19, 2014, </t>
    </r>
  </si>
  <si>
    <r>
      <t xml:space="preserve">Ahmed J. Aljaaf et al, A Systematic Comparison and </t>
    </r>
    <r>
      <rPr>
        <i/>
        <sz val="10"/>
        <rFont val="Calibri"/>
        <family val="2"/>
      </rPr>
      <t>Evaluation of Supervised Machine Learning Classifiers Using Headache Dataset</t>
    </r>
    <r>
      <rPr>
        <sz val="10"/>
        <rFont val="Calibri"/>
        <family val="2"/>
      </rPr>
      <t xml:space="preserve">, Advanced Intelligent Computing Theories and Applications, Chapter: Chapter 12, ISBN 978-3-319-22052-9, Publisher: Springer International Publishing, Editors: De-Shuang Huang, Kyungsook Han, pp. 101-108, 2015, </t>
    </r>
  </si>
  <si>
    <r>
      <rPr>
        <i/>
        <sz val="10"/>
        <rFont val="Calibri"/>
        <family val="2"/>
      </rPr>
      <t>Evolutionary Feature Selection for Text Documents using the SVM</t>
    </r>
    <r>
      <rPr>
        <sz val="10"/>
        <rFont val="Calibri"/>
        <family val="2"/>
      </rPr>
      <t>, Proceedings of the 3rd International Conference on Machine Learning and Pattern Recognition (MLPR 2006), Barcelona, ISSN 1305-5313, pages 215-221, October 2006;</t>
    </r>
  </si>
  <si>
    <r>
      <t xml:space="preserve">Nadir Omer Fadl Elssied , Othman Ibrahim,Ahmed Hamza Osman, </t>
    </r>
    <r>
      <rPr>
        <i/>
        <sz val="10"/>
        <rFont val="Calibri"/>
        <family val="2"/>
      </rPr>
      <t>Enhancement of spam detection mechanism based on hybrid k-means clustering and support vector  machine</t>
    </r>
    <r>
      <rPr>
        <sz val="10"/>
        <rFont val="Calibri"/>
        <family val="2"/>
      </rPr>
      <t>, Methodologies and Application, Soft Computing, Springer Link, November 2015, Valume 19, Issue 11, pp. 3237-3248, 2015</t>
    </r>
  </si>
  <si>
    <r>
      <t xml:space="preserve">Moisis Garcia Villanueva, </t>
    </r>
    <r>
      <rPr>
        <i/>
        <sz val="10"/>
        <rFont val="Calibri"/>
        <family val="2"/>
      </rPr>
      <t>Using X2 as a feature selection mthod to improve the performance of Contextual Entropy classifier</t>
    </r>
    <r>
      <rPr>
        <sz val="10"/>
        <rFont val="Calibri"/>
        <family val="2"/>
      </rPr>
      <t>, Published in 2015 IEEE International Autumn Meeting on Power, Electronics and Computing (ROPEC), 2015</t>
    </r>
  </si>
  <si>
    <t xml:space="preserve"> Mihaela Voinicu , Universal Decimal Classification – the source of new models in Information Retrieval. În: BIBLIO 2011. Conferința Internațională de Biblioteconomie și Știința Informării. Inovation within Libraries. Editura Universității Transilvania din Brașov, 2011, pp.281-284.  (nedeclarat in 2011 doar acum l-am gasit)</t>
  </si>
  <si>
    <t>Ştefan Vlăduţescu, Uncertainty Communication Status, International Letters of Social and Humanistic Sciences, nr. 10 (2), ISSN 2300-2697</t>
  </si>
  <si>
    <r>
      <t xml:space="preserve">AI Engebrigtsen (2015) Invading our homelands in Socail Transformations in  </t>
    </r>
    <r>
      <rPr>
        <i/>
        <sz val="10"/>
        <rFont val="Calibri"/>
        <family val="2"/>
      </rPr>
      <t>Scandinavian Cities, p</t>
    </r>
    <r>
      <rPr>
        <sz val="10"/>
        <rFont val="Calibri"/>
        <family val="2"/>
      </rPr>
      <t>p 143-160, Nordic Academic Press</t>
    </r>
  </si>
  <si>
    <r>
      <t xml:space="preserve">Individual and contextual factors in self-rated health inequalities: A comparison between Romania, 10NMS and EU15” in </t>
    </r>
    <r>
      <rPr>
        <i/>
        <sz val="10"/>
        <rFont val="Calibri"/>
        <family val="2"/>
      </rPr>
      <t>Revista de cercetare și interventie sociala</t>
    </r>
    <r>
      <rPr>
        <sz val="10"/>
        <rFont val="Calibri"/>
        <family val="2"/>
      </rPr>
      <t>, vol. 41: 28-39.</t>
    </r>
  </si>
  <si>
    <r>
      <t xml:space="preserve">Migrația de întoarcere a românilor din Italia. Studiu de cazînVulturu, Vrancea” (Romanian return migration from Italy. Case study in Vulturu, Vrancea), </t>
    </r>
    <r>
      <rPr>
        <i/>
        <sz val="10"/>
        <rFont val="Calibri"/>
        <family val="2"/>
      </rPr>
      <t>Calitateavietii</t>
    </r>
    <r>
      <rPr>
        <sz val="10"/>
        <rFont val="Calibri"/>
        <family val="2"/>
      </rPr>
      <t xml:space="preserve"> (Quality of Life review), 2/2011: 155-176.</t>
    </r>
  </si>
  <si>
    <t>Dima, G., Bucuță, M.</t>
  </si>
  <si>
    <r>
      <t xml:space="preserve">THE EVALUATION OF SCHOOL READINESS FOR 5-8 YEARS OLD CHILDREN--COGNITIVE, SOCIAL--EMOTIONAL, AND MOTOR COORDINATION AND PHYSICAL HEALTH PERSPECTIVES. </t>
    </r>
    <r>
      <rPr>
        <i/>
        <sz val="10"/>
        <rFont val="Calibri"/>
        <family val="2"/>
      </rPr>
      <t>Cognitie, Creier, Comportament/Cognition, Brain, Behavior</t>
    </r>
    <r>
      <rPr>
        <sz val="10"/>
        <rFont val="Calibri"/>
        <family val="2"/>
      </rPr>
      <t xml:space="preserve">, </t>
    </r>
    <r>
      <rPr>
        <i/>
        <sz val="10"/>
        <rFont val="Calibri"/>
        <family val="2"/>
      </rPr>
      <t>11</t>
    </r>
    <r>
      <rPr>
        <sz val="10"/>
        <rFont val="Calibri"/>
        <family val="2"/>
      </rPr>
      <t>(1)., 2007</t>
    </r>
  </si>
  <si>
    <r>
      <t xml:space="preserve">CANEL, N., &amp; YÜKSEL, M. Y. (2015). EVALUATING THE DEVELOPMENT OF THE VISUAL PERCEPTION LEVELS OF 5-6 YEAR-OLD CHILDREN IN TERMS OF SCHOOL MATURITY AND “DRAW A PERSON” TECHNIQUE. </t>
    </r>
    <r>
      <rPr>
        <i/>
        <sz val="10"/>
        <rFont val="Calibri"/>
        <family val="2"/>
      </rPr>
      <t>Journal Plus Education</t>
    </r>
    <r>
      <rPr>
        <sz val="10"/>
        <rFont val="Calibri"/>
        <family val="2"/>
      </rPr>
      <t xml:space="preserve">, </t>
    </r>
    <r>
      <rPr>
        <i/>
        <sz val="10"/>
        <rFont val="Calibri"/>
        <family val="2"/>
      </rPr>
      <t>12</t>
    </r>
    <r>
      <rPr>
        <sz val="10"/>
        <rFont val="Calibri"/>
        <family val="2"/>
      </rPr>
      <t>(1), 60-77.</t>
    </r>
  </si>
  <si>
    <r>
      <t xml:space="preserve">Mediterranean Journal of Social Science, MCSER Publishing, Rome Italy,  Adisa M. Rasaq, Rosli bin Mohammed, Mohd. Khairie Ahmad
</t>
    </r>
    <r>
      <rPr>
        <i/>
        <sz val="10"/>
        <rFont val="Calibri"/>
        <family val="2"/>
      </rPr>
      <t xml:space="preserve">News Framing and Ethic Conflicts Velnerabiliy in Multiethnic Societie, </t>
    </r>
    <r>
      <rPr>
        <sz val="10"/>
        <rFont val="Calibri"/>
        <family val="2"/>
      </rPr>
      <t xml:space="preserve"> vol. 6, No 6 S1,496-505, ISSN 2039-2117 online, ISSN 2039-9340 print, November 2015, p. 497</t>
    </r>
  </si>
  <si>
    <r>
      <t xml:space="preserve">Malaysian Journal of Media Studies,Rasaq M. Adisa, Rosli bin Mohammed, Mohd. Khairie Ahmad, </t>
    </r>
    <r>
      <rPr>
        <i/>
        <sz val="10"/>
        <rFont val="Calibri"/>
        <family val="2"/>
      </rPr>
      <t>Newspaper Framing of Conflicts:Perceptions of Ethnic Group
Leaders on Conflict Behaviours in a
Multiethnic Society,</t>
    </r>
    <r>
      <rPr>
        <sz val="10"/>
        <rFont val="Calibri"/>
        <family val="2"/>
      </rPr>
      <t xml:space="preserve"> 29–44, Jld. 17, Bil. 1, 2015: Vol. 17, No. 1, 2015: p. 32</t>
    </r>
  </si>
  <si>
    <t xml:space="preserve">The influence of geometrical parameters on the incremental forming process for knee implants analyzed by numerical simulation, NUMIFORM 2010, 1208-1215
</t>
  </si>
  <si>
    <r>
      <t>Forming force and temperature effects on single point incremental forming of polyvinylchloride, I. Bagudanch, M.L. Garcia-Romeu</t>
    </r>
    <r>
      <rPr>
        <vertAlign val="superscript"/>
        <sz val="10"/>
        <rFont val="Calibri"/>
        <family val="2"/>
      </rPr>
      <t xml:space="preserve"> , </t>
    </r>
    <r>
      <rPr>
        <sz val="10"/>
        <rFont val="Calibri"/>
        <family val="2"/>
      </rPr>
      <t xml:space="preserve">, G. Centeno, A. Elías-Zúñiga, J. Ciurana, Journal of Materials Processing Technology, Volume 219, ISSN-0924-0136, May 2015, </t>
    </r>
  </si>
  <si>
    <t>Aplicació de polímers biocompatibles en la tecnologia Incremental Sheet Forming (ISF)
M López Montenegro - 2015 - dugi-doc.udg.edu</t>
  </si>
  <si>
    <t>Manufacturing of Polymeric Biocompatible Cranial Geometry by Single Point Incremental Forming, Isabel Bagudanch, Luis Marcelo Lozano-Sánchez, Laura Puigpinós, Marc Sabater, Luis Ernesto Elizalde, Alex Elías-Zúñiga, Maria Luisa Garcia-Romeu, Procedia Engineering, Volume 132, 2015, Pages 267–273
MESIC Manufacturing Engineering Society International Conference 2015</t>
  </si>
  <si>
    <t xml:space="preserve">Experimental strain field distribution in ankle-foot orthosis (AFO)
Proceedings of the 2nd WSEAS international conference on Biomedical , 2009
</t>
  </si>
  <si>
    <t>Effects of custom-made insoles on idiopathic pes cavus foot during walking
JK Choi, EJ Cha, KA Kim, Y Won, Kim, J.J., Bio-Medical Materials and Engineering, vol. 26, no. s1, pp. S705-S715, 2015</t>
  </si>
  <si>
    <r>
      <t>1.       Stepanova, D., &amp; Beran, R. G. (2015). The benefits of antiepileptic drug (AED) blood level monitoring to complement clinical management of people with epilepsy. </t>
    </r>
    <r>
      <rPr>
        <i/>
        <sz val="10"/>
        <rFont val="Calibri"/>
        <family val="2"/>
      </rPr>
      <t>Epilepsy &amp; Behavior</t>
    </r>
    <r>
      <rPr>
        <sz val="10"/>
        <rFont val="Calibri"/>
        <family val="2"/>
      </rPr>
      <t>, </t>
    </r>
    <r>
      <rPr>
        <i/>
        <sz val="10"/>
        <rFont val="Calibri"/>
        <family val="2"/>
      </rPr>
      <t>42</t>
    </r>
    <r>
      <rPr>
        <sz val="10"/>
        <rFont val="Calibri"/>
        <family val="2"/>
      </rPr>
      <t>, 7-9.</t>
    </r>
  </si>
  <si>
    <t>1.       LIDIA CRISTINA CHIŢAC1 , ILEANA COJOCARU2 *, S. BEŞCHEA3 , MONICA NEAMŢU1 , DELIA BULEA1 , VERONICA BILD - EVALUATION OF ANTINOCICEPTIVE ACTION OF BINARY COMBINATIONS OF SODIUM VALPROATE AND ANALGESIC DRUGS FARMACIA, 2015, Vol. 63, 3</t>
  </si>
  <si>
    <r>
      <t>Roceanu, A., Antochi, F., &amp; Bajenaru, O. (2015). NEW MOLLECULES IN MIGRAINE TREATMENT. </t>
    </r>
    <r>
      <rPr>
        <i/>
        <sz val="10"/>
        <rFont val="Calibri"/>
        <family val="2"/>
      </rPr>
      <t>FARMACIA</t>
    </r>
    <r>
      <rPr>
        <sz val="10"/>
        <rFont val="Calibri"/>
        <family val="2"/>
      </rPr>
      <t>, </t>
    </r>
    <r>
      <rPr>
        <i/>
        <sz val="10"/>
        <rFont val="Calibri"/>
        <family val="2"/>
      </rPr>
      <t>63</t>
    </r>
    <r>
      <rPr>
        <sz val="10"/>
        <rFont val="Calibri"/>
        <family val="2"/>
      </rPr>
      <t>(4), 475-481.</t>
    </r>
  </si>
  <si>
    <t>MIRELA MIHON, CĂTĂLIN TUȚA, VASILE LAVRIC, DANA NICULAE , DOINA DRĂGĂNESCU QUALITY CONTROL AND STABILITY STUDY OF THE SODIUM FLUORIDE INJECTION [18F]NaF, FARMACIA, 2015, Vol. 63, 5</t>
  </si>
  <si>
    <r>
      <t>Emil, B. G., Simona, V., Livia, B., Alin, T., &amp; Dorin, P. (2015). The influence of the high frequency electromagnetic field on the organoleptic properties of wine.</t>
    </r>
    <r>
      <rPr>
        <i/>
        <sz val="10"/>
        <rFont val="Calibri"/>
        <family val="2"/>
      </rPr>
      <t>Analele Universităţii din Oradea, Fascicula: Protecţia Mediului</t>
    </r>
    <r>
      <rPr>
        <sz val="10"/>
        <rFont val="Calibri"/>
        <family val="2"/>
      </rPr>
      <t>, </t>
    </r>
    <r>
      <rPr>
        <i/>
        <sz val="10"/>
        <rFont val="Calibri"/>
        <family val="2"/>
      </rPr>
      <t>25</t>
    </r>
    <r>
      <rPr>
        <sz val="10"/>
        <rFont val="Calibri"/>
        <family val="2"/>
      </rPr>
      <t>, 103-110.</t>
    </r>
  </si>
  <si>
    <t>www.tnrs.ro/.../teatrul-national-radu-stanca-sibiu-participa-la-intalnirile-i...</t>
  </si>
  <si>
    <r>
      <rPr>
        <i/>
        <sz val="10"/>
        <rFont val="Calibri"/>
        <family val="2"/>
      </rPr>
      <t>Jubileul</t>
    </r>
    <r>
      <rPr>
        <sz val="10"/>
        <rFont val="Calibri"/>
        <family val="2"/>
      </rPr>
      <t xml:space="preserve">, regia Veronica Pătru, asistenți regie Cătălin și Ana Mujat, ianuarie-februarie 2015, CAVAS (manager) </t>
    </r>
  </si>
  <si>
    <r>
      <rPr>
        <i/>
        <sz val="10"/>
        <rFont val="Calibri"/>
        <family val="2"/>
      </rPr>
      <t>Să nu mă părăsești</t>
    </r>
    <r>
      <rPr>
        <sz val="10"/>
        <rFont val="Calibri"/>
        <family val="2"/>
      </rPr>
      <t>, ianuarie-februarie 2015, CAVAS (manager)</t>
    </r>
  </si>
  <si>
    <r>
      <rPr>
        <i/>
        <sz val="10"/>
        <rFont val="Calibri"/>
        <family val="2"/>
      </rPr>
      <t>Kathie și hipopotamul</t>
    </r>
    <r>
      <rPr>
        <sz val="10"/>
        <rFont val="Calibri"/>
        <family val="2"/>
      </rPr>
      <t>, ianuarie-februarie 2015, CAVAS  (manager)</t>
    </r>
  </si>
  <si>
    <r>
      <rPr>
        <i/>
        <sz val="10"/>
        <rFont val="Calibri"/>
        <family val="2"/>
      </rPr>
      <t>Antisocial</t>
    </r>
    <r>
      <rPr>
        <sz val="10"/>
        <rFont val="Calibri"/>
        <family val="2"/>
      </rPr>
      <t>, aprilie - iunie 2015 (manager)</t>
    </r>
  </si>
  <si>
    <r>
      <t xml:space="preserve"> </t>
    </r>
    <r>
      <rPr>
        <i/>
        <sz val="10"/>
        <rFont val="Calibri"/>
        <family val="2"/>
      </rPr>
      <t xml:space="preserve">Antisocial, </t>
    </r>
    <r>
      <rPr>
        <sz val="10"/>
        <rFont val="Calibri"/>
        <family val="2"/>
      </rPr>
      <t>la Festivalul Internațional al Școlilor de Teatru Suceava (manager)</t>
    </r>
  </si>
  <si>
    <r>
      <t xml:space="preserve">Antisocial </t>
    </r>
    <r>
      <rPr>
        <sz val="10"/>
        <rFont val="Calibri"/>
        <family val="2"/>
      </rPr>
      <t>la Festivalul Național de Teatru București (manager)</t>
    </r>
  </si>
  <si>
    <r>
      <t xml:space="preserve">Coro nero, </t>
    </r>
    <r>
      <rPr>
        <sz val="10"/>
        <rFont val="Calibri"/>
        <family val="2"/>
      </rPr>
      <t>la Festival de Teatru EXCELSIOR TEEN-FEST București (coordonator deplasare</t>
    </r>
  </si>
  <si>
    <r>
      <t xml:space="preserve">Antisocial în cadrul Turneului Național MANIFEST PENTRU DIALOG </t>
    </r>
    <r>
      <rPr>
        <sz val="10"/>
        <rFont val="Calibri"/>
        <family val="2"/>
      </rPr>
      <t>la Teatrul de Stat Constanța (manager)</t>
    </r>
  </si>
  <si>
    <r>
      <t xml:space="preserve">Antisocial în cadrul Turneului Național MANIFEST PENTRU DIALOG </t>
    </r>
    <r>
      <rPr>
        <sz val="10"/>
        <rFont val="Calibri"/>
        <family val="2"/>
      </rPr>
      <t>la Teatrul ”Jan Bart” Tulcea (manager)</t>
    </r>
  </si>
  <si>
    <r>
      <t xml:space="preserve">Antisocial în cadrul Turneului Național MANIFEST PENTRU DIALOG </t>
    </r>
    <r>
      <rPr>
        <sz val="10"/>
        <rFont val="Calibri"/>
        <family val="2"/>
      </rPr>
      <t>la Teatrul ”Maria Filotti” Brăila (manager)</t>
    </r>
  </si>
  <si>
    <r>
      <t xml:space="preserve">Antisocial în cadrul Turneului Național MANIFEST PENTRU DIALOG </t>
    </r>
    <r>
      <rPr>
        <sz val="10"/>
        <rFont val="Calibri"/>
        <family val="2"/>
      </rPr>
      <t>la Teatrul ”Fani Tardini” Galați (manager)</t>
    </r>
  </si>
  <si>
    <r>
      <t xml:space="preserve">Antisocial în cadrul Turneului Național MANIFEST PENTRU DIALOG </t>
    </r>
    <r>
      <rPr>
        <sz val="10"/>
        <rFont val="Calibri"/>
        <family val="2"/>
      </rPr>
      <t>la Teatrul Național ”Vasile Alecsandri” Iași (manager)</t>
    </r>
  </si>
  <si>
    <r>
      <t xml:space="preserve">Antisocial în cadrul Turneului Național MANIFEST PENTRU DIALOG </t>
    </r>
    <r>
      <rPr>
        <sz val="10"/>
        <rFont val="Calibri"/>
        <family val="2"/>
      </rPr>
      <t>la Casa de Cultură Suceava (manager)</t>
    </r>
  </si>
  <si>
    <r>
      <t xml:space="preserve">Antisocial în cadrul Turneului Național MANIFEST PENTRU DIALOG </t>
    </r>
    <r>
      <rPr>
        <sz val="10"/>
        <rFont val="Calibri"/>
        <family val="2"/>
      </rPr>
      <t>la Casa Tineretului Botoșani (manager)</t>
    </r>
  </si>
  <si>
    <r>
      <t xml:space="preserve">Antisocial în cadrul Turneului Național MANIFEST PENTRU DIALOG </t>
    </r>
    <r>
      <rPr>
        <sz val="10"/>
        <rFont val="Calibri"/>
        <family val="2"/>
      </rPr>
      <t>la Colegiul Național ”Liviu Rebreanu” Bistrița  (manager)</t>
    </r>
  </si>
  <si>
    <r>
      <t xml:space="preserve">Antisocial în cadrul Turneului Național MANIFEST PENTRU DIALOG </t>
    </r>
    <r>
      <rPr>
        <sz val="10"/>
        <rFont val="Calibri"/>
        <family val="2"/>
      </rPr>
      <t>la Teatrul pentru copii și tineret prichindel Alba Iulia (manager)</t>
    </r>
  </si>
  <si>
    <r>
      <t xml:space="preserve">Antisocial în cadrul Turneului Național MANIFEST PENTRU DIALOG </t>
    </r>
    <r>
      <rPr>
        <sz val="10"/>
        <rFont val="Calibri"/>
        <family val="2"/>
      </rPr>
      <t>la Teatrul ”Tony Bulandra” Târgoviște (manager)</t>
    </r>
  </si>
  <si>
    <r>
      <t xml:space="preserve">Antisocial în cadrul Turneului Național MANIFEST PENTRU DIALOG </t>
    </r>
    <r>
      <rPr>
        <sz val="10"/>
        <rFont val="Calibri"/>
        <family val="2"/>
      </rPr>
      <t>la Teatrul de Artă Deva (manager)</t>
    </r>
  </si>
  <si>
    <r>
      <t xml:space="preserve">Antisocial în cadrul Turneului Național MANIFEST PENTRU DIALOG </t>
    </r>
    <r>
      <rPr>
        <sz val="10"/>
        <rFont val="Calibri"/>
        <family val="2"/>
      </rPr>
      <t>la Teatrul ”Anton Pann” Râmnicu Vâlcea (manager)</t>
    </r>
  </si>
  <si>
    <r>
      <t xml:space="preserve">Antisocial în cadrul Turneului Național MANIFEST PENTRU DIALOG </t>
    </r>
    <r>
      <rPr>
        <sz val="10"/>
        <rFont val="Calibri"/>
        <family val="2"/>
      </rPr>
      <t>la Teatrul Național ”Marin Sorescu” Craiova (manager)</t>
    </r>
  </si>
  <si>
    <r>
      <t xml:space="preserve">Antisocial în cadrul Turneului Național MANIFEST PENTRU DIALOG </t>
    </r>
    <r>
      <rPr>
        <sz val="10"/>
        <rFont val="Calibri"/>
        <family val="2"/>
      </rPr>
      <t>la Liceul de Muzică Ion Vidu Timișoara (manager)</t>
    </r>
  </si>
  <si>
    <r>
      <t xml:space="preserve">Antisocial în cadrul Turneului Național MANIFEST PENTRU DIALOG </t>
    </r>
    <r>
      <rPr>
        <sz val="10"/>
        <rFont val="Calibri"/>
        <family val="2"/>
      </rPr>
      <t>la Teatrul Oradea (manager)</t>
    </r>
  </si>
  <si>
    <r>
      <t xml:space="preserve">Antisocial în cadrul Turneului Național MANIFEST PENTRU DIALOG </t>
    </r>
    <r>
      <rPr>
        <sz val="10"/>
        <rFont val="Calibri"/>
        <family val="2"/>
      </rPr>
      <t>la Teatrul Baia Mare (manager)</t>
    </r>
  </si>
  <si>
    <r>
      <t xml:space="preserve">Antisocial în cadrul Turneului Național MANIFEST PENTRU DIALOG </t>
    </r>
    <r>
      <rPr>
        <sz val="10"/>
        <rFont val="Calibri"/>
        <family val="2"/>
      </rPr>
      <t>la Fabrica de Pensule Cluj Napoca (manager)</t>
    </r>
  </si>
  <si>
    <r>
      <t xml:space="preserve">Antisocial în cadrul Turneului Național MANIFEST PENTRU DIALOG </t>
    </r>
    <r>
      <rPr>
        <sz val="10"/>
        <rFont val="Calibri"/>
        <family val="2"/>
      </rPr>
      <t>la Teatrul ”Al. Davila”  Pitești (manager)</t>
    </r>
  </si>
  <si>
    <r>
      <t xml:space="preserve">Antisocial în cadrul Turneului Național MANIFEST PENTRU DIALOG </t>
    </r>
    <r>
      <rPr>
        <sz val="10"/>
        <rFont val="Calibri"/>
        <family val="2"/>
      </rPr>
      <t>la ARCUB Gabroveni Bucurtești (manager)</t>
    </r>
  </si>
  <si>
    <r>
      <t>Antisocial</t>
    </r>
    <r>
      <rPr>
        <sz val="10"/>
        <rFont val="Calibri"/>
        <family val="2"/>
      </rPr>
      <t>, la Festivalul Ideo Ideis Alexandria (manager)</t>
    </r>
  </si>
  <si>
    <r>
      <rPr>
        <i/>
        <sz val="10"/>
        <rFont val="Calibri"/>
        <family val="2"/>
      </rPr>
      <t>Țesătorul de vise</t>
    </r>
    <r>
      <rPr>
        <sz val="10"/>
        <rFont val="Calibri"/>
        <family val="2"/>
      </rPr>
      <t xml:space="preserve"> (manager)</t>
    </r>
  </si>
  <si>
    <t>participare/ interpretare rol la Festivalului Internațional al Teatrului Contemporan de Animație ImPuls, ediția a XI-a, noiembrie 2015, cu spectacolul Harap-Alb,  regia Gavriil Pinte;București; premii: Premiul pentru regie și premiul pentru reteatralizarea unui text;</t>
  </si>
  <si>
    <t>participare/ interpretare rol la Festivalului Internaţional de Teatru pentru Publicul Tânăr Iaşi (FITPTI), ediția a VIII-a, octombrie 2015, cu spectacolul Harap-Alb,  regia Gavriil Pinte;</t>
  </si>
  <si>
    <t>Institutul Cultural Român de la Varșovia, împreună cu Teatrul Shakespearian și alte spații culturale din oraș, cu ampla susținere financiară a Ministerului polonez al Culturii,</t>
  </si>
  <si>
    <r>
      <rPr>
        <i/>
        <sz val="10"/>
        <rFont val="Calibri"/>
        <family val="2"/>
      </rPr>
      <t>Jubileul</t>
    </r>
    <r>
      <rPr>
        <sz val="10"/>
        <rFont val="Calibri"/>
        <family val="2"/>
      </rPr>
      <t xml:space="preserve"> la Dionysus Festival Dakovo-Osijek Croaţia (manager deplasare)</t>
    </r>
  </si>
  <si>
    <r>
      <t xml:space="preserve">spectacolul </t>
    </r>
    <r>
      <rPr>
        <i/>
        <sz val="10"/>
        <rFont val="Calibri"/>
        <family val="2"/>
      </rPr>
      <t xml:space="preserve">Romeo și Julieta </t>
    </r>
    <r>
      <rPr>
        <sz val="10"/>
        <rFont val="Calibri"/>
        <family val="2"/>
      </rPr>
      <t>la Festivalul Riverside Left Theatre Moscova (Rusia), aprilie (manager)</t>
    </r>
  </si>
  <si>
    <r>
      <rPr>
        <i/>
        <sz val="10"/>
        <rFont val="Calibri"/>
        <family val="2"/>
      </rPr>
      <t xml:space="preserve">Zbang - A Musscial ABBA Fantasy </t>
    </r>
    <r>
      <rPr>
        <sz val="10"/>
        <rFont val="Calibri"/>
        <family val="2"/>
      </rPr>
      <t xml:space="preserve"> la festivalul Internațional al Școlilor de Teatru și Film ClassFest de la Chișinău, 28 aprilie - 3 mai</t>
    </r>
  </si>
  <si>
    <t>The 21st International Conference “The Knowledge-Based Organization”, Sibiu</t>
  </si>
  <si>
    <t xml:space="preserve">ConferinţaNaţională a Studenţilor PIPP PROFESORUL - TEMELIA PROFESIILOR
- prima ediţie -  </t>
  </si>
  <si>
    <t>2ème Colloque International Creativité, Innovation et Qualité dans le Secteur Public, Rabat (Maroc)</t>
  </si>
  <si>
    <t>aprilie; noiembrie (aparitie număr)</t>
  </si>
  <si>
    <t>CONFERINŢA ŞTIINŢIFICĂ INTERNAŢIONALĂ: ÎN OGLINZILE DEMOCRAŢIEI. LITERATURA EUROPEANĂ ŞI ETICA SOCIETARĂ, Ediția a IV-a, Chișinău</t>
  </si>
  <si>
    <t>CONFERINȚĂ INTERNAȚIONALĂ: FORME ALE OPOZIŢIEI CULTURALE ŞI REPREZENTĂRI IDENTITARE ÎN EUROPA TOTALITARISMELOR, Cluj-Napoca</t>
  </si>
  <si>
    <t>MANIFESTARE ŞTIINŢIFICĂ NAŢIONALĂ, CU PARTICIPARE INTERNATIONALĂ. CENTENARUL NAŞTERII LUI VINTILĂ HORIA, Alba Iulia</t>
  </si>
  <si>
    <t>3rd ESTIDIA CONFERENCE DIALOGUE AS GLOBAL ACTION: INTERACTING VOICES AND VISIONS ACROSS CULTURES, Constanta</t>
  </si>
  <si>
    <t xml:space="preserve">CONFERINŢĂ INTERNAŢIONALĂ: INFORMATION SCIENCE AND INFORMATION LITERACY </t>
  </si>
  <si>
    <t>SIMPOZION INTERNATIONAL (CADRE DIDACTICE SI DOCTORANZI) HERMENEUTICA  FENOMENULUI LITERAR</t>
  </si>
  <si>
    <r>
      <t xml:space="preserve">Recenzor (DE064134069) - a se vedea folderul </t>
    </r>
    <r>
      <rPr>
        <i/>
        <sz val="10"/>
        <rFont val="Calibri"/>
        <family val="2"/>
      </rPr>
      <t>Dovezi Recenzii</t>
    </r>
  </si>
  <si>
    <r>
      <t>Studii şi cercetări din domeniul ştiinţelor socio-umane</t>
    </r>
    <r>
      <rPr>
        <sz val="10"/>
        <rFont val="Calibri"/>
        <family val="2"/>
      </rPr>
      <t>, vol.28, ISBN 978-973-726-925-6, Academia Română, Filiala Cluj-Napoca, Editura Limes&amp;Argonaut, Cluj-Napoca</t>
    </r>
  </si>
  <si>
    <t>3rd International Engineering and Technology Education Conference (IETEC’15) and 7th Balkan Region Conference on Engineering and BusinessEducation (BRCEBE) 1 - 4 November 2015
Lucian Blaga University of Sibiu, România
.</t>
  </si>
  <si>
    <r>
      <t>The 7</t>
    </r>
    <r>
      <rPr>
        <vertAlign val="superscript"/>
        <sz val="10"/>
        <rFont val="Calibri"/>
        <family val="2"/>
      </rPr>
      <t xml:space="preserve">th  </t>
    </r>
    <r>
      <rPr>
        <sz val="10"/>
        <rFont val="Calibri"/>
        <family val="2"/>
      </rPr>
      <t>nternational Conference of Management and Industrial Engineering, “Management – The Key Driver for Creating Value”, ICMIE 2015, October 22</t>
    </r>
    <r>
      <rPr>
        <vertAlign val="superscript"/>
        <sz val="10"/>
        <rFont val="Calibri"/>
        <family val="2"/>
      </rPr>
      <t>nd</t>
    </r>
    <r>
      <rPr>
        <sz val="10"/>
        <rFont val="Calibri"/>
        <family val="2"/>
      </rPr>
      <t> – 23</t>
    </r>
    <r>
      <rPr>
        <vertAlign val="superscript"/>
        <sz val="10"/>
        <rFont val="Calibri"/>
        <family val="2"/>
      </rPr>
      <t>rd</t>
    </r>
    <r>
      <rPr>
        <sz val="10"/>
        <rFont val="Calibri"/>
        <family val="2"/>
      </rPr>
      <t>, 2015, Bucharest, Romania</t>
    </r>
  </si>
  <si>
    <r>
      <t>3</t>
    </r>
    <r>
      <rPr>
        <vertAlign val="superscript"/>
        <sz val="10"/>
        <rFont val="Calibri"/>
        <family val="2"/>
      </rPr>
      <t>rd</t>
    </r>
    <r>
      <rPr>
        <sz val="10"/>
        <rFont val="Calibri"/>
        <family val="2"/>
      </rPr>
      <t> International Engineering and Technology Education Conference (IETEC'15) and 7</t>
    </r>
    <r>
      <rPr>
        <vertAlign val="superscript"/>
        <sz val="10"/>
        <rFont val="Calibri"/>
        <family val="2"/>
      </rPr>
      <t>th</t>
    </r>
    <r>
      <rPr>
        <sz val="10"/>
        <rFont val="Calibri"/>
        <family val="2"/>
      </rPr>
      <t> Balkan Region Conference on Engineering and Business Education (BRCEBE)</t>
    </r>
  </si>
  <si>
    <r>
      <t>7</t>
    </r>
    <r>
      <rPr>
        <vertAlign val="superscript"/>
        <sz val="10"/>
        <rFont val="Calibri"/>
        <family val="2"/>
      </rPr>
      <t>th</t>
    </r>
    <r>
      <rPr>
        <sz val="10"/>
        <rFont val="Calibri"/>
        <family val="2"/>
      </rPr>
      <t> International Conference on Manufacturing Science and Education (MSE 2015)</t>
    </r>
  </si>
  <si>
    <t>2015 International Conference on Civil and Building Materials (ICCBM 2015) </t>
  </si>
  <si>
    <r>
      <t>7</t>
    </r>
    <r>
      <rPr>
        <vertAlign val="superscript"/>
        <sz val="10"/>
        <rFont val="Calibri"/>
        <family val="2"/>
      </rPr>
      <t>th</t>
    </r>
    <r>
      <rPr>
        <sz val="10"/>
        <rFont val="Calibri"/>
        <family val="2"/>
      </rPr>
      <t xml:space="preserve"> International Conference on Manufacturing Science and Education - MSE 2015, June 3-6, 2015, Sibiu</t>
    </r>
  </si>
  <si>
    <r>
      <t xml:space="preserve">membru in </t>
    </r>
    <r>
      <rPr>
        <i/>
        <sz val="10"/>
        <rFont val="Calibri"/>
        <family val="2"/>
      </rPr>
      <t>Editorial Board</t>
    </r>
  </si>
  <si>
    <r>
      <t>International Journal for the Study of the Christian Church</t>
    </r>
    <r>
      <rPr>
        <sz val="10"/>
        <rFont val="Calibri"/>
        <family val="2"/>
      </rPr>
      <t xml:space="preserve"> (IJSCC), Routledge publishing (UK)</t>
    </r>
  </si>
  <si>
    <t xml:space="preserve">Reconstruind Latinitatea: Abordari Interdisciplinare si Transdisciplinare” </t>
  </si>
  <si>
    <t>http://ortopedietimisoara.ro/wp-content/uploads/2015/10/flyer-curs-artroscopie-2015-final-2.pdf</t>
  </si>
  <si>
    <t>a 13-a Conferință Națională de Biofizică (CNB 2015), cu participare internațională</t>
  </si>
  <si>
    <r>
      <t xml:space="preserve">Colocviul Internațional Emil Cioran, ediția a XX-a, Sibiu -Răşinari, 2015 cu tema:  </t>
    </r>
    <r>
      <rPr>
        <i/>
        <sz val="10"/>
        <rFont val="Calibri"/>
        <family val="2"/>
      </rPr>
      <t>La mort.</t>
    </r>
  </si>
  <si>
    <t>„Teologia contemporană în context global și ecumenic”</t>
  </si>
  <si>
    <r>
      <t xml:space="preserve">Conform Program Conferință (listat), Conform invitatie adresată Rectorului ULBS si Managerului DPPI și PatLib Sibiu (listat), Conform listă participanți min 25 % participanți străini (listat), Ediția a VI-a a Conferinței Internaționale WIPO - OSIM - ULBS organizată la Sibiu (ediții anterioare organizate de WIPO Geneva în coorganizare cu ULBS în anii 2010, 2011, 2012, 2013, 2014, 2015);  http://www.wipo.int/meetings/en/details.jsp?meeting_id=34523; http://www.osim.ro/despre_noi/evenimente.php; </t>
    </r>
    <r>
      <rPr>
        <i/>
        <sz val="10"/>
        <rFont val="Calibri"/>
        <family val="2"/>
      </rPr>
      <t>se ataseaza dovezi separate după acest document</t>
    </r>
  </si>
  <si>
    <r>
      <t xml:space="preserve">Colocviul Internațional Studențesc </t>
    </r>
    <r>
      <rPr>
        <i/>
        <sz val="10"/>
        <rFont val="Calibri"/>
        <family val="2"/>
      </rPr>
      <t>Lucian Blaga</t>
    </r>
  </si>
  <si>
    <t xml:space="preserve">International Medieval Congress, Leeds, 6-9 July 2015: Session Reform and Renewal in East and Central Europe: Law and Politics, VI - Transylvania and the Banate in the Middle Ages: Archaeology, Laws, and Interpretations </t>
  </si>
  <si>
    <t>Anca Fratila,  Ştef Laura, Adrian Buca (SUA)</t>
  </si>
  <si>
    <r>
      <t xml:space="preserve">22nd International Economic Conference - IECS 2015 </t>
    </r>
    <r>
      <rPr>
        <i/>
        <sz val="10"/>
        <rFont val="Calibri"/>
        <family val="2"/>
      </rPr>
      <t>"ECONOMIC PROSPECTS IN THE CONTEXT OF GROWING GLOBAL AND REGIONAL INTERDEPENDENCIES"</t>
    </r>
    <r>
      <rPr>
        <sz val="10"/>
        <rFont val="Calibri"/>
        <family val="2"/>
      </rPr>
      <t xml:space="preserve">SIBIU, ROMANIA </t>
    </r>
    <r>
      <rPr>
        <i/>
        <sz val="10"/>
        <rFont val="Calibri"/>
        <family val="2"/>
      </rPr>
      <t>MAY 15 - 16, 2015</t>
    </r>
  </si>
  <si>
    <t>Conference AGRI-FOOD XXV</t>
  </si>
  <si>
    <t xml:space="preserve">Conferinta națională studenteasca organizată la Sibiu în data de 02 iunie 2015, de către Universitatea „Lucian Blaga” din Sibiu, Facultatea de Drept  </t>
  </si>
  <si>
    <t>A VIII-a Conferinţă Naţională de Psihodramă cu participare internaţională intitulată: Relaţii de iubire – de la lumea internă la scena psihodramatică,</t>
  </si>
  <si>
    <r>
      <t xml:space="preserve">Proiectul Teatru Modern Mijloace Multimedia – proiect Universitatea </t>
    </r>
    <r>
      <rPr>
        <i/>
        <sz val="10"/>
        <rFont val="Calibri"/>
        <family val="2"/>
      </rPr>
      <t xml:space="preserve">Lucian Blaga </t>
    </r>
    <r>
      <rPr>
        <sz val="10"/>
        <rFont val="Calibri"/>
        <family val="2"/>
      </rPr>
      <t xml:space="preserve">Sibiu, Teatrul Naţional </t>
    </r>
    <r>
      <rPr>
        <i/>
        <sz val="10"/>
        <rFont val="Calibri"/>
        <family val="2"/>
      </rPr>
      <t>Radu Stanca</t>
    </r>
    <r>
      <rPr>
        <sz val="10"/>
        <rFont val="Calibri"/>
        <family val="2"/>
      </rPr>
      <t xml:space="preserve"> Sibiu, Universitatea de Artă Tg. Mureş, Teatru74</t>
    </r>
  </si>
  <si>
    <t>Zur interkulturellen Bestimmung des Raumes / Fenomene (inter)culturale ale spațiului</t>
  </si>
  <si>
    <t>Fenomene (inter)culturale ale spațiului</t>
  </si>
  <si>
    <t>Zur (inter-)kulturellen Bestimmung des Raums /Fenomene (inter-)culturale ale spațiului</t>
  </si>
  <si>
    <r>
      <t xml:space="preserve">CONFERINȚA NAȚIONALĂ TEXT ȘI DISCURS RELIGIOS, EDIȚIA a VIII-a, CLUJ-NAPOPCA, 6-7 noiembrie 2015 </t>
    </r>
    <r>
      <rPr>
        <i/>
        <sz val="10"/>
        <rFont val="Calibri"/>
        <family val="2"/>
      </rPr>
      <t>www.cntdr.ro/node/74</t>
    </r>
  </si>
  <si>
    <r>
      <t>Conferința Științifică Națională „</t>
    </r>
    <r>
      <rPr>
        <i/>
        <sz val="10"/>
        <rFont val="Calibri"/>
        <family val="2"/>
      </rPr>
      <t>Educația fizică și sportul. Prezent și perspective”</t>
    </r>
  </si>
  <si>
    <r>
      <t>Conferința Științifică Studențească „</t>
    </r>
    <r>
      <rPr>
        <i/>
        <sz val="10"/>
        <rFont val="Calibri"/>
        <family val="2"/>
      </rPr>
      <t>Tendințe actuale în educație fizică și sport de performanță</t>
    </r>
    <r>
      <rPr>
        <sz val="10"/>
        <rFont val="Calibri"/>
        <family val="2"/>
      </rPr>
      <t>”</t>
    </r>
  </si>
  <si>
    <r>
      <t>“Conferinţa naţională de informatică pentru elevi Programare, Comunicare, Imaginaţie, Design “(PCID), 28 Martie 2015, SIBIU,</t>
    </r>
    <r>
      <rPr>
        <i/>
        <sz val="10"/>
        <rFont val="Calibri"/>
        <family val="2"/>
      </rPr>
      <t xml:space="preserve">
</t>
    </r>
  </si>
  <si>
    <r>
      <t xml:space="preserve">Conferința Națională Studențească PIPP: </t>
    </r>
    <r>
      <rPr>
        <i/>
        <sz val="10"/>
        <rFont val="Calibri"/>
        <family val="2"/>
      </rPr>
      <t>Profesorul - temelia profesiilor</t>
    </r>
  </si>
  <si>
    <t>Contractant general pentru activitatea Servicii de restaurare icoane în cadrul proiectului „Museikon. Un nou muzeu al icoanei revitalizează o clădire monument istoric restaurată în Alba Iulia”</t>
  </si>
  <si>
    <r>
      <rPr>
        <i/>
        <sz val="10"/>
        <rFont val="Calibri"/>
        <family val="2"/>
      </rPr>
      <t>Designing a sustainable model for efficient exploitation of local and regional bioenergy supply sources and piloting of the concept as a means of achieving Smart Region status for 3 European regions</t>
    </r>
    <r>
      <rPr>
        <sz val="10"/>
        <rFont val="Calibri"/>
        <family val="2"/>
      </rPr>
      <t xml:space="preserve">, Proposal acronym, </t>
    </r>
    <r>
      <rPr>
        <i/>
        <sz val="10"/>
        <rFont val="Calibri"/>
        <family val="2"/>
      </rPr>
      <t>SmartReg;</t>
    </r>
    <r>
      <rPr>
        <sz val="10"/>
        <rFont val="Calibri"/>
        <family val="2"/>
      </rPr>
      <t xml:space="preserve"> Proposal ID, 691826 (internal reference number: SEP-210277359), Call H2020-LCE-2015-3.</t>
    </r>
  </si>
  <si>
    <r>
      <rPr>
        <i/>
        <sz val="10"/>
        <rFont val="Calibri"/>
        <family val="2"/>
      </rPr>
      <t xml:space="preserve">Dezvoltare durabila prin educatie ecologica            </t>
    </r>
    <r>
      <rPr>
        <sz val="10"/>
        <rFont val="Calibri"/>
        <family val="2"/>
      </rPr>
      <t xml:space="preserve"> 70,5 puncte</t>
    </r>
  </si>
  <si>
    <r>
      <t>ISSN:</t>
    </r>
    <r>
      <rPr>
        <sz val="10"/>
        <rFont val="Calibri"/>
        <family val="2"/>
      </rPr>
      <t xml:space="preserve"> 0399-1989 </t>
    </r>
  </si>
  <si>
    <r>
      <t>„</t>
    </r>
    <r>
      <rPr>
        <i/>
        <sz val="10"/>
        <rFont val="Calibri"/>
        <family val="2"/>
      </rPr>
      <t>Să nu mă părăseşti</t>
    </r>
    <r>
      <rPr>
        <sz val="10"/>
        <rFont val="Calibri"/>
        <family val="2"/>
      </rPr>
      <t>. O poveste de dragoste din lumea clonelor”</t>
    </r>
  </si>
  <si>
    <t xml:space="preserve"> Croitoru, Alin (cu  Monica Şerban) </t>
  </si>
  <si>
    <t>Nicolae BALTEŞ , Georgiana-Daniela MINCULETE (PIKO), Maria-Daciana RODEAN (COZMA)</t>
  </si>
  <si>
    <t>Confucian Dialogue with the European Cultures, International Confuciansm Association, Foreign Language and Culture University of Beijing, University of Bucharest, Confucius Institute</t>
  </si>
  <si>
    <t>Romanian Chinese Cooperation in the Global Context, Beijing Language and Culture University, University Lucian Blaga of Sibiu, Sibiu http://conferences.ulbsibiu.ro/rccgc/</t>
  </si>
  <si>
    <t>Translation Talk, University of Nottingham, Birmingham, University of London, London, UK https://modernlanguages.sas.ac.uk/sites/default/files/files/Events/Translating%20Talk%20Programme%20(FF).pdf</t>
  </si>
  <si>
    <t xml:space="preserve">etnologie  Ioan Hanzu Cantecele de suparare </t>
  </si>
  <si>
    <t xml:space="preserve">Corespondenta dintre Cioran si Tutea </t>
  </si>
  <si>
    <t>197-5103</t>
  </si>
  <si>
    <t>8th INTERNATIONAL CONFERENCE ON
ENVIRONMENTAL ENGINEERING
AND MANAGEMENT, September 9 – 12, Iasi, (Romania).  http://www.tuiasi.ro/en/events/ICEEM08                       Oral presentation:    Parallel Session 2.4: Environmental Pollution and Monitoring
Friday 11.09.2015, 13:30 – 15:30, FCEEP, CH IV Room
Chairpersons: Prof.dr. Camelia Draghici &amp; Prof.dr. Gabriel Lazar</t>
  </si>
  <si>
    <t>AGRI-FOOD SCIENCES, PROCESSES AND
TECHNOLOGIES
AGRI-FOOD XXV, http://saiapm.ulbsibiu.ro/rom/cercetare/conferinte/AFSPT2015/PriocAgricEnvProtection.pdf</t>
  </si>
  <si>
    <t xml:space="preserve">Cuzepan Gabriela, Pripon Liviu, Bucur Anca, Stoica Raluca, Fuciu Cătălin, Răulea Adrian, Tăușan Ioan </t>
  </si>
  <si>
    <t xml:space="preserve">Pripon Liviu, Cuzepan Gabriela, Bucur Anca, Stoica Raluca, Fuciu Cătălin, Răulea Adrian, Tăușan Ioan </t>
  </si>
  <si>
    <t xml:space="preserve">Bucur Anca, Pripon Liviu, Cuzepan Gabriela, Stoica Raluca, Fuciu Catalin, Răulea Adrian, Tăușan Ioan </t>
  </si>
  <si>
    <t xml:space="preserve">Pripon Liviu, Cuzepan Gabriela, Bucur Anca, Stoica Raluca, Tăușan Ioan, Fuciu Cătălin, Răulea Adrian, </t>
  </si>
  <si>
    <t>Recent trends in Operator Theory and Function Theory , Lille  8 -12 iunie 2015,  http://www.mathconf.org/otfalille2015</t>
  </si>
  <si>
    <t>Seminar for Phd Students, Bolyai Institute Szeged, Ungaria,  http://cab.math.u-szeged.hu/index.php/en/component/jevents/day.listevents/2015/11/24/-?Itemid=110</t>
  </si>
  <si>
    <t>Conferinţa internațională bienală -  „Sistemul juridic între stabilitate și reformă”, organizată la Craiova în perioada 20 - 21 martie 2015, de către Universitatea din Craiova, Facultatea de Drept și Științe social</t>
  </si>
  <si>
    <t xml:space="preserve">Ceramica funerară din situl de la Pîclișa-La Izvoare (sec. X). </t>
  </si>
  <si>
    <t>2. Probiotice- de ce ,când, cum</t>
  </si>
  <si>
    <t>ISKAOS Congress, June 07-11 2015, Lyon, France http://www.isakos.com/meetings/2015Congress/AbstractView?eventid=7875&amp;memberid=22100</t>
  </si>
  <si>
    <t xml:space="preserve">. Urluescu, D. Lazăr, I. Manițiu, M. Sandu, L. Chicea. </t>
  </si>
  <si>
    <t>C. Pricop, C. Lupu, A. Cătană. L. Chicea</t>
  </si>
  <si>
    <t>N. Buric, L. Chicea</t>
  </si>
  <si>
    <t xml:space="preserve">C. Lupu, L. Chicea. </t>
  </si>
  <si>
    <t>Sorin Ioan Iurian, Dana Fantana, Capucine Picard, Sven Kracker, Sabina Iurian</t>
  </si>
  <si>
    <t>Orzan Olguța Anca, Pentescu Alma, Orzan Mihai Cristian</t>
  </si>
  <si>
    <t>Joint International Conference of doctoral and post-doctoral researchers conference: Craiova, 12-13 September 2014 : conference proceedings. - Bucureşti: Universitaria</t>
  </si>
  <si>
    <r>
      <t>The impact of fiscal education on taxpayer’s behavior</t>
    </r>
    <r>
      <rPr>
        <sz val="10"/>
        <rFont val="Calibri"/>
        <family val="2"/>
      </rPr>
      <t xml:space="preserve"> </t>
    </r>
  </si>
  <si>
    <r>
      <t>"Discourse as a form of multiculturalism in literature and communication" Edited by: The Alpha Institute for Multicultural Studies, Published by:</t>
    </r>
    <r>
      <rPr>
        <i/>
        <sz val="10"/>
        <rFont val="Calibri"/>
        <family val="2"/>
      </rPr>
      <t xml:space="preserve"> </t>
    </r>
    <r>
      <rPr>
        <sz val="10"/>
        <rFont val="Calibri"/>
        <family val="2"/>
      </rPr>
      <t>”Arhipelag XXI” Press, Tîrgu Mureş, 2015, The International Scientific Conference "Literature, discourse and multicultural dialogue", 3nd Edition, 3-4 december 2015 , Tîrgu Mureş, Romania</t>
    </r>
  </si>
  <si>
    <r>
      <t>Significant changes concerning the settlement and collection of excise duties in Romania</t>
    </r>
    <r>
      <rPr>
        <sz val="10"/>
        <rFont val="Calibri"/>
        <family val="2"/>
      </rPr>
      <t xml:space="preserve">, </t>
    </r>
  </si>
  <si>
    <r>
      <t xml:space="preserve">Conferinta Internationala </t>
    </r>
    <r>
      <rPr>
        <i/>
        <sz val="10"/>
        <rFont val="Calibri"/>
        <family val="2"/>
      </rPr>
      <t xml:space="preserve">„Information Science and Information Literacy http://bcu.ulbsibiu.ro/conference/index.html </t>
    </r>
  </si>
  <si>
    <r>
      <t xml:space="preserve">“Chinese Discourses on Translators’ Mission of </t>
    </r>
    <r>
      <rPr>
        <i/>
        <sz val="10"/>
        <rFont val="Calibri"/>
        <family val="2"/>
      </rPr>
      <t xml:space="preserve">Conquering the Original: </t>
    </r>
    <r>
      <rPr>
        <sz val="10"/>
        <rFont val="Calibri"/>
        <family val="2"/>
      </rPr>
      <t>Xu Yuanchong’s Rivalry for Supremacy Theory”.</t>
    </r>
  </si>
  <si>
    <t>al X-lea Congres al Germaniştilor din România, Brașov; http://www.unitbv.ro/Portals/160/kongress2015_programmheft.pdf</t>
  </si>
  <si>
    <t>Alltagstranszendenz. Dimensionen des Wunderbaren in Carmen Sylvas Märchen und Geschichten.</t>
  </si>
  <si>
    <t>Jedes Gebäude besitzt seine eigene Geschichte. Hermannstadt als literarischer Raum in Erzählungen Joachim Wittstocks</t>
  </si>
  <si>
    <t>Widersprechen. Autorinnenpositionen in Ősterreich und Rumänien</t>
  </si>
  <si>
    <r>
      <t>« </t>
    </r>
    <r>
      <rPr>
        <i/>
        <sz val="10"/>
        <rFont val="Calibri"/>
        <family val="2"/>
      </rPr>
      <t>La Clôture</t>
    </r>
    <r>
      <rPr>
        <sz val="10"/>
        <rFont val="Calibri"/>
        <family val="2"/>
      </rPr>
      <t>/</t>
    </r>
    <r>
      <rPr>
        <i/>
        <sz val="10"/>
        <rFont val="Calibri"/>
        <family val="2"/>
      </rPr>
      <t xml:space="preserve">Okular ist eng. </t>
    </r>
    <r>
      <rPr>
        <sz val="10"/>
        <rFont val="Calibri"/>
        <family val="2"/>
      </rPr>
      <t>La traduction ‘au carré’ »</t>
    </r>
  </si>
  <si>
    <r>
      <t xml:space="preserve">Felicia Dumas (ed.) </t>
    </r>
    <r>
      <rPr>
        <i/>
        <sz val="10"/>
        <rFont val="Calibri"/>
        <family val="2"/>
      </rPr>
      <t>Les Imaginaires de la Francophonie</t>
    </r>
    <r>
      <rPr>
        <sz val="10"/>
        <rFont val="Calibri"/>
        <family val="2"/>
      </rPr>
      <t xml:space="preserve"> Actes du colloque international Journées de la Francophonie, XXe édition, Iasi, 27-28 mars 2015</t>
    </r>
  </si>
  <si>
    <t xml:space="preserve">Dialogul culturilor între tradiţie şi modernitate, http://www.uab.ro/sesiuni_2015/dialogul_culturilor/
</t>
  </si>
  <si>
    <r>
      <t>Ş</t>
    </r>
    <r>
      <rPr>
        <sz val="10"/>
        <rFont val="Calibri"/>
        <family val="2"/>
      </rPr>
      <t xml:space="preserve">tiinţele socio-umane la începutul mileniului al III-leadec. 2015, http://www.icsusib.ro/node?page= </t>
    </r>
  </si>
  <si>
    <r>
      <t xml:space="preserve">"Experienta rememorarii si vocatia literaturii. Clarice Lispector, </t>
    </r>
    <r>
      <rPr>
        <i/>
        <sz val="10"/>
        <rFont val="Calibri"/>
        <family val="2"/>
      </rPr>
      <t>Aproape de inima vijelioasa a lumii</t>
    </r>
    <r>
      <rPr>
        <sz val="10"/>
        <rFont val="Calibri"/>
        <family val="2"/>
      </rPr>
      <t>"</t>
    </r>
  </si>
  <si>
    <r>
      <t xml:space="preserve">Dialogul culturilor. </t>
    </r>
    <r>
      <rPr>
        <sz val="10"/>
        <rFont val="Calibri"/>
        <family val="2"/>
      </rPr>
      <t>Alba- Iulia 2015</t>
    </r>
  </si>
  <si>
    <r>
      <rPr>
        <i/>
        <sz val="10"/>
        <rFont val="Calibri"/>
        <family val="2"/>
      </rPr>
      <t xml:space="preserve">Limba română actuală: Normă, uz şi abatere </t>
    </r>
    <r>
      <rPr>
        <sz val="10"/>
        <rFont val="Calibri"/>
        <family val="2"/>
      </rPr>
      <t>(prezentare în cadrul mesei rotunde)</t>
    </r>
  </si>
  <si>
    <r>
      <t>The Society for Romanian Studies International Conference – “Linking Past, Present, and Future: The 25</t>
    </r>
    <r>
      <rPr>
        <vertAlign val="superscript"/>
        <sz val="10"/>
        <rFont val="Calibri"/>
        <family val="2"/>
      </rPr>
      <t>th</t>
    </r>
    <r>
      <rPr>
        <sz val="10"/>
        <rFont val="Calibri"/>
        <family val="2"/>
      </rPr>
      <t xml:space="preserve"> Anniversary of Regime Change in Romanian and Moldova (1989/1991)”, București, România,http://icr.ro/uploads/files/program_24.pdf</t>
    </r>
  </si>
  <si>
    <r>
      <t>Advanced    Datamining Techniques to Support Digital Librarian Research</t>
    </r>
    <r>
      <rPr>
        <sz val="10"/>
        <rFont val="Calibri"/>
        <family val="2"/>
      </rPr>
      <t xml:space="preserve">/ QQML </t>
    </r>
  </si>
  <si>
    <r>
      <t>Digital Libraries Impact On Students' Learning Behaviour. Case Study: Medical Students/</t>
    </r>
    <r>
      <rPr>
        <sz val="10"/>
        <rFont val="Calibri"/>
        <family val="2"/>
      </rPr>
      <t>QQML</t>
    </r>
  </si>
  <si>
    <r>
      <t>7</t>
    </r>
    <r>
      <rPr>
        <vertAlign val="superscript"/>
        <sz val="10"/>
        <rFont val="Calibri"/>
        <family val="2"/>
      </rPr>
      <t>th</t>
    </r>
    <r>
      <rPr>
        <sz val="10"/>
        <rFont val="Calibri"/>
        <family val="2"/>
      </rPr>
      <t> International Conference on Qualitative and quantitative Methods in Libraries, Conference, Paris, http://www.isast.org/images/QQML2015_Program_Final.pdf</t>
    </r>
  </si>
  <si>
    <t>S. Oancea, Sibiu/RO, O. Draghici, Sibiu/RO, M. Stoia, Sibiu/RO</t>
  </si>
  <si>
    <r>
      <t xml:space="preserve">Chemical composition and antimicrobial activity of flavonoid constituents of the flowers at </t>
    </r>
    <r>
      <rPr>
        <i/>
        <sz val="10"/>
        <rFont val="Calibri"/>
        <family val="2"/>
      </rPr>
      <t>Rhododendron kotschyi Smik.</t>
    </r>
    <r>
      <rPr>
        <sz val="10"/>
        <rFont val="Calibri"/>
        <family val="2"/>
      </rPr>
      <t xml:space="preserve"> </t>
    </r>
  </si>
  <si>
    <r>
      <rPr>
        <sz val="10"/>
        <rFont val="Calibri"/>
        <family val="2"/>
      </rPr>
      <t>8</t>
    </r>
    <r>
      <rPr>
        <vertAlign val="superscript"/>
        <sz val="10"/>
        <rFont val="Calibri"/>
        <family val="2"/>
      </rPr>
      <t>th</t>
    </r>
    <r>
      <rPr>
        <sz val="10"/>
        <rFont val="Calibri"/>
        <family val="2"/>
      </rPr>
      <t xml:space="preserve"> International Conference on Environmental Engineering and Management - ICEEM08</t>
    </r>
    <r>
      <rPr>
        <i/>
        <sz val="10"/>
        <rFont val="Calibri"/>
        <family val="2"/>
      </rPr>
      <t xml:space="preserve"> http://www.tuiasi.ro/en/events/ICEEM08</t>
    </r>
  </si>
  <si>
    <r>
      <t xml:space="preserve">Chemical composition and antimicrobial activity of flavonoid constituents of the flowers of </t>
    </r>
    <r>
      <rPr>
        <i/>
        <sz val="10"/>
        <rFont val="Calibri"/>
        <family val="2"/>
      </rPr>
      <t>Rhododendron kotschyi</t>
    </r>
    <r>
      <rPr>
        <sz val="10"/>
        <rFont val="Calibri"/>
        <family val="2"/>
      </rPr>
      <t xml:space="preserve"> Smik</t>
    </r>
  </si>
  <si>
    <r>
      <t>Proceedings of the International Conference "Agri-Food Sciences, Processes and Technologies"</t>
    </r>
    <r>
      <rPr>
        <sz val="10"/>
        <rFont val="Calibri"/>
        <family val="2"/>
      </rPr>
      <t xml:space="preserve"> AGRI-FOOD 2015, may 24-26, 2015, http://saiapm.ulbsibiu.ro/rom/cercetare/conferinte/AFSPT2015/1AFSPT_2015.htm </t>
    </r>
  </si>
  <si>
    <r>
      <t>13</t>
    </r>
    <r>
      <rPr>
        <i/>
        <vertAlign val="superscript"/>
        <sz val="10"/>
        <rFont val="Calibri"/>
        <family val="2"/>
      </rPr>
      <t>th</t>
    </r>
    <r>
      <rPr>
        <i/>
        <sz val="10"/>
        <rFont val="Calibri"/>
        <family val="2"/>
      </rPr>
      <t xml:space="preserve"> Euro Fed Lipid Congress </t>
    </r>
    <r>
      <rPr>
        <sz val="10"/>
        <rFont val="Calibri"/>
        <family val="2"/>
      </rPr>
      <t xml:space="preserve">“Oils, Fats and Lipids: New challenges in technology, quality control and health”, 27-30 september 2015, Florence, Italy, http://www.eurofedlipid.org/meetings/archive/florence2015/  </t>
    </r>
  </si>
  <si>
    <r>
      <t>14</t>
    </r>
    <r>
      <rPr>
        <i/>
        <vertAlign val="superscript"/>
        <sz val="10"/>
        <rFont val="Calibri"/>
        <family val="2"/>
      </rPr>
      <t>th</t>
    </r>
    <r>
      <rPr>
        <i/>
        <sz val="10"/>
        <rFont val="Calibri"/>
        <family val="2"/>
      </rPr>
      <t xml:space="preserve"> Euro Fed Lipid Congress </t>
    </r>
    <r>
      <rPr>
        <sz val="10"/>
        <rFont val="Calibri"/>
        <family val="2"/>
      </rPr>
      <t xml:space="preserve">“Oils, Fats and Lipids: New challenges in technology, quality control and health”, 27-30 september 2015, Florence, Italy, http://www.eurofedlipid.org/meetings/archive/florence2015/  </t>
    </r>
  </si>
  <si>
    <r>
      <t>9</t>
    </r>
    <r>
      <rPr>
        <i/>
        <vertAlign val="superscript"/>
        <sz val="10"/>
        <rFont val="Calibri"/>
        <family val="2"/>
      </rPr>
      <t>th</t>
    </r>
    <r>
      <rPr>
        <i/>
        <sz val="10"/>
        <rFont val="Calibri"/>
        <family val="2"/>
      </rPr>
      <t xml:space="preserve"> International Conference on Materials &amp; Engineering</t>
    </r>
    <r>
      <rPr>
        <sz val="10"/>
        <rFont val="Calibri"/>
        <family val="2"/>
      </rPr>
      <t xml:space="preserve">, BRAMAT 2015, March 5-7, 2015, Brașov, Romania, http://www.bramat.ro/  </t>
    </r>
  </si>
  <si>
    <r>
      <t>Al VI-lea Congres al Medicilor Fitoterapeuți din Romania</t>
    </r>
    <r>
      <rPr>
        <sz val="10"/>
        <rFont val="Calibri"/>
        <family val="2"/>
      </rPr>
      <t xml:space="preserve">, Cercetare și rezultate clinice în fitoterapie, 15-17 mai 2015, Sibiu, http://colegiulmedicilorhd.ro/colegiul/files/2015/SIBIU_CONGRES_FITOTERAPIE_invitatie_2015.pdf </t>
    </r>
  </si>
  <si>
    <r>
      <t>International Scientific Conference „Perspectives in Physical Education and Sport”, 15</t>
    </r>
    <r>
      <rPr>
        <vertAlign val="superscript"/>
        <sz val="10"/>
        <rFont val="Calibri"/>
        <family val="2"/>
      </rPr>
      <t>th</t>
    </r>
    <r>
      <rPr>
        <sz val="10"/>
        <rFont val="Calibri"/>
        <family val="2"/>
      </rPr>
      <t xml:space="preserve"> Edition, Constanţa, http://fefs.univ-ovidius.ro/images/pdf/conferinte/2015/v3/4._Content__Index_v2.pdf</t>
    </r>
  </si>
  <si>
    <r>
      <t>International Congress of Physical Education, Sports and Kinetotheraphy 5th Edition „Education and Sports Science in 21</t>
    </r>
    <r>
      <rPr>
        <vertAlign val="superscript"/>
        <sz val="10"/>
        <rFont val="Calibri"/>
        <family val="2"/>
      </rPr>
      <t>st</t>
    </r>
    <r>
      <rPr>
        <sz val="10"/>
        <rFont val="Calibri"/>
        <family val="2"/>
      </rPr>
      <t xml:space="preserve"> Century”, UNEFS Bucureşti, http://www.unefs.ro/internationalcongress/archive/2015/Program_Congres_2015.pdf</t>
    </r>
  </si>
  <si>
    <r>
      <t>The 14</t>
    </r>
    <r>
      <rPr>
        <vertAlign val="superscript"/>
        <sz val="10"/>
        <rFont val="Calibri"/>
        <family val="2"/>
      </rPr>
      <t>th</t>
    </r>
    <r>
      <rPr>
        <sz val="10"/>
        <rFont val="Calibri"/>
        <family val="2"/>
      </rPr>
      <t xml:space="preserve"> INTERNATIONAL CONFERENCE ON MATHEMATICS AND ITS APPLICATIONS, TIMISOARA 4-7 NOVEMBER, 2015. http://www.mat.upt.ro/Upt-Timisoara_94_ro.html</t>
    </r>
  </si>
  <si>
    <r>
      <t xml:space="preserve">Sesiunea ştiinţifică: </t>
    </r>
    <r>
      <rPr>
        <i/>
        <sz val="10"/>
        <rFont val="Calibri"/>
        <family val="2"/>
      </rPr>
      <t>Probleme de diagnostic şi tratament în tumorile maligne oro-maxilo-faciale</t>
    </r>
    <r>
      <rPr>
        <sz val="10"/>
        <rFont val="Calibri"/>
        <family val="2"/>
      </rPr>
      <t>, organizată de Spitalul Militar de Urgenţă Sibiu, de Colegiul Medicilor Sibiu, prin Departamentul Profesional Ştiinţific (am primit şi Certificat de participare pentru calitatea de coautor al lucrării ştiinţifice prezentate la sesiune)</t>
    </r>
  </si>
  <si>
    <t>La phénoménologie et la  métaphysique  de la mort chez   Emil Cioran</t>
  </si>
  <si>
    <r>
      <t>Colloque International, XXe édition, Sibiu, 7 à 9 mai, 2015.Thème général : La mort  .</t>
    </r>
    <r>
      <rPr>
        <i/>
        <sz val="10"/>
        <rFont val="Calibri"/>
        <family val="2"/>
      </rPr>
      <t>Organisateurs</t>
    </r>
    <r>
      <rPr>
        <sz val="10"/>
        <rFont val="Calibri"/>
        <family val="2"/>
      </rPr>
      <t> : Université « Lucian Blaga » de Sibiu, Faculté de Lettres et Arts, Département d’Études Romanes .</t>
    </r>
  </si>
  <si>
    <t>Conferinţa Internaţională "Les droits fondamentaux, equilibre bugetaire et protection jurisdictionnelle", organizată de Université Aix Marseille, Faculté de Droit, l'Institut Louis Favoreau, Aix en Provence, Franţa, 12 iunie 2015, http://www.fcbb.cdcip.ro/12-june-2015-bilateral-roundtable-aix</t>
  </si>
  <si>
    <r>
      <t>La contribution de l'école roumaine de droit international au dévelopement du droit international public.</t>
    </r>
    <r>
      <rPr>
        <i/>
        <sz val="10"/>
        <rFont val="Calibri"/>
        <family val="2"/>
      </rPr>
      <t xml:space="preserve"> In memoriam</t>
    </r>
    <r>
      <rPr>
        <sz val="10"/>
        <rFont val="Calibri"/>
        <family val="2"/>
      </rPr>
      <t xml:space="preserve"> Démètre Negulesco, ancien juge de la Cour Permanente de Justice Internationale</t>
    </r>
  </si>
  <si>
    <t xml:space="preserve">Digital Factory: Concepts, Implementations, Present and Future Challenges, organized by “Lucian Blaga” University of Sibiu (Romania) in cooperation with Buskerud and Vestfold University College (Norway) &amp; Universitat de Evora (Portugal
</t>
  </si>
  <si>
    <t xml:space="preserve"> Bucuță Mihaela</t>
  </si>
  <si>
    <t xml:space="preserve">S. Morar, H. Dura, M. Bucuţă, S. Corman, R. Sassu,  A. Ungureanu </t>
  </si>
  <si>
    <t>Croitoru, Alin (cu Elena Tudor)</t>
  </si>
  <si>
    <t>Croitoru, Alin (cu Flavius Mihalache)</t>
  </si>
  <si>
    <t>Croitoru, Alin (cu Aurelian Muntean)</t>
  </si>
  <si>
    <t>Croitoru, Alin (cu Horatiu Rusu)</t>
  </si>
  <si>
    <r>
      <t>17</t>
    </r>
    <r>
      <rPr>
        <vertAlign val="superscript"/>
        <sz val="10"/>
        <rFont val="Calibri"/>
        <family val="2"/>
      </rPr>
      <t>th</t>
    </r>
    <r>
      <rPr>
        <sz val="10"/>
        <rFont val="Calibri"/>
        <family val="2"/>
      </rPr>
      <t xml:space="preserve"> European Conference on Developmental Psychology, http://ecdpbraga2015.com/</t>
    </r>
  </si>
  <si>
    <r>
      <t xml:space="preserve">Quo Vadis Communication? Commmunication, Language, Media </t>
    </r>
    <r>
      <rPr>
        <i/>
        <sz val="10"/>
        <rFont val="Calibri"/>
        <family val="2"/>
      </rPr>
      <t>Attitudes and habitudes of Romanian consumers of online media. Case study: Facets of usage of the written language by users, as found in the „comments” sections of the most important Romanian news sites</t>
    </r>
  </si>
  <si>
    <r>
      <t>Un oraş în război.Sibiul anului 1915</t>
    </r>
    <r>
      <rPr>
        <sz val="10"/>
        <rFont val="Calibri"/>
        <family val="2"/>
      </rPr>
      <t xml:space="preserve"> </t>
    </r>
  </si>
  <si>
    <r>
      <t>Simpozionul Naţional de Arheologie „</t>
    </r>
    <r>
      <rPr>
        <i/>
        <sz val="10"/>
        <rFont val="Calibri"/>
        <family val="2"/>
      </rPr>
      <t>25 de ani de cercetare arheologică fundamentală şi săpături preventive la Institutul de Arheologie şi Istoria Artei al Academiei Clujene</t>
    </r>
    <r>
      <rPr>
        <sz val="10"/>
        <rFont val="Calibri"/>
        <family val="2"/>
      </rPr>
      <t>”. Zilele Academice Clujene</t>
    </r>
  </si>
  <si>
    <r>
      <rPr>
        <i/>
        <sz val="10"/>
        <rFont val="Calibri"/>
        <family val="2"/>
      </rPr>
      <t>Sesiunea anuală de comunicări științifice a Departamentului de Istorie, CLIO</t>
    </r>
    <r>
      <rPr>
        <sz val="10"/>
        <rFont val="Calibri"/>
        <family val="2"/>
      </rPr>
      <t>, ed. A IX-a</t>
    </r>
  </si>
  <si>
    <r>
      <t>The necropolis from Alba Iulia – Izvorul Împăratului (10th C.)</t>
    </r>
    <r>
      <rPr>
        <sz val="10"/>
        <rFont val="Calibri"/>
        <family val="2"/>
      </rPr>
      <t xml:space="preserve">. </t>
    </r>
  </si>
  <si>
    <r>
      <t>ArhIn 2015 Medieval Changing Landscape. Settlements, Monasteries and Fortifications</t>
    </r>
    <r>
      <rPr>
        <sz val="10"/>
        <rFont val="Calibri"/>
        <family val="2"/>
      </rPr>
      <t>, Sibiu</t>
    </r>
  </si>
  <si>
    <r>
      <t>Relații interetnice în Transilvania: Interferențe culturale și religioase, Ediția a IV-a. Workshop ArhIn 2015, Arheologie, Arhitectură și  Informatică</t>
    </r>
    <r>
      <rPr>
        <sz val="10"/>
        <rFont val="Calibri"/>
        <family val="2"/>
      </rPr>
      <t>. Sighișoara, 14-15. XI. 2015.</t>
    </r>
  </si>
  <si>
    <t>Maria Emilia Țiplic,  Ioan Marian Țiplic, Cosmin ioan Ignat</t>
  </si>
  <si>
    <t>International Medieval Congress, Leeds, 6-9 July 2015: Session Reform and Renewal in East and Central Europe: Law and Politics, V: Transylvania in the 13th Century - Archeology, Architecture, and Documents, https://imc.leeds.ac.uk/dbsql02/AQueryServlet?*id=30&amp;*formId=30&amp;*context=IMC&amp;chosenPaperId=NA&amp;sessionId=5914&amp;conference=2015&amp;chosenPaperId=&amp;*servletURI=https://imc.leeds.ac.uk/dbsql02/AQueryServlet</t>
  </si>
  <si>
    <r>
      <t xml:space="preserve">Internationale Konferenz / International conference </t>
    </r>
    <r>
      <rPr>
        <i/>
        <sz val="10"/>
        <rFont val="Calibri"/>
        <family val="2"/>
      </rPr>
      <t>Hof und Kanzlei Kaiser Sigismunds als politisches Zentrum und soziales System / The Court and Chancery of Emperor Sigismund as a Political Centre and as a Social System</t>
    </r>
    <r>
      <rPr>
        <sz val="10"/>
        <rFont val="Calibri"/>
        <family val="2"/>
      </rPr>
      <t>, Brno, 18. – 21. November 2015, http://www.phil.muni.cz/wpvh/home/Downloads/SIGISMUNDS%20HOF_TAGUNGSPROGRAMM.pdf</t>
    </r>
  </si>
  <si>
    <t>Ethique, service public et gouvernance, Université Mohammed V, Fondation Hanns Seidel au Maghreb, Fez, Maroc</t>
  </si>
  <si>
    <t>Development, Art(s) and Culture, 9th Interdisciplinary Conference of the University Network of the European Capitals of Culture, University of West Bohemia, Pilsen</t>
  </si>
  <si>
    <t>Quality of Life: A Challenge for Social Policy, ICCV, Academia Română, Bucureşti</t>
  </si>
  <si>
    <t>Științe Politice, Relații Internațională și Studii de Securitate, Universitatea „Lucian Blaga” din Sibiu</t>
  </si>
  <si>
    <t>Conferința ”Quality of Life: A Challenge for Social Policy”, ICCV, Academia Română, București</t>
  </si>
  <si>
    <t>Forumul Internațional pentru Turismul de Sănătate - București, iunie 2015 http://www.turismuldesanatate.ro/wp-content/uploads/2015/04/AGENDA_FITS_6_2.pdf</t>
  </si>
  <si>
    <t xml:space="preserve"> Cosmina Diaconu, Dan Filip, Alina Liliana Pintea, Cristinel Gabriel Diaconu, Florina Popa</t>
  </si>
  <si>
    <t xml:space="preserve">Fixation of the Osteochondral Free Fragment in Osteochondritis Dissecans With Autologous Osteochondral Transplants </t>
  </si>
  <si>
    <r>
      <t xml:space="preserve">Septicemie cu determinări tardive valvulare aortice severe.  </t>
    </r>
    <r>
      <rPr>
        <i/>
        <sz val="10"/>
        <rFont val="Calibri"/>
        <family val="2"/>
      </rPr>
      <t>Septicaemia with late severe aortic valvular determinations</t>
    </r>
    <r>
      <rPr>
        <sz val="10"/>
        <rFont val="Calibri"/>
        <family val="2"/>
      </rPr>
      <t xml:space="preserve">. </t>
    </r>
  </si>
  <si>
    <r>
      <t xml:space="preserve">Cauze rare de sincopă: trombembolism pulmonar masiv, tromboza de atriu drept. </t>
    </r>
    <r>
      <rPr>
        <i/>
        <sz val="10"/>
        <rFont val="Calibri"/>
        <family val="2"/>
      </rPr>
      <t xml:space="preserve">Rare causes of syncope: massive pulmonary embolism, right atrium thrombosis </t>
    </r>
  </si>
  <si>
    <r>
      <t xml:space="preserve">Altă „faţă” a bolii Lyme? </t>
    </r>
    <r>
      <rPr>
        <i/>
        <sz val="10"/>
        <rFont val="Calibri"/>
        <family val="2"/>
      </rPr>
      <t>Lyme disease – another „face”</t>
    </r>
  </si>
  <si>
    <r>
      <t>Dificultăţi diagnostice la un pacient cu sindrom coronarian acut</t>
    </r>
    <r>
      <rPr>
        <i/>
        <sz val="10"/>
        <rFont val="Calibri"/>
        <family val="2"/>
      </rPr>
      <t>. Diagnosis issues on ACS syndrome patien</t>
    </r>
  </si>
  <si>
    <r>
      <t xml:space="preserve">Dificultăţi în abordarea bolii Takayasu – prezentare de caz. </t>
    </r>
    <r>
      <rPr>
        <i/>
        <sz val="10"/>
        <rFont val="Calibri"/>
        <family val="2"/>
      </rPr>
      <t xml:space="preserve">Difficulties in approaching Takayasu disease – case presentation </t>
    </r>
  </si>
  <si>
    <r>
      <t>Guta – ce este nou într-o patologie atât de cunoscută?</t>
    </r>
    <r>
      <rPr>
        <sz val="10"/>
        <rFont val="Calibri"/>
        <family val="2"/>
      </rPr>
      <t xml:space="preserve"> </t>
    </r>
  </si>
  <si>
    <r>
      <t>La început a fost reacția alergică...apoi? (prezentare de caz clinic</t>
    </r>
    <r>
      <rPr>
        <sz val="10"/>
        <rFont val="Calibri"/>
        <family val="2"/>
      </rPr>
      <t xml:space="preserve">). </t>
    </r>
  </si>
  <si>
    <r>
      <t>Ecografia musculo-scheletală – locul ei în managementul afecțiunilor reumatologice și non-reumatologice</t>
    </r>
    <r>
      <rPr>
        <sz val="10"/>
        <rFont val="Calibri"/>
        <family val="2"/>
      </rPr>
      <t xml:space="preserve">. </t>
    </r>
  </si>
  <si>
    <r>
      <t xml:space="preserve">Université de Lorraine, Franţa, </t>
    </r>
    <r>
      <rPr>
        <i/>
        <sz val="10"/>
        <rFont val="Calibri"/>
        <family val="2"/>
      </rPr>
      <t>Le groupe des poètes oniriqueshttps://www.fabula.org/actualites/documents/64467.pdf</t>
    </r>
  </si>
  <si>
    <r>
      <t xml:space="preserve">Max Planck Institute
for Comparative Public Law
and International Law, project </t>
    </r>
    <r>
      <rPr>
        <i/>
        <sz val="10"/>
        <rFont val="Calibri"/>
        <family val="2"/>
      </rPr>
      <t>Contextualisation in Comparative Constitutional Law</t>
    </r>
  </si>
  <si>
    <r>
      <t xml:space="preserve">Straniak Academy for Democracy and Human Rights, Summer Program, organizat de Universitatea din Viena şi Universitatea din Podgorica, Ulçinj, Muntenegru,  6-19 septembrie 2015, Profesor invitat pentru susţinerea a 2 cursuri în limba engleză: </t>
    </r>
    <r>
      <rPr>
        <i/>
        <sz val="10"/>
        <rFont val="Calibri"/>
        <family val="2"/>
      </rPr>
      <t>Social Rights and Poverty Reduction</t>
    </r>
    <r>
      <rPr>
        <sz val="10"/>
        <rFont val="Calibri"/>
        <family val="2"/>
      </rPr>
      <t xml:space="preserve"> (17 septembrie 2015) şi </t>
    </r>
    <r>
      <rPr>
        <i/>
        <sz val="10"/>
        <rFont val="Calibri"/>
        <family val="2"/>
      </rPr>
      <t xml:space="preserve">Prohibition of Torture </t>
    </r>
    <r>
      <rPr>
        <sz val="10"/>
        <rFont val="Calibri"/>
        <family val="2"/>
      </rPr>
      <t>(18 septembrie 2015) http://bim.lbg.ac.at/sites/files/bim/attachments/straniak-academy_preliminary_programme_11052015_0.pdf</t>
    </r>
  </si>
  <si>
    <r>
      <t xml:space="preserve">Commission for Social Development, 53rd Session, United Nations, New York, SUA, Profesor invitat cu prelegerea: </t>
    </r>
    <r>
      <rPr>
        <i/>
        <sz val="10"/>
        <rFont val="Calibri"/>
        <family val="2"/>
      </rPr>
      <t>"Contribution of Social Development to the Transition from Millennium Development</t>
    </r>
    <r>
      <rPr>
        <sz val="10"/>
        <rFont val="Calibri"/>
        <family val="2"/>
      </rPr>
      <t xml:space="preserve"> </t>
    </r>
    <r>
      <rPr>
        <i/>
        <sz val="10"/>
        <rFont val="Calibri"/>
        <family val="2"/>
      </rPr>
      <t>Goals to the Sustainable Development Goals" - The Role of an Human Rights Based Approach</t>
    </r>
    <r>
      <rPr>
        <sz val="10"/>
        <rFont val="Calibri"/>
        <family val="2"/>
      </rPr>
      <t>, 6 februarie 2015</t>
    </r>
  </si>
  <si>
    <r>
      <t>Sesiunea a 14-a a Human Rights Council Advisory Committee, Geneva, Elveţia, 23-27 februarie 2015 Expert independent în grupul de lucru pentru redactarea raportului de cercetare</t>
    </r>
    <r>
      <rPr>
        <i/>
        <sz val="10"/>
        <rFont val="Calibri"/>
        <family val="2"/>
      </rPr>
      <t xml:space="preserve"> Human Rights and Corruption</t>
    </r>
  </si>
  <si>
    <r>
      <t xml:space="preserve">Sesiunea a 15-a a Human Rights Council Advisory Committee,  Geneva, Elveţia, 10-14 august 2015, Expert independent în grupul de lucru pentru redactarea raportului de cercetare </t>
    </r>
    <r>
      <rPr>
        <i/>
        <sz val="10"/>
        <rFont val="Calibri"/>
        <family val="2"/>
      </rPr>
      <t>Local Governments and Human</t>
    </r>
    <r>
      <rPr>
        <sz val="10"/>
        <rFont val="Calibri"/>
        <family val="2"/>
      </rPr>
      <t xml:space="preserve"> </t>
    </r>
    <r>
      <rPr>
        <i/>
        <sz val="10"/>
        <rFont val="Calibri"/>
        <family val="2"/>
      </rPr>
      <t>Rights</t>
    </r>
  </si>
  <si>
    <r>
      <t xml:space="preserve">Univerzita Komenského v Bratislave, Filozofická fakulta - specialist lecture on the theme of: The oldest Inscriptions in the Area of Central Danube (anexa </t>
    </r>
    <r>
      <rPr>
        <i/>
        <sz val="10"/>
        <rFont val="Calibri"/>
        <family val="2"/>
      </rPr>
      <t>contract for work - lecture</t>
    </r>
    <r>
      <rPr>
        <sz val="10"/>
        <rFont val="Calibri"/>
        <family val="2"/>
      </rPr>
      <t>)</t>
    </r>
  </si>
  <si>
    <t>Long-term Effects on the Fractionation and Mobility of Heavy Metals in a Polluted Soil Treated with Bauxite Residues</t>
  </si>
  <si>
    <r>
      <rPr>
        <b/>
        <i/>
        <sz val="8"/>
        <rFont val="Segoe UI"/>
        <family val="2"/>
      </rPr>
      <t>Pavel, Petronela-Bianca</t>
    </r>
    <r>
      <rPr>
        <i/>
        <sz val="8"/>
        <rFont val="Segoe UI"/>
        <family val="2"/>
      </rPr>
      <t>; Diacu, Elena; Barbu, Constantin Horia</t>
    </r>
  </si>
  <si>
    <t>REVISTA DE CHIMIE</t>
  </si>
  <si>
    <t xml:space="preserve">66
</t>
  </si>
  <si>
    <t>http://www.revistadechimie.ro/pdf/PAVEL%20P.pdf%201%2015.pdf</t>
  </si>
  <si>
    <t>THE COLLECTION OF LEPIDOPTERA PRESERVED AT THE "LUCIAN BLAGA" UNIVERSITY - SIBIU (NOTE 2)</t>
  </si>
  <si>
    <t>Muzeul Olteniei Craiova. Oltenia. Studii şi comunicări. Ştiinţele Naturii</t>
  </si>
  <si>
    <t>Tom. 31</t>
  </si>
  <si>
    <t xml:space="preserve">ISSN 1454-6914 </t>
  </si>
  <si>
    <t>http://www.olteniastudii.3x.ro/cont.html</t>
  </si>
  <si>
    <t>115-128</t>
  </si>
  <si>
    <t xml:space="preserve">THE COLLECTION OF LEPIDOPTERA PRESERVED AT THE
"LUCIAN BLAGA" UNIVERSITY - SIBIU (NOTE 1) </t>
  </si>
  <si>
    <t>http://www.olteniastudii.3x.ro/cont/31_2/14_Stanca-Moise.pdf</t>
  </si>
  <si>
    <t>101-114</t>
  </si>
  <si>
    <t>STUDENTS' KEY COMPETECES AND TRANSVERSAL SKIILS ASSESSMENT PASS CERTIFICATE 2015-1-RO01-KA201-015044 U</t>
  </si>
  <si>
    <t>Erasmus + 2015</t>
  </si>
  <si>
    <t>http://www.anpcdefp.ro/userfiles/Rezultate_PS_ed_scolara_31_03_2015.pdf</t>
  </si>
  <si>
    <t>EU-StORe European Standards for Open Educational resources nr. 2014-1-RO01-KA202-002985</t>
  </si>
  <si>
    <t>Dan Maniu Duse, Eduard Stoica</t>
  </si>
  <si>
    <t>Mentor- Mentoring between teachers from secondary and highschool 2014-1-PL01-KA200-003335</t>
  </si>
  <si>
    <t>Czeslaw K. Cieplik - Polonia, Carmen Duse -responsabil Romania</t>
  </si>
  <si>
    <t>Carmen Chisiu, Dan Maniu Duse, Daniela Andron, Gabriela Gruber, Ioana Marcut</t>
  </si>
  <si>
    <t>EVive  Europeans Values in Vocational education: LLP-LdV/PAR/2013/RO/032</t>
  </si>
  <si>
    <t>Dan Maniu Duse, Carmen Chisiu, Daniel Mara, Lucia Mara</t>
  </si>
  <si>
    <t xml:space="preserve"> Claudiu Kifor, Valentin Petrescu, Dan Dumitru Dumitrascu</t>
  </si>
  <si>
    <t>GENHUM Gender, Human Dignity and the Right to Health: European Policies in the Global Context</t>
  </si>
  <si>
    <t>Horizon 2020, call INT-SOCIETY-2015, INT-03-2015, PROPOSAL NO. 693653, University of Ferrara (UNIFE)</t>
  </si>
  <si>
    <t>Bianca Selejan Gutan (Work Package 2)</t>
  </si>
  <si>
    <t>october</t>
  </si>
  <si>
    <t>Innovirology, Project Number 2014-1-ES01-KA203-004962</t>
  </si>
  <si>
    <t>INNOVIR project</t>
  </si>
  <si>
    <t>Marek S. Szyndel</t>
  </si>
  <si>
    <t>Birlutiu Victoria, Antonina Dolei, Esperanza Gomez-Lucia, Rob Lavigne, Sophie LePoder, Christopher Logue, Dragoslava Radin</t>
  </si>
  <si>
    <t xml:space="preserve">www.innovirology.com </t>
  </si>
  <si>
    <t xml:space="preserve">Student-PREPARE </t>
  </si>
  <si>
    <t>ESCMID Study Group for Antibiotic Policie</t>
  </si>
  <si>
    <t>Oliver Dyar, Céline Pulcini, Dragos Florea</t>
  </si>
  <si>
    <t xml:space="preserve">Birlutiu Victoria, Inge C. Gyssens, Dominique Monnet, Cecilia Stalsby Lundborg, Iringo Zaharia, Irina Dumitru, Maria Cocuz, Luminita Smaranda, Gabriel Popescu </t>
  </si>
  <si>
    <t>http://www.surveymonkey.com/s/studentprepare15</t>
  </si>
  <si>
    <t>ian-mai</t>
  </si>
  <si>
    <t>MODELE ALE SOLIDARITATII INTERGENERATIONALE IN CENTRUL SI
ESTUL EUROPEI SI IMPLICATIILE LOR PENTRU POLITICI.O ANALIZA LA
NIVEL DE FAMILIE SI SOCIETATE</t>
  </si>
  <si>
    <t>PN-II-RU-TE- 2014</t>
  </si>
  <si>
    <t>RUSU HORATIU MIHAI</t>
  </si>
  <si>
    <t>Andrei Gheorghita, Anca Bejenaru, Ionela Vlase, Alexandra Deliu</t>
  </si>
  <si>
    <t>http://uefiscdi.gov.ro/userfiles/file/PN%20II_RU_TE%202014/REZULTATE%20PRELIMINARE/Rezultate%20preliminare_Stiinte%20Sociale%20si%20Economice.pdf</t>
  </si>
  <si>
    <t>COMENIUS ELENA nr. 539561 -LLP-1-2013-1-DE-COMENIUS-CMP</t>
  </si>
  <si>
    <t>ANTOFIE MIHAELA</t>
  </si>
  <si>
    <t>31 oct 2013</t>
  </si>
  <si>
    <t>30 noi 2016</t>
  </si>
  <si>
    <r>
      <rPr>
        <b/>
        <sz val="11"/>
        <rFont val="Arial Narrow"/>
        <family val="2"/>
      </rPr>
      <t>Pascu Adrian</t>
    </r>
    <r>
      <rPr>
        <sz val="11"/>
        <rFont val="Arial Narrow"/>
        <family val="2"/>
      </rPr>
      <t>, Oleksik Valentin</t>
    </r>
  </si>
  <si>
    <t xml:space="preserve">Pentru anul 2015, dacă volumul conferinței nu a fost încă indexat, pot fi raportate lucrări numai dacă se face dovada indexării volumelor anterioare ale conferinței (ultima ediție organizată). </t>
  </si>
  <si>
    <r>
      <t>Viorel Alina Cristina</t>
    </r>
    <r>
      <rPr>
        <sz val="10"/>
        <color indexed="8"/>
        <rFont val="Arial Narrow"/>
        <family val="2"/>
      </rPr>
      <t>, Viorel Ioan Adrian</t>
    </r>
  </si>
  <si>
    <r>
      <t>Viorel Alina Cristina</t>
    </r>
    <r>
      <rPr>
        <sz val="10"/>
        <color indexed="8"/>
        <rFont val="Arial Narrow"/>
        <family val="2"/>
      </rPr>
      <t>, Strete Larisa, Viorel Ioan Adrian</t>
    </r>
  </si>
  <si>
    <t>I.9. Cărţi ştiinţifice* (de autor / editate / traduse) publicate la edituri naţionale**</t>
  </si>
  <si>
    <t>*Se va verifica afilierea ULBS a autorului / autorilor prin depunerea unui exemplar al cărții la departament. Se împarte punctajul la numărul autorilor din țară.</t>
  </si>
  <si>
    <t>**Pentru domeniul „Arte și științe umaniste” sunt valabile doar volumele apărute la edituri recunoscute de CNCS – categoriile A, B si C</t>
  </si>
  <si>
    <t>***Punctajul de referinţă pentru o carte de 200 pagini este 300 puncte. Se pot raporta și cărți cu număr de pagini inferior, cu diminuarea proporțională a punctajului.</t>
  </si>
  <si>
    <t>***Se punctează maxim 300 puncte/an, nu se acceptă reeditări mai devreme de 3 ani.</t>
  </si>
  <si>
    <t>Titlul cartii</t>
  </si>
  <si>
    <t>Punctaj individual (se imparte punctaj total la nr de autori din țară)**</t>
  </si>
  <si>
    <t xml:space="preserve">Studiu comparativ privind implementarea dezvoltării sustenabile în România și Republica Moldova - o abordare interculturală </t>
  </si>
  <si>
    <t>978-606-12-1038-1</t>
  </si>
  <si>
    <t>Cercetarea atitudinii tinerilor consumatori români față de branduri și identificarea de mijloace specifice comunicării cu aceștia</t>
  </si>
  <si>
    <t>Budac Adriana Camelia</t>
  </si>
  <si>
    <t>978-606-12-1033-6</t>
  </si>
  <si>
    <t>226 pag.</t>
  </si>
  <si>
    <t>Anatomia afacerilor internaționale</t>
  </si>
  <si>
    <t>978-606-12-1017-6 , 250 pagini</t>
  </si>
  <si>
    <t>Comportamentul consumatorului de produsele agroalimentare ecologice-abordare teoretică şi instrumentală</t>
  </si>
  <si>
    <t>978-973-739-659-4</t>
  </si>
  <si>
    <t xml:space="preserve">Tehnica operațiunilor de turism </t>
  </si>
  <si>
    <t>Nicula Virgil</t>
  </si>
  <si>
    <t>ISBN 978-606-12-1088-6</t>
  </si>
  <si>
    <t>STRATEGIC MANAGEMENT FACING THE CHALLENGES OF SUSTAINABLE DEVELOPMENT AND COMPETITIVENESS IN A GLOBALIZED WORLD: AN INTEGRATED APPROACH</t>
  </si>
  <si>
    <t>Universitatii "Lucian Blaga" din Sibiu</t>
  </si>
  <si>
    <t>978-606-12-1141-8</t>
  </si>
  <si>
    <t>Cercetarea longitudinală a echilibrului pe pieţe cu turbulenţe şi fricţiuni de căutare</t>
  </si>
  <si>
    <t>978-606-12-1032-9</t>
  </si>
  <si>
    <t>Economia rurală între subzistență și competitivitate. Identificarea perspectivelor dezvoltării rurale durabile în zona Mărginimii Sibiului</t>
  </si>
  <si>
    <t>ISBN 978-606-12-1035-0</t>
  </si>
  <si>
    <t>Antreprenoriat și turism. O perspectivă asupra activității antreprenoriale în turismul din România</t>
  </si>
  <si>
    <t>978-606-12-1094-7</t>
  </si>
  <si>
    <t>Implementarea managementului calității la operatorii ecoturistici</t>
  </si>
  <si>
    <t>Universităţii ”Lucian Blaga” din Sibiu</t>
  </si>
  <si>
    <t>ISBN 978-606-12-1066-4</t>
  </si>
  <si>
    <t>Cercetare directă privind eficiența utilizării lanțului valorii de către companiile ce practică marketingul relațional ca filosofie de conducere a afacerii</t>
  </si>
  <si>
    <t>978-606-12-1039-8</t>
  </si>
  <si>
    <t>Leadership-ul - factor cheie al succesului organizaţional în contextul schimbării</t>
  </si>
  <si>
    <t xml:space="preserve">978-606-12-1137-1 </t>
  </si>
  <si>
    <t xml:space="preserve"> English for the Soul</t>
  </si>
  <si>
    <t xml:space="preserve"> Adriana Vintean</t>
  </si>
  <si>
    <t>Lucian Blaga Sibiu</t>
  </si>
  <si>
    <t>978-606-12-1135-7</t>
  </si>
  <si>
    <t>Analiza performanţei entităţii economice</t>
  </si>
  <si>
    <t>Nicolae Balteş, Diana Elena Vasiu</t>
  </si>
  <si>
    <t>978-606-12-1131-9</t>
  </si>
  <si>
    <t>Oportunități și constrângeri privind măsurarea optimului fiscal-bugetar în context internațional</t>
  </si>
  <si>
    <t>978-606-12-0998-9</t>
  </si>
  <si>
    <t>Business international competitiveness: determinats, challenges, constraints</t>
  </si>
  <si>
    <t>978-606-12-1140-1</t>
  </si>
  <si>
    <t>Proiectarea unui sistem coerent de asigurare a performanţei sustenabile în sectorul public</t>
  </si>
  <si>
    <t>Universitatii LUCIAN BLAGA SIBIU</t>
  </si>
  <si>
    <t>978-606-12-1034-3</t>
  </si>
  <si>
    <t>Contabilitatea si fiscalitatea activelor imobilizate</t>
  </si>
  <si>
    <t>TIPOMOLDOVA</t>
  </si>
  <si>
    <t>978-606-676-810-8</t>
  </si>
  <si>
    <t>405 p.</t>
  </si>
  <si>
    <t>Finantarea investitiilor si dezvoltarea economica durabila</t>
  </si>
  <si>
    <t>978-606-12-0987-3</t>
  </si>
  <si>
    <t>Cercetări privind utilizarea Social Media pentru creșterea IQ-ului Digital al companiilor</t>
  </si>
  <si>
    <t>Stoica Eduard Alexandru</t>
  </si>
  <si>
    <t>ISBN 978-606-12-1036-7</t>
  </si>
  <si>
    <t>Studiu de impact privind implementarea Acordului Basel III în băncile comerciale din România</t>
  </si>
  <si>
    <t>Sbârcea Ioana Raoluca</t>
  </si>
  <si>
    <t>Editura Universităţii “Lucian Blaga”, Sibiu</t>
  </si>
  <si>
    <t>ISBN 978-606-12-1037-4</t>
  </si>
  <si>
    <t>Antologia pieselor prezentate în secțiunea spectacole-lectură</t>
  </si>
  <si>
    <t>Antolog Claudia Domnicar</t>
  </si>
  <si>
    <t>Paidea</t>
  </si>
  <si>
    <t>978-606748067-2</t>
  </si>
  <si>
    <t>Rirual si imagine in dansul contemporan</t>
  </si>
  <si>
    <t>Departamentul de Arta Teatrala</t>
  </si>
  <si>
    <t>Editura Universitatii “Lucian Blaga” Sibiu</t>
  </si>
  <si>
    <t>978-606-12-1233-0</t>
  </si>
  <si>
    <t>K&amp;M-Ziel: Schriftlicher Ausdruck - von A1 bis B2. Brief und Freie Meinungsäußerung. Band 2.</t>
  </si>
  <si>
    <t>Boitor Kinga</t>
  </si>
  <si>
    <t>Lucian Blaga</t>
  </si>
  <si>
    <t>978-606-12-0978-1</t>
  </si>
  <si>
    <t>Effective Communication for Legal Professionals: lecture notes</t>
  </si>
  <si>
    <t>978-606-12-1209-5</t>
  </si>
  <si>
    <t>Umor negru chinezesc în cadrul ficțiunii lui Yu Hua</t>
  </si>
  <si>
    <t>Chiriță Ioana Andreea</t>
  </si>
  <si>
    <t>978-606-12-0980-4</t>
  </si>
  <si>
    <t>Storytelling and Storytellers in Ian McEwan's Novels: An Ethical Perspective</t>
  </si>
  <si>
    <t>978-606-12-1129-6</t>
  </si>
  <si>
    <t xml:space="preserve">A Reflective Approach to Teaching English as a Foreign Language </t>
  </si>
  <si>
    <t>Presa Universitara Clujeana</t>
  </si>
  <si>
    <t>978-973-595-945-6</t>
  </si>
  <si>
    <t>Soarele de Andezit</t>
  </si>
  <si>
    <t>autor Florin Stanescu/editat Silvia Florea si Mirela Petrascu</t>
  </si>
  <si>
    <t>Techno Media</t>
  </si>
  <si>
    <t>ISBN 978-606-616-201-2</t>
  </si>
  <si>
    <t>Glosar bilingv. Terminologie cu aplicatie in domeniul educatie fizica, metodica si metodologie</t>
  </si>
  <si>
    <t>978-606-12-1067-1</t>
  </si>
  <si>
    <t>Academic Research and Writing</t>
  </si>
  <si>
    <t>978-606-12-1064-0</t>
  </si>
  <si>
    <t>Limbajul viu al luminii interioare in poezia romaneasca, britanica si americana</t>
  </si>
  <si>
    <t xml:space="preserve"> Mihailescu Clementina Alexandra</t>
  </si>
  <si>
    <t>Editura Universitati Lucian Blaga din Sibiu</t>
  </si>
  <si>
    <t>978-606-12-0971-2</t>
  </si>
  <si>
    <t>A Methodological Approach to Scientific English</t>
  </si>
  <si>
    <t>Mihailescu Clementina Alexandra, Stoicescu Lucia</t>
  </si>
  <si>
    <t>978-606-12-0962-0</t>
  </si>
  <si>
    <t>Paradigmeungnwechsel in der Übersetzung rumänischer Volksballaden ins Deutsche</t>
  </si>
  <si>
    <t>Popa Lăcrămioara-Marilena</t>
  </si>
  <si>
    <t>Universităţii "Lucian Blaga"</t>
  </si>
  <si>
    <t>978-606-12-1139-5</t>
  </si>
  <si>
    <t>Modernism / Postmodernism: A Study Guide</t>
  </si>
  <si>
    <t>Ana-Karina Schneider, Anca Tomus</t>
  </si>
  <si>
    <t>978-606-12-0801-2</t>
  </si>
  <si>
    <t>Language Ambiguity in Translation</t>
  </si>
  <si>
    <t>Teodorescu Andreea maria</t>
  </si>
  <si>
    <t>978-606-12-0973-6</t>
  </si>
  <si>
    <t>Modernism/Postmodernism: A Study Guide</t>
  </si>
  <si>
    <t>Ana-Karina Schneider si Anca Tomus</t>
  </si>
  <si>
    <t>Semiotica discursului narativ-de la lingvistică la literatură</t>
  </si>
  <si>
    <t>Editura Univ. « Lucian Blaga » din Sibiu</t>
  </si>
  <si>
    <t>ISBN 978-606-12-1028-2 </t>
  </si>
  <si>
    <t>485 pagini</t>
  </si>
  <si>
    <t>Reprezentări ale bolii și maladii ale sistemului socio-politic în romanul românesc (1960-1980)</t>
  </si>
  <si>
    <t>Muzeul Literaturii Române</t>
  </si>
  <si>
    <t>978-973-167-291-5</t>
  </si>
  <si>
    <t>Mitologii nominale în proza lui Mircea Eliade</t>
  </si>
  <si>
    <t>Borș Monica</t>
  </si>
  <si>
    <t>Institutul European http://www.euroinst.ro/titlu.php?id=1502</t>
  </si>
  <si>
    <t>978-606-24-0144-3</t>
  </si>
  <si>
    <t>Biblioteca Centrală a Asociaţiunii (1861-1950) : rapoartele bibliotecarilor</t>
  </si>
  <si>
    <t>Eikon</t>
  </si>
  <si>
    <t>978-606-711-396-9</t>
  </si>
  <si>
    <t>Participanți din localități sibiene la Marea Adunare Națională de la Alba Iulia din 1 Decembrie 1918</t>
  </si>
  <si>
    <t>Borș Silviu Tatu Alexiu Andriescu Bogdan</t>
  </si>
  <si>
    <t>978-606-543-668-8</t>
  </si>
  <si>
    <t>Lingvistică generală</t>
  </si>
  <si>
    <t>ISBN. 978-606-12-0996-5.</t>
  </si>
  <si>
    <t>Maxime şi cugetări</t>
  </si>
  <si>
    <t>Autor: Chamfort. Îngrijitorul ediției și traducător: Enache Mihaela-Gențiana</t>
  </si>
  <si>
    <t>Casa Cărţii de Ştiinţă, Cluj-Napoca</t>
  </si>
  <si>
    <t>ISBN 978-606- 17-0785-0 I</t>
  </si>
  <si>
    <t>"Realismul magic in proza latino-americana a secolului XX. (Re)configurari formale si de continut: Alejo Carpentier, Miguel Angel Asturias, Juan Rulfo, Gabriel Garcia Marquez"</t>
  </si>
  <si>
    <t>Editura Casa Cartii de Stiinta, Cluj-Napoca</t>
  </si>
  <si>
    <t>ISBN: 987-606-17-0629-7</t>
  </si>
  <si>
    <t>Caietele Octavian Goga</t>
  </si>
  <si>
    <t>Mirela Ocinic (coord.)</t>
  </si>
  <si>
    <t>978-606-12-1012-1</t>
  </si>
  <si>
    <t>Literatura medievală</t>
  </si>
  <si>
    <t>978-606-12-1176-0</t>
  </si>
  <si>
    <t>Textemele românești. O abordare din perspectiva lingvisticii integrale</t>
  </si>
  <si>
    <t>Institutul European (CNCS B)</t>
  </si>
  <si>
    <t>978-606-24-0146-7</t>
  </si>
  <si>
    <t>Mircea Ivănescu. Poezia discreției absolute. Ediție revăzută și adăugită</t>
  </si>
  <si>
    <t>Art</t>
  </si>
  <si>
    <t>978-606-710-208-6</t>
  </si>
  <si>
    <t>„Exerciții de admirație. Studii despre Emil Cioran în Revista Transilvania (2000-2015)”</t>
  </si>
  <si>
    <t>Radu Vancu, Dragoș Varga</t>
  </si>
  <si>
    <t>978-606-12-1148-7</t>
  </si>
  <si>
    <t>Genetică - curs introductiv</t>
  </si>
  <si>
    <t>978-606-12-1144-9</t>
  </si>
  <si>
    <t>Pratologie</t>
  </si>
  <si>
    <t>Gligor CIORTEA, Alexandru MOISUC, Iagăru Pompilica</t>
  </si>
  <si>
    <t>978-606-12-1219-4</t>
  </si>
  <si>
    <t>Chimie generală</t>
  </si>
  <si>
    <t>978-606-12-1151-7</t>
  </si>
  <si>
    <t>Cercetari privind optimizarea maruntirii graului, la prima treapta de srotare, in vederea reducerii consumului de energie la macinare</t>
  </si>
  <si>
    <t>978-606-12-1157-9</t>
  </si>
  <si>
    <t>Notiuni de arhitectura pentru industria alimentara</t>
  </si>
  <si>
    <t>ISBN978-606-12-1240-8</t>
  </si>
  <si>
    <t>Management</t>
  </si>
  <si>
    <t>978-606-120-1221-7</t>
  </si>
  <si>
    <t xml:space="preserve">  Calitatea pâinii cu cartof. Metode de analiză și control
</t>
  </si>
  <si>
    <t>ISBN: 978-606-12-0997-2</t>
  </si>
  <si>
    <t xml:space="preserve">Cercetări privind posibilităţile de reducere a Aflatoxinei M din produsele lactate prin utilizarea unor metode biotehnologice moderne </t>
  </si>
  <si>
    <t xml:space="preserve">Ketney Otto  </t>
  </si>
  <si>
    <t>ISBN 978-606-12-0983-5</t>
  </si>
  <si>
    <t xml:space="preserve">Cercetări privind optimizarea proceselor fermentative în vederea păstrării și consolidării tipicității și autenticității  vinurilor românești  </t>
  </si>
  <si>
    <t>UNIV. LUCIAN BLAGA SIBIU</t>
  </si>
  <si>
    <t>978-606-12-1053-4</t>
  </si>
  <si>
    <t>Metode reologice şi texturale de control al calităţii alimentelor</t>
  </si>
  <si>
    <t>978-606-12-1024-4</t>
  </si>
  <si>
    <t>Tehnologia amidonului</t>
  </si>
  <si>
    <t>978-606-12-1186-9</t>
  </si>
  <si>
    <t>Surse regenerabile de energie</t>
  </si>
  <si>
    <t>978-606-12-1146-3</t>
  </si>
  <si>
    <t>Analiză chimică calitativă</t>
  </si>
  <si>
    <t>Moise Maria Ioana</t>
  </si>
  <si>
    <t>  ISBN 978-606-12-1147-0</t>
  </si>
  <si>
    <t>Evaluare a poluantilor atmosferici</t>
  </si>
  <si>
    <t xml:space="preserve">Ciudin Rodica, Valentin Petrescu, Cioca Lucian-Ionel, Nederita Victor </t>
  </si>
  <si>
    <t>Pontos</t>
  </si>
  <si>
    <t>ISBN 978-9975-51-691-4</t>
  </si>
  <si>
    <t>Procese biotehnologice în panificație ediția a II-a</t>
  </si>
  <si>
    <t xml:space="preserve">OGNEAN Mihai;  OGNEAN Claudia Felicia </t>
  </si>
  <si>
    <t>Univ. Lucian Blaga din Sibiu</t>
  </si>
  <si>
    <t>978-606-12-1243-9</t>
  </si>
  <si>
    <t xml:space="preserve">OGNEAN Mihai ; OGNEAN Claudia Felicia </t>
  </si>
  <si>
    <t>Maşini şi instalaţii pentru agricultură şi îmbunătăţiri funciare - lucrări practice de laborator</t>
  </si>
  <si>
    <t>Pascanut I.</t>
  </si>
  <si>
    <t>987-606-12-1022-0</t>
  </si>
  <si>
    <t>Fiziologie vegetala</t>
  </si>
  <si>
    <t>Camelia SAVA SAND</t>
  </si>
  <si>
    <t xml:space="preserve">  ISBN 978-606-12-1228-6</t>
  </si>
  <si>
    <t xml:space="preserve">Modelarea şi automatizarea proceselor tehnologice din industria alimentară, vol.I </t>
  </si>
  <si>
    <t>ISBN 978-606-12-1106-7</t>
  </si>
  <si>
    <t>Meteorologie. Climatologie. Agrometeorologie</t>
  </si>
  <si>
    <t>978-606-12-1089-3</t>
  </si>
  <si>
    <t>Diversificarea instrumentelor de predare-invatare a continutului privind "Caracteristicile de calitate ale laptelui de consum"</t>
  </si>
  <si>
    <t>TITA Mihaela Adriana Popescu ionela Simona</t>
  </si>
  <si>
    <t>978-606-12-0982-8</t>
  </si>
  <si>
    <t>Perspective actuale privind dezvoltarea durabilă</t>
  </si>
  <si>
    <t>Tița Ovidiu, Oprean Constantin</t>
  </si>
  <si>
    <t>Pro Universitaria, București, http://proiectidsrc.acadiasi.ro/wp-content/uploads/2015/12/19.-Tita-Oprean-Perspective-actuale.pdf</t>
  </si>
  <si>
    <t>Proiectarea şi exploatarea amenajărilor de alimentaţie publică şi turism -  partea 1</t>
  </si>
  <si>
    <t>VONICA Ioan</t>
  </si>
  <si>
    <t>Editura ULB Sibiu</t>
  </si>
  <si>
    <t xml:space="preserve">ISBN 978-606-12-1021-3 </t>
  </si>
  <si>
    <t>Ecologie – aplicații și studii de caz</t>
  </si>
  <si>
    <t>978-606-12-1162-3</t>
  </si>
  <si>
    <t xml:space="preserve">Teme experimentale de fizica generala </t>
  </si>
  <si>
    <t>     ISBN 978-606-12-1060-2</t>
  </si>
  <si>
    <t>Ghidul sintetic de monitorizare pentru habitatele de interes comunitar: Tufărișuri, Turbării și Mlaștini, Stîncării, Păduri</t>
  </si>
  <si>
    <t>Biriș Iovu-Adrian, Apostol Bogdan, Leca Laura, Lorenț Adrian, Marin Gheorghe, Merce Oliver, Teodosiu Marius, Drăgulescu Constantin, Crăciunaș Mihai, Frink József Pál, Matiș Attila, Szabó Anna, Deák György, Ciubuc Florina, Frim Alina, Olteanu Marius, Török Zsolt Csaba</t>
  </si>
  <si>
    <t xml:space="preserve">Petroșani Universitas, </t>
  </si>
  <si>
    <t>978-973-741-345-1</t>
  </si>
  <si>
    <t>Managementul antrenamentului sportiv .Rolul antrenorului in stabilirea performantei sportive .</t>
  </si>
  <si>
    <t>Editura Universităţii"Lucian Blaga" din Sibiu</t>
  </si>
  <si>
    <t>ISBN 978-606-12-0992-7</t>
  </si>
  <si>
    <t>Păduri din România – Elemente de dendrologie şi ecologie</t>
  </si>
  <si>
    <t>Editura Universităţii "Lucian
Blaga" din Sibiu</t>
  </si>
  <si>
    <t>978-606-12-1156-2</t>
  </si>
  <si>
    <t>PRONATURA CONTINUĂ</t>
  </si>
  <si>
    <t xml:space="preserve">Constant </t>
  </si>
  <si>
    <t>978-973-7910-57-8</t>
  </si>
  <si>
    <t>A Methodological Approach to Scientific English vol.I</t>
  </si>
  <si>
    <t>Mihăilescu Clementina, Stoicescu Lucia</t>
  </si>
  <si>
    <t xml:space="preserve"> 978 – 606 – 12 – 0962</t>
  </si>
  <si>
    <t>File din istoria olimpismului</t>
  </si>
  <si>
    <t>1.ISBN 978-606-733-091-5</t>
  </si>
  <si>
    <t>Psihomotricitatea la vârsta iniţierii în gimnastica artistică feminină</t>
  </si>
  <si>
    <t>978-606-12-1191-3</t>
  </si>
  <si>
    <t>Probabilități și Statistică Matematică</t>
  </si>
  <si>
    <t>Boncuț Mioara, Popoviciu Nicolae</t>
  </si>
  <si>
    <t>978-606-12-1223-1</t>
  </si>
  <si>
    <t>Contribuţii la abordarea ştiinţifică a calităţii şi managementului calităţii, prin modelare şi simulare</t>
  </si>
  <si>
    <t>Editura Universităţii ,,Lucian Blaga" din Sibiu</t>
  </si>
  <si>
    <t>ISBN 978-606-12-0984-2</t>
  </si>
  <si>
    <t>Elemente de algebră, Programare liniară și probleme de transport -Aplicații</t>
  </si>
  <si>
    <t>Dicu Petrică, Diaconu Radu</t>
  </si>
  <si>
    <t>Editura Universității Lucian Blaga din Sibiu (pag. Web  http://editura.ulbsibiu.ro)</t>
  </si>
  <si>
    <t>978-606-12-1119-7</t>
  </si>
  <si>
    <t>A Comprehensive Collection of 12 Grade Ontario, Canada Introductory Calculus Problems with Solutions</t>
  </si>
  <si>
    <t>Adrian Girjoaba</t>
  </si>
  <si>
    <t>Editura U.L.B.S</t>
  </si>
  <si>
    <t>ISBN: 978-606-12-1188-3</t>
  </si>
  <si>
    <t>Utilizarea analizei datelor obținute din comportamentul studentului (ca și consumator de servicii educaționale) pentru dezvoltarea de strategii competitive de marketing educațional</t>
  </si>
  <si>
    <t>Editura ASE București</t>
  </si>
  <si>
    <t>ISBN 978-606-505-935-1</t>
  </si>
  <si>
    <t>Tendinţe noi în metodica predării informaticii la nivel liceal: metoda diagonalei</t>
  </si>
  <si>
    <t>Dana Simian, Maria-Claudia Bercea-Engels</t>
  </si>
  <si>
    <t>Munţii Maramureşului : tipuri de habitate, conservare şi management</t>
  </si>
  <si>
    <t>Danci Kast Oana</t>
  </si>
  <si>
    <t>ISBN 978-606-12-1168-5</t>
  </si>
  <si>
    <t xml:space="preserve"> La Beauté liturgique et spirituelle de l’ Orthodoxie en Roumanie</t>
  </si>
  <si>
    <t>Editura Andreiana / Editura Astra Museum</t>
  </si>
  <si>
    <t xml:space="preserve"> 978-606-8602-36-3
 978-606-733-053-3</t>
  </si>
  <si>
    <t>Rusia, Ritual şi Reformă, Reforma Liturgică a Patriarhului Nikon în sec al XVII-lea</t>
  </si>
  <si>
    <t>Paul Meyendorff  ed Birzu Vasile</t>
  </si>
  <si>
    <t>Astra Museum / Ecclesiast</t>
  </si>
  <si>
    <t>978-606-733-086-1 / 978-606-92860-1-2</t>
  </si>
  <si>
    <t xml:space="preserve">• Orthodox Faith Witnessed in Today's World. Doctrinal themes in the context of postmodernism and globalization </t>
  </si>
  <si>
    <t>ed. îngrijită de protos. lect. dr. Vasile Bîrzu</t>
  </si>
  <si>
    <t xml:space="preserve">Astra Museum </t>
  </si>
  <si>
    <t>ISBN 978-606-733-104-2</t>
  </si>
  <si>
    <t>ANTIOHIA BIZANTINĂ. O istorie a creștinismului din Antiohia de la începutul domniei lui Constantin cel Mare până la cucerirea arabă</t>
  </si>
  <si>
    <t>Presa Universitară Clujeană</t>
  </si>
  <si>
    <t>978-973-595-912-8</t>
  </si>
  <si>
    <t>Imperium et Sacerdotium. Dinamica raporturilor Biserică-Stat în Imperiul Romano-Bizantin (306-867)</t>
  </si>
  <si>
    <t>Nicolae Chifăr, Dragoș Boicu</t>
  </si>
  <si>
    <t>Asistenţă pentru doliu în context intercultural şi interreligios</t>
  </si>
  <si>
    <t>Pr.prof.dr.Vasile Grajdian</t>
  </si>
  <si>
    <t>Editura ASTRA Museum, Sibiu,</t>
  </si>
  <si>
    <t xml:space="preserve"> ISBN 978-606-733-019-9</t>
  </si>
  <si>
    <t>Studii de Teologie Practică</t>
  </si>
  <si>
    <t>Iosu Mihai</t>
  </si>
  <si>
    <t>978-606-8520-17-9</t>
  </si>
  <si>
    <t>Biserica şi Dreptul. Studii de Drept Canonic Ortodox. Ortodoxia românească</t>
  </si>
  <si>
    <t>Pr.Prof.Univ.Dr. Liviu Stan-autor; Pr.Conf.Univ.Dr. Irimie Marga-editor</t>
  </si>
  <si>
    <t>Editura Andreiana / Editura ASTRA Museum</t>
  </si>
  <si>
    <t>ISBN 978-606-8602-37-0; ISBN 978-606-733-052-6</t>
  </si>
  <si>
    <t>Apocalipsa Sf. Ioan. Introducere, traducere și comentariu</t>
  </si>
  <si>
    <t>Daniel Mihoc</t>
  </si>
  <si>
    <t>978-606-733-058-2</t>
  </si>
  <si>
    <t>Lumina Evangheliei. Exegeze la Evangheliile duminicale</t>
  </si>
  <si>
    <t>„ASTRA Museum”</t>
  </si>
  <si>
    <t>978-606-733-061-8</t>
  </si>
  <si>
    <t>Orthodox faith witnessed in today’s world –  doctrinal themes in the context of postmodernism and globalization</t>
  </si>
  <si>
    <t xml:space="preserve">Pr. Conf. dr. Nicolae Mosoiu, </t>
  </si>
  <si>
    <t>Editura Astra   Museum, Sibiu</t>
  </si>
  <si>
    <t>420p</t>
  </si>
  <si>
    <t>În drum spre Emaus</t>
  </si>
  <si>
    <t>Pr. Constantin Necula</t>
  </si>
  <si>
    <t>978-606-733-089-2</t>
  </si>
  <si>
    <t>Versuri alese / Selected Poems by Gheorghe Apetroae</t>
  </si>
  <si>
    <t>Mihăilescu Clementina Alexandra, Preda Daniela</t>
  </si>
  <si>
    <t>Editura Universității 'Lucian Blaga" din Sibiu</t>
  </si>
  <si>
    <t>978-606-12-1250-7</t>
  </si>
  <si>
    <t>Teoria generală a obligaţiilor</t>
  </si>
  <si>
    <t>ISBN 978-606-733-063-2</t>
  </si>
  <si>
    <t>Noul Cod de procedură civilă. Comentariu pe articole, Editura C.H.Beck 2015, Ediția a II-a, (1580 pag.);</t>
  </si>
  <si>
    <t>Ioan Leș</t>
  </si>
  <si>
    <t>Editura C.H.Beck 2015, Ediția a II-a, (1580 pag.);</t>
  </si>
  <si>
    <t>Dreptul colectiv al muncii</t>
  </si>
  <si>
    <t>978-606-673-712-8</t>
  </si>
  <si>
    <t xml:space="preserve">Clauza de hardship in contractele comerciale internationale, editia a 2-a revizuita si adaugita. </t>
  </si>
  <si>
    <t>Radu G. Geamanu</t>
  </si>
  <si>
    <t>Editura Hamangiu, Bucuresti, 2015</t>
  </si>
  <si>
    <t>978-606-27-0314-1</t>
  </si>
  <si>
    <t>Dreptul individual al muncii</t>
  </si>
  <si>
    <t>ISBN 978-606-673-579-7</t>
  </si>
  <si>
    <t>531 PAGINI</t>
  </si>
  <si>
    <t>Drept civil. Persoanele, ed. a 3-a revăzută și adăugită</t>
  </si>
  <si>
    <t>1.  Munteanu Cornelia (în colaborare)</t>
  </si>
  <si>
    <t>Ed. Hamangiu</t>
  </si>
  <si>
    <t>978-606-27-0213-7</t>
  </si>
  <si>
    <t>Publicitatea imobiliară ȋn reglementarea noului Cod civil</t>
  </si>
  <si>
    <t>978-606-27-0336-3</t>
  </si>
  <si>
    <t>Cyberbullying-ul în mediul școlar</t>
  </si>
  <si>
    <t>Bologa Lia</t>
  </si>
  <si>
    <t>ISBN 978-606-12-1199-9</t>
  </si>
  <si>
    <t>Copiii şi agresivitatea &amp; Children and aggressiveness</t>
  </si>
  <si>
    <t>Departamentul de Drept Privat și Științele educației</t>
  </si>
  <si>
    <t>ISBN 978-606-12-1170-8</t>
  </si>
  <si>
    <t>Olivia Andrei, Școala și Biserica în parteneriat pentru educație, Ed. Astra Museum, Sibiu, 2015.</t>
  </si>
  <si>
    <t>ISBN 978-606-733-080-9</t>
  </si>
  <si>
    <t>Metodologia cercetării educaționale</t>
  </si>
  <si>
    <t>978-606-12-1173-9</t>
  </si>
  <si>
    <t>Didactica matematicii pentru învăţământul primar și preșcolar</t>
  </si>
  <si>
    <t>Mărcuț Ioana Gabriela</t>
  </si>
  <si>
    <t>978-606-616-206-7</t>
  </si>
  <si>
    <t>Pedagogia teatrală în acțiune</t>
  </si>
  <si>
    <t>Moldovan Alina-Maria</t>
  </si>
  <si>
    <t>978-606-12-0913-2</t>
  </si>
  <si>
    <t>Traducerea manualului: Mathematik und Kennenlernen der Umwelt. Lehrbuch für die II. Klasse</t>
  </si>
  <si>
    <t>Editura ARAMIS</t>
  </si>
  <si>
    <t>978-506-706-081-2</t>
  </si>
  <si>
    <t>Drept constitutional si institutii politice, editia a treia, vol. I</t>
  </si>
  <si>
    <t>Bianca Selejan-Gutan,Manuel Gutan</t>
  </si>
  <si>
    <t>978-606270408-7</t>
  </si>
  <si>
    <t>Dreptul Uniunii Europene - Sistemul institutional</t>
  </si>
  <si>
    <t>Editura univ Lucian Blaga Sibiu</t>
  </si>
  <si>
    <t>978-606-12-1080-0</t>
  </si>
  <si>
    <t>200 pag.</t>
  </si>
  <si>
    <t>Drept financiar public</t>
  </si>
  <si>
    <t>ISBN 978-606-673-729-6</t>
  </si>
  <si>
    <t>Criminalistica, Editia a II-a, revizuita si adaugita</t>
  </si>
  <si>
    <t>Badila Mircea si Vidrighin Vasile</t>
  </si>
  <si>
    <t>Editura Universitatii ”Lucian Blaga” din Sibiu</t>
  </si>
  <si>
    <t>978-606-12-0975-0</t>
  </si>
  <si>
    <t xml:space="preserve">Drept bancar </t>
  </si>
  <si>
    <t xml:space="preserve">Rusu Alexandra </t>
  </si>
  <si>
    <t>Editura Universităţii „Lucian Blaga”</t>
  </si>
  <si>
    <t>ISBN 978-606-12-1000-8</t>
  </si>
  <si>
    <t xml:space="preserve">Drept execitional penal </t>
  </si>
  <si>
    <t>Rusu Marcel</t>
  </si>
  <si>
    <t>HAMANGIU</t>
  </si>
  <si>
    <t>978-606-27-0255-7</t>
  </si>
  <si>
    <t>600 pag</t>
  </si>
  <si>
    <t>Dreptul institutional al Uniunii Europene</t>
  </si>
  <si>
    <t>Suteu Nicolaie</t>
  </si>
  <si>
    <t>Editura Salgo</t>
  </si>
  <si>
    <t>978-606-8556-25-3</t>
  </si>
  <si>
    <t>SCULE AŞCHIETOARE - Aspecte practice</t>
  </si>
  <si>
    <t>Brindasu P.D. Beju L. D.</t>
  </si>
  <si>
    <t>Editura Universităţii  “Lucian Blaga”  din Sibiu</t>
  </si>
  <si>
    <t>ISBN 978-606-12-1165-4</t>
  </si>
  <si>
    <t>ASPECTE PRIVIND PRODUSELE DIN DOMENIUL  AUTO</t>
  </si>
  <si>
    <t>Liliana Georgeta Popescu, Paul Dan Brindasu</t>
  </si>
  <si>
    <t>ISBN 978-606-12-1164-7</t>
  </si>
  <si>
    <t>Evaluarea poluanţilor atmosferici,</t>
  </si>
  <si>
    <t xml:space="preserve">Ciudin, R., Petrescu, V., Cioca, L. I., Nederiţă,V., </t>
  </si>
  <si>
    <t>Editura Pontos, Chişinău</t>
  </si>
  <si>
    <t xml:space="preserve">Metode şi aparate de evaluare a poliuanţilor atmosferici. Îndrumar de laborator, </t>
  </si>
  <si>
    <t xml:space="preserve">Ciudin, R., Cioca, L. I., </t>
  </si>
  <si>
    <t>ISBN 978-9975-51-543-6</t>
  </si>
  <si>
    <t>58.5</t>
  </si>
  <si>
    <t xml:space="preserve">Detectarea poziției corporale corecte utilizând camera cu senzor de adâncime. Aplicație software experimentală, </t>
  </si>
  <si>
    <t xml:space="preserve">Cruceat, A., Butean,  D., Cioca L., Butean, A., </t>
  </si>
  <si>
    <t>Editura Universitatii „Lucian Blaga” din Sibiu</t>
  </si>
  <si>
    <t>ISBN: 978-606-12-1082-4</t>
  </si>
  <si>
    <t>Programarea Aplicatiilor Web</t>
  </si>
  <si>
    <t>Cioca M.</t>
  </si>
  <si>
    <t>978-606-12-1203-3</t>
  </si>
  <si>
    <t>Transformări nanostructurale privind îmbunătăţirea calităţii produselor din materiale polimerice şi compozite</t>
  </si>
  <si>
    <t>ISBN 978-9975-51-659-4</t>
  </si>
  <si>
    <t>Adaptarea la schimbarile climatice – sectorul transporturi</t>
  </si>
  <si>
    <t>Ciudin Rodica, Isarie Claudiu</t>
  </si>
  <si>
    <t>ISBN 978-606-12-1054-1</t>
  </si>
  <si>
    <t>Metode si aparate folosite in procesul de reciclare a deseurilor, Indrumar de laborator</t>
  </si>
  <si>
    <t>Ciudin Rodica, Dumitrascu Danut Dumitru</t>
  </si>
  <si>
    <t>Editura Pontos,Chisinau</t>
  </si>
  <si>
    <t>978-9975-51-672-3.</t>
  </si>
  <si>
    <t>Metode şi tehnici manageriale utilizate pentru îmbunătăţirea proceselor de afaceri - Soluţii de implementare şi studii de caz</t>
  </si>
  <si>
    <t>978-606-12-1184-5</t>
  </si>
  <si>
    <t>Strategii performante destinate managementului fabricaţiei aditive în industrie</t>
  </si>
  <si>
    <t>Popescu L. G.</t>
  </si>
  <si>
    <t>ISBN 978-606-12-0993-4</t>
  </si>
  <si>
    <t>Dreptul Proprietatii Intelectuale</t>
  </si>
  <si>
    <t xml:space="preserve">Bodoasca T., Tarnu L. </t>
  </si>
  <si>
    <t>Editura Universul Juridic, Bucuresti</t>
  </si>
  <si>
    <t>ISBN 978-606-673-704-3.</t>
  </si>
  <si>
    <t>Dezvoltarea unui model sustenabil de planificare și proiectare a proceselor și produselor pentru producția de serii mici și produse unicat</t>
  </si>
  <si>
    <t xml:space="preserve">Zerbes M.V. </t>
  </si>
  <si>
    <t>ISBN 978-606-12-1056-5</t>
  </si>
  <si>
    <t xml:space="preserve">Tehnologii uzuale pentru protecţia anticorozivă şi remedierea conductelor de transport gaze naturale </t>
  </si>
  <si>
    <t>Bibu Marius</t>
  </si>
  <si>
    <t>978-606-12-1211-8</t>
  </si>
  <si>
    <t>Materiale pentru confectionarea protezelor aparatului dento-maxilar. Note de curs</t>
  </si>
  <si>
    <t>Şteţiu Mircea</t>
  </si>
  <si>
    <t>Editura Universitatea Lucian Blaga Sibiu (cod 177 CNCSIS)</t>
  </si>
  <si>
    <t>978-606-12-1169-2</t>
  </si>
  <si>
    <t>Materials science and engineering</t>
  </si>
  <si>
    <t>Deac Cristian</t>
  </si>
  <si>
    <t>ISBN 978-606-12-1207-1</t>
  </si>
  <si>
    <t>Probabilități și statistică matematică cu aplicații în economie</t>
  </si>
  <si>
    <t>BUTĂNESCU-VOLANIN, Remus</t>
  </si>
  <si>
    <t>Editura Universității 'Lucian Blaga', Sibiu</t>
  </si>
  <si>
    <t>978-606-12-1136-4</t>
  </si>
  <si>
    <t>Analiza modelului românesc de clasificare SEUROP. Contribuţii economice la îmbunătăţirea sistemului prin utilizarea modelelor econometrice</t>
  </si>
  <si>
    <t>ISBN 978-606-12-1031-2</t>
  </si>
  <si>
    <t>Economia firmei</t>
  </si>
  <si>
    <t>Fleischer Wiegand Helmut,                                  Bogdan Laurean</t>
  </si>
  <si>
    <t>978-606-12-0961-3</t>
  </si>
  <si>
    <t>1-201</t>
  </si>
  <si>
    <t>OPORTUNITĂŢI DE UTILIZARE A MANAGEMENTULUI CREATIVITĂŢII ÎN SCHIMBAREA ORGANIZAŢIONALĂ ŞI CONSTRUIREA UNEI ECONOMII DURABILE</t>
  </si>
  <si>
    <t>Moraru Gina-Maria</t>
  </si>
  <si>
    <t>978-606-12-0969-9</t>
  </si>
  <si>
    <t>CREŞTEREA PERFORMANŢEI ÎN IMM – URI PRIN ÎMBUNĂTĂŢIREA PLANIFICĂRII STRATEGICE ÎN CONTEXTUL ECONOMIEI BAZATE PE CUNOŞTINŢE</t>
  </si>
  <si>
    <t>ISBN 978-606-12-1059-6</t>
  </si>
  <si>
    <t>Managementul cunostintelor in proiectarea tehnologiilor sustenabile</t>
  </si>
  <si>
    <t>Ed. Univ. ”Lucian Blaga” din Sibiu</t>
  </si>
  <si>
    <t>978-606-12-1070-1</t>
  </si>
  <si>
    <t>Tarifarea in functie de calitate - un catalizator pentru colaborare si schimbari durabile</t>
  </si>
  <si>
    <t>978-606-12-1058-9</t>
  </si>
  <si>
    <t>Wiegand Helmut FLEISCHER, Laurean BOGDAN</t>
  </si>
  <si>
    <t>Cercetari privind producerea dispozitivelor medicale, implanturilor si protezelor utilizand tehnici si tehnologii de fabricatie asistata de calculator.</t>
  </si>
  <si>
    <t>Universitații Lucian Blaga din Sibiu</t>
  </si>
  <si>
    <t>978-606-12-1014-5</t>
  </si>
  <si>
    <t>Procedee neconvenționale de deformare a tablelor: Deformarea incrementală</t>
  </si>
  <si>
    <t xml:space="preserve">OLEKSIK, V. </t>
  </si>
  <si>
    <t>978-606-12-1004-6</t>
  </si>
  <si>
    <t>Studii teoretice si experimentale asupra comportarii mecanice a ansamblurilor sudate de tevi si fitinguri din polietilena de inalta densitate</t>
  </si>
  <si>
    <t>Avrigean, E.</t>
  </si>
  <si>
    <t>Editura Universitatii "Lucian Blaga" Sibiu</t>
  </si>
  <si>
    <t>ISBN 978-606-12-1065-7</t>
  </si>
  <si>
    <t>Cercetări privind deformarea plastică a unor materiale uşoare</t>
  </si>
  <si>
    <t>Girjob Claudia Emilia</t>
  </si>
  <si>
    <t>978-606-12-1013-8</t>
  </si>
  <si>
    <t>Mecanisme specifice constructiei auto</t>
  </si>
  <si>
    <t>BARBU Stefan</t>
  </si>
  <si>
    <t>ULBSibiu</t>
  </si>
  <si>
    <t>978-6o6-12-0943-9</t>
  </si>
  <si>
    <t>Tehnologi și sisteme de prelucrare a maselor plastice</t>
  </si>
  <si>
    <t>Oleksik V., Turcu N., Biriș C.</t>
  </si>
  <si>
    <t>ISBN 978-606-12-1008-4</t>
  </si>
  <si>
    <t>Materii prime industriale pentru textile și pielărie</t>
  </si>
  <si>
    <t>Coman Diana</t>
  </si>
  <si>
    <t>Editura Universității "Lucian Blaga" din Sibiu</t>
  </si>
  <si>
    <t>978-606-12-0933-0</t>
  </si>
  <si>
    <t>Contribuţii privind conducerea şi controlul roboţilor antropomorfi, redundanţi cu topologie serială</t>
  </si>
  <si>
    <t>Departament FING4</t>
  </si>
  <si>
    <t>ISBN 978-606-12-1158-6</t>
  </si>
  <si>
    <t>Elemente de inginerie mecanica</t>
  </si>
  <si>
    <t>Florea Adriana</t>
  </si>
  <si>
    <t>978-606-12-1051-0</t>
  </si>
  <si>
    <t>Lagare</t>
  </si>
  <si>
    <t>Florea Radu</t>
  </si>
  <si>
    <t>978-606-12-1050-3</t>
  </si>
  <si>
    <t>Indrumator pentru stagiile de pregatire practica ale elevilor si studentilor</t>
  </si>
  <si>
    <t xml:space="preserve"> 
978-606-12-1104-3</t>
  </si>
  <si>
    <t>Studiul muncii in industria de confectii textile</t>
  </si>
  <si>
    <t xml:space="preserve"> din Sibiu</t>
  </si>
  <si>
    <t>978-606-12-1180-7</t>
  </si>
  <si>
    <t>Tribologie</t>
  </si>
  <si>
    <t>Serban Remus-Ioan</t>
  </si>
  <si>
    <t>978-606-12-1182-1</t>
  </si>
  <si>
    <t>Cercetări privind dezvoltarea unor tehnici de prelucrare prin deformare incrementală pe maşini cu comandă numerică în scopul implementării industriale</t>
  </si>
  <si>
    <t>ISBN 978-606-12-1016-9</t>
  </si>
  <si>
    <t>Cercetări privind folosirea materiilor prime ecologice și a tratamentelor speciale în diversificarea articolelor tricotate pentru sectorul tehnic și medical - Vol. 1: Proprietăți fizico-mecanice</t>
  </si>
  <si>
    <t>ISBN 978-606-12-1090-9</t>
  </si>
  <si>
    <t>TENDINTE ACTUALE SI DE PERSPECTIVA ÎN APLICAREA NANOTEHNOLOGIILOR DIN INDUSTRIA TEXTILA. CONTRIBUTII LA REALIZAREA UNOR MATERIALE TEXTILE DIN FIRE DE BAMBUS SI IN AMESTEC CU ALTE FIBRE, DESTINATE COSMETOTEXTILELOR</t>
  </si>
  <si>
    <t>Mirela Guignard, ed. Narcisa Vrinceanu</t>
  </si>
  <si>
    <t>PIM, Iasi, Romania</t>
  </si>
  <si>
    <t>978-606-13-2703-4</t>
  </si>
  <si>
    <t>METODOLOGII EMERGENTE DE FINISARE A MATERIALELOR TEXTILE CONTRIBUȚII TEORETICE ȘI EXPERIMENTALE PRIVIND OPTIMIZAREA PROCESULUI DE OBȚINERE A ÎMBRĂCĂMINTEI CU DESTINAȚIE SPECIALĂ</t>
  </si>
  <si>
    <t>Gianina ASAVEI, Editor Narcisa VRINCEANU</t>
  </si>
  <si>
    <t>978-606-13-2702-7</t>
  </si>
  <si>
    <t xml:space="preserve">Aspects Concerning some Numerical Methods for Approximate Solution of Two Point Boundary Value Problems </t>
  </si>
  <si>
    <t>Daniel N.Pop</t>
  </si>
  <si>
    <t>Presa Universitara ClujeanaEmail: editura@editura.ubbcluj.ro</t>
  </si>
  <si>
    <t xml:space="preserve">978-973-595-878-7
</t>
  </si>
  <si>
    <t xml:space="preserve">Mediul de programare multiagent JADE sub ECLIPSE; http://www.editura.ubbcluj.ro/bd/ebooks/pdf/1828.pdf </t>
  </si>
  <si>
    <t>POP N. Daniel, BĂLĂ ZAMFIRESCU Constantin</t>
  </si>
  <si>
    <t>Preasa Universitara Clujana</t>
  </si>
  <si>
    <t>978-973-595-874-9</t>
  </si>
  <si>
    <t>Dezvoltarea aplicațiilor WEB</t>
  </si>
  <si>
    <t>Radu G. Cretulescu, Daniel I. Morariu;</t>
  </si>
  <si>
    <t>Editura Universităţii “Lucian Blaga” din Sibiu</t>
  </si>
  <si>
    <t>978-606-12-0995-8</t>
  </si>
  <si>
    <t>Utilizarea tehnicilor de Natural Language Processing penru îmbunătățirea reprezentării documentelor în algoritmi de învățare automată</t>
  </si>
  <si>
    <t>Radu G. Cretulescu</t>
  </si>
  <si>
    <t>978-606-12-1055-8</t>
  </si>
  <si>
    <t>Mecanisme Lingvistice în Agregarea Acțiunilor</t>
  </si>
  <si>
    <t>Vasile Craciunean</t>
  </si>
  <si>
    <t>Editura ULB-Sibiu</t>
  </si>
  <si>
    <t>ISBN 978-606-12-0935-4</t>
  </si>
  <si>
    <t>Statul instituția puterii politice</t>
  </si>
  <si>
    <t>Batâr Dumitru</t>
  </si>
  <si>
    <t>Editura Universității "Lucian Blaga" Sibiu</t>
  </si>
  <si>
    <t>973-606-120986-6</t>
  </si>
  <si>
    <t>PSIHOLOGIE MILITARA</t>
  </si>
  <si>
    <t xml:space="preserve">BOTONE DANIELA </t>
  </si>
  <si>
    <t>EDITURA ULBS</t>
  </si>
  <si>
    <t>978-606-12-0934-7</t>
  </si>
  <si>
    <t>Introducere în psihanaliză-suport de curs</t>
  </si>
  <si>
    <t>Bouleanu Elena Luminița</t>
  </si>
  <si>
    <t>Universității „L. Blaga” Sibiu</t>
  </si>
  <si>
    <t>ISBN 978-606-12-1047-3</t>
  </si>
  <si>
    <t>Interacțiune clinică și psihoterapeutică</t>
  </si>
  <si>
    <t>FSSU5</t>
  </si>
  <si>
    <t>ISBN 978-606-12-1048-0</t>
  </si>
  <si>
    <t>De la evaluare la intervenţie : Premise metodologice</t>
  </si>
  <si>
    <t>Milcu, M., Sumedrea A. G. &amp; Brate, A. (coord.)</t>
  </si>
  <si>
    <t xml:space="preserve"> Experiența depresivă și semnificația suportului social.</t>
  </si>
  <si>
    <t>Editura Techno Media,  Sibiu.</t>
  </si>
  <si>
    <t>ISBN 978-606-616-181-7</t>
  </si>
  <si>
    <t>Introducere în psihodiagnoza personalităţii.</t>
  </si>
  <si>
    <t>978-606-12-1215-6</t>
  </si>
  <si>
    <t>Săliștea din inima unui săliștean</t>
  </si>
  <si>
    <t>Techno Media, Sibiu</t>
  </si>
  <si>
    <t>978-606-616-175-6</t>
  </si>
  <si>
    <t>Păstoritul la Săliște</t>
  </si>
  <si>
    <t>978-606-616-191-6</t>
  </si>
  <si>
    <t>Antreprenoriatul în migrația românească</t>
  </si>
  <si>
    <t>Editura TRITONIC</t>
  </si>
  <si>
    <t>978-606-749-100-5</t>
  </si>
  <si>
    <t>Ghid practic de orienatre si consiliere profesionala</t>
  </si>
  <si>
    <t>Steica Baragan, Catalin Bucinschi, Lucia Cabulea, Oana Daniela Calarasu, Gabbriel Frailich, Grama Blanca, Matei Ghighiu, Nicoleta Litoiu, Andra Luca, Simona Neagu, Olga Poteca</t>
  </si>
  <si>
    <t>Politehnica Press Bucuresti</t>
  </si>
  <si>
    <t>ISBN 978-606-515-602-9</t>
  </si>
  <si>
    <t>Ghid de Bune Practici in Consilierea Carierei</t>
  </si>
  <si>
    <t>ISSN 978-606-515-603-6</t>
  </si>
  <si>
    <t>Eseuri și (pre)texte critice</t>
  </si>
  <si>
    <t xml:space="preserve">Editura Universității „Lucian Blaga” din Sibiu </t>
  </si>
  <si>
    <t>978-606-12-1185-2</t>
  </si>
  <si>
    <t xml:space="preserve">Oportunități și limite în cercetarea aplicativă </t>
  </si>
  <si>
    <t>Ed.Universitara Bucuresti</t>
  </si>
  <si>
    <t>febr</t>
  </si>
  <si>
    <t>Curs de psihopatologie</t>
  </si>
  <si>
    <t>978-606-12-1212-5</t>
  </si>
  <si>
    <t>New media, social media si jurnalismul actual</t>
  </si>
  <si>
    <t>978-606-749-020-6</t>
  </si>
  <si>
    <t>PROBLEME REZOLVATE ȘI PROPUSE DE STATISTICĂ DESCRIPTIVĂ ȘI INFERENȚIALĂ APLICATĂ ÎN ȘTIINȚELE SOCIALE</t>
  </si>
  <si>
    <t>EDITURA ACADEMIEI FORȚELOR TERESTRE SIBIU</t>
  </si>
  <si>
    <t>978-973-153-227-1</t>
  </si>
  <si>
    <t>Socio-communicational capital in the digital age. #Communication, #social capital, #development and #social change</t>
  </si>
  <si>
    <t>ISBN:978-606-749-108-1</t>
  </si>
  <si>
    <t>Biserici de lemn din lunca Mureșului, județul Hunedoara</t>
  </si>
  <si>
    <t xml:space="preserve">Editura ASTRA  MUSEUM, Editura Episcopiei Devei și Hunedoarei </t>
  </si>
  <si>
    <t>978-606-733-073-1   978-606-8692-16-6</t>
  </si>
  <si>
    <t>R.W. Seton-Watson și problema românească în prima jumătate a secolului al XX-lea</t>
  </si>
  <si>
    <t>978-606-733-097-7</t>
  </si>
  <si>
    <t>Amprente în piatră. Figurativ şi decorativ în sculptura romanică şi gotic timpurie din Transilvania</t>
  </si>
  <si>
    <t>Constantin Sebastian Corneanu</t>
  </si>
  <si>
    <t>"Astra Museum"</t>
  </si>
  <si>
    <t>978-606-733-100-4</t>
  </si>
  <si>
    <t xml:space="preserve">Podoabe și accesorii vestimentare din Banat, Crișana și Transilvania (secolele X-XI) </t>
  </si>
  <si>
    <t>Editura Mega, Cluj-Napoca</t>
  </si>
  <si>
    <t>978-606-543-511-7</t>
  </si>
  <si>
    <t>Industria de film franceză (1961-1970) în revista "Cinema"</t>
  </si>
  <si>
    <t>Cornel Crăciun</t>
  </si>
  <si>
    <t>Editura "Astra Museum"</t>
  </si>
  <si>
    <t>978-606-733-062-5</t>
  </si>
  <si>
    <t>Aufbrüche. Festgabe für Hans Klein; Konfluenzen. Jahrbuch der Abteilung Protestantische Theologie. Departement für Geschichte, Kulturerbe und Protestantische Theologie, Fakultät für Sozial- und Humanwissenschaften, Lucian-Blaga-Universität Hermannstadt/Sibiu, Nr. 14-15</t>
  </si>
  <si>
    <t>Renate Klein (editor)</t>
  </si>
  <si>
    <t>Presa Universitara Clujeana, http://www.editura.ubbcluj.ro/www/ro/books/search.php</t>
  </si>
  <si>
    <t>ISSN 1582-8484</t>
  </si>
  <si>
    <t xml:space="preserve">Viața trăită sub zei. Situl Starčevo-Criș de la Cristian I, județul Sibiu, România/Living under the gods. The Starčevo-Criș site from Cristian I, Sibiu County, Romania                           </t>
  </si>
  <si>
    <t>Editura Academiei Române și Editura Karl A. Romstorfer Suceava</t>
  </si>
  <si>
    <t>ISBN: 978-973-27-2588-7 ISBN: 978-606-8698-05-02</t>
  </si>
  <si>
    <t>Custodes confiniorum, Wulgo ewrii…: cercetări arheologice în aşezarea medievală de la Miercurea Băi-Cunţa</t>
  </si>
  <si>
    <t>Zeno Karl Pinter, Claudia Urduzia</t>
  </si>
  <si>
    <t>978-973-27-2582-5</t>
  </si>
  <si>
    <t>Tezaure roman imperiale din colecția Muzeului Județean Vâlcea</t>
  </si>
  <si>
    <t>978-606-733-103-5</t>
  </si>
  <si>
    <t>Oameni şi comunităţi în jurul Carpaţilor</t>
  </si>
  <si>
    <t>Centrul de Studii Transilvane, Cluj-Napoca</t>
  </si>
  <si>
    <t>978-606-8694-19-1</t>
  </si>
  <si>
    <t>Ghioroc-Balastieră Vest. O așezare neolitică din Bazinul Mureșului Inferior, în seria Archaeology in the Lower Mureș Basin</t>
  </si>
  <si>
    <t>Sava Victor, Tudorie Anamaria, Savu Mihaela</t>
  </si>
  <si>
    <t>Editura MEGA, Cluj-Napoca</t>
  </si>
  <si>
    <t>ISBN: 978-606-543-620-6</t>
  </si>
  <si>
    <t xml:space="preserve"> Relaţiile internaţionale în anii 1945-1991. Europa şi America de Nord. </t>
  </si>
  <si>
    <t>Editura Militară</t>
  </si>
  <si>
    <t>978-973-32-0982-9</t>
  </si>
  <si>
    <t>The Spirit of a People and its National Song</t>
  </si>
  <si>
    <t>Emilia Tomescu, Iuliana Neagoș</t>
  </si>
  <si>
    <t>http://www.technomedia.ro/links/Imnurile-nationale.html</t>
  </si>
  <si>
    <t>978-606-616-207-4</t>
  </si>
  <si>
    <t>A COMPARATIVE ANALZSIS OF THE DEVELOPMENT ON THE TWO BANKSOF THE DNIESTR. Implemented policies, desirable policies</t>
  </si>
  <si>
    <t>Eugen Steăuţi, Vasile Tabără</t>
  </si>
  <si>
    <t>RRISPSS</t>
  </si>
  <si>
    <t>978-606-616-184-8</t>
  </si>
  <si>
    <t xml:space="preserve"> Techno Media</t>
  </si>
  <si>
    <t>Duplicitarii. O istorie a serviciilor de informații și securitate ale regimului comunist din România (1965-1989)</t>
  </si>
  <si>
    <t>Elion</t>
  </si>
  <si>
    <t>973-8362-37-6</t>
  </si>
  <si>
    <t>Rolul regelui Carol al II-lea şi al lui Gheorghe Brătianu în promovarea relaţiilor româno-germane (1930-1940)</t>
  </si>
  <si>
    <t>TechnoMedia</t>
  </si>
  <si>
    <t>978-606-616-196-1</t>
  </si>
  <si>
    <t>Managementul Clinico-terapeutic al bolii carioase</t>
  </si>
  <si>
    <t>BOŢA GABRIELA, Mona Ionas, Laura Stef, Alina Cristian</t>
  </si>
  <si>
    <t xml:space="preserve">FMED5 </t>
  </si>
  <si>
    <t xml:space="preserve">978-606-12-1130-2 </t>
  </si>
  <si>
    <t>Procesul de nursing: cazuri comentate</t>
  </si>
  <si>
    <t>978-606- 12- 1235 - 4</t>
  </si>
  <si>
    <t>Managementul clinico-terapeutic al bolii carioase</t>
  </si>
  <si>
    <t>Boţa Gabriela, Mona Ionas, Laura Stef, Alina Cristian</t>
  </si>
  <si>
    <t>Editura Universităţii „Lucian Blaga“ din Sibiu,</t>
  </si>
  <si>
    <t xml:space="preserve">ISBN 978-606-12-1130-2 </t>
  </si>
  <si>
    <t>Sanatate Publica si Management Sanitar: suport de curs pentru obtinerea atestatului in managementul serviciilor de sanatate</t>
  </si>
  <si>
    <t>Domnariu Carmen Daniela (coordonator)</t>
  </si>
  <si>
    <t>Universitatii LucianBlaga din Sibiu</t>
  </si>
  <si>
    <t>978-606-575-498-0</t>
  </si>
  <si>
    <t>Tehnologia protezelor unidentare: curs pentru studenti-specialitatea Tehnica dentara Vol I</t>
  </si>
  <si>
    <t xml:space="preserve">Editura Universitatii “Lucian Blaga” </t>
  </si>
  <si>
    <t>978-606-12-1200-2</t>
  </si>
  <si>
    <t xml:space="preserve">Gabriela Boţa, Mona Ionaş, Laura Ştef, Alina Cristian </t>
  </si>
  <si>
    <t>978-606-12-1130-2</t>
  </si>
  <si>
    <t>Nursing in neurochirurgie. Note de curs</t>
  </si>
  <si>
    <t xml:space="preserve"> Matei Claudiu, Coldea Liliana</t>
  </si>
  <si>
    <t xml:space="preserve"> 978-606-12-1086-2 616.8(075.8)</t>
  </si>
  <si>
    <t>Aspecte clinice si tehnice in realizarea protezelor partiale mobilizabile acrilice</t>
  </si>
  <si>
    <t>Mitariu Gabriela-Simona</t>
  </si>
  <si>
    <t>ISBN 978-606-12-1189-0</t>
  </si>
  <si>
    <t>Chirurgie orală_ îndrumător de curs</t>
  </si>
  <si>
    <t>Miţariu Mihai, Ţânţar Cristian, Tătaru Loredana</t>
  </si>
  <si>
    <t>978-606-12-0941-5</t>
  </si>
  <si>
    <t>1. Reabilitaea protetică în Implantologia orală.</t>
  </si>
  <si>
    <t>Tehno Media</t>
  </si>
  <si>
    <t>978-606-616-198-5</t>
  </si>
  <si>
    <t>Tratamentul edentatiei totale</t>
  </si>
  <si>
    <t>Sabau Mariana, Nicolae Vasile, Smarandache Andreea-Maria, Stanila Albertina, Dumitra Dana</t>
  </si>
  <si>
    <t>ISBN 978-606-12-0714-5</t>
  </si>
  <si>
    <t>Ocluzologie</t>
  </si>
  <si>
    <t>Sabau Mariana, Smarandache Andreea-Maria, Grosu Florin, Stanila Albertina, Dumitra Dana</t>
  </si>
  <si>
    <t>ISBN 978-606-12-0713-8</t>
  </si>
  <si>
    <t>Gabriela Boţa,  Mona Ionas, Laura Stef, Alina Cristian</t>
  </si>
  <si>
    <t>Parodontologie</t>
  </si>
  <si>
    <t>Şteţiu Andreea Angela</t>
  </si>
  <si>
    <t>978-606-12-1118-0</t>
  </si>
  <si>
    <t>Culegere de teste de Obstetrică-Ginecologie</t>
  </si>
  <si>
    <t>Chicea Radu, Bădescu Tudor-Mihai</t>
  </si>
  <si>
    <t>III Chirurgical</t>
  </si>
  <si>
    <t>978-606-12-1023-7</t>
  </si>
  <si>
    <t>Curs interactiv de chirurgie generala</t>
  </si>
  <si>
    <t>Dan Sabau</t>
  </si>
  <si>
    <t>978-606-616-179-4</t>
  </si>
  <si>
    <t>Tendințe de progrese in medicina sibiana, vol.III</t>
  </si>
  <si>
    <t>Chicea Radu, Roman M., Șerb B., Mureșan I.</t>
  </si>
  <si>
    <t>Culegere de teste de Obstetrica-Ginecologie</t>
  </si>
  <si>
    <t>Chicea Radu, Badescu Tudor</t>
  </si>
  <si>
    <t>Factori de prognostic în pancreatita acută, Mihai Sava, Editura Universităţii Lucian Blaga, Sibiu 2015. ISBN 978-606-12-1123-4.</t>
  </si>
  <si>
    <t xml:space="preserve"> Mihai Sava</t>
  </si>
  <si>
    <t xml:space="preserve"> Editura Universităţii Lucian Blaga</t>
  </si>
  <si>
    <t>ISBN 978-606-12-1123-4.</t>
  </si>
  <si>
    <t xml:space="preserve">Cazuri clinice chirurgicale pentru examenul de licenta </t>
  </si>
  <si>
    <t>Editura Universitatii Lucian Blaga Sibiu 2015</t>
  </si>
  <si>
    <t>978-606-12-1120-3</t>
  </si>
  <si>
    <t>obezitatea si sindromul ovarelor polichistice</t>
  </si>
  <si>
    <t>Dragos Popescu</t>
  </si>
  <si>
    <t>Edit. ULBS</t>
  </si>
  <si>
    <t>978-606-12-1069-5</t>
  </si>
  <si>
    <t>CAIET DE LUCRARI PRACTICE CHIRURGIE VOL 1</t>
  </si>
  <si>
    <t>ASIST.UNIV.DR.CLAUDIU HELGIU</t>
  </si>
  <si>
    <t>ED. UNIVERSITATII „ LUCIAN BLAGA ” SIBIU</t>
  </si>
  <si>
    <t>978-606-12-1041-1</t>
  </si>
  <si>
    <t>MARTIE</t>
  </si>
  <si>
    <t>Rezectia si reconstructia gastrica in leziunile benigne si maligne-tipuri de rezervor gastric</t>
  </si>
  <si>
    <t>978-606-12-1025-1</t>
  </si>
  <si>
    <t>Contributii la diagnosticul si tratamentul pancreatitei acute</t>
  </si>
  <si>
    <t>CRETU DAN</t>
  </si>
  <si>
    <t>Editura -ULBS</t>
  </si>
  <si>
    <t>978-606-12-0950-0</t>
  </si>
  <si>
    <t>Pancreatita acută</t>
  </si>
  <si>
    <t>Alina Simona Bereanu</t>
  </si>
  <si>
    <t>Farmacogenetica</t>
  </si>
  <si>
    <t>II CLINIC MEDICAL</t>
  </si>
  <si>
    <t>978-606-12-1149-4</t>
  </si>
  <si>
    <t>BOLI GENETICE</t>
  </si>
  <si>
    <t>978-606-12-1230-9</t>
  </si>
  <si>
    <t>Semiologie neurologica</t>
  </si>
  <si>
    <t>Pereanu Marcel, Mutu Catalin Cosmin</t>
  </si>
  <si>
    <t>978-606-12-1095-4</t>
  </si>
  <si>
    <t>Hirsutismul: cauze, tablou clinic, tratament</t>
  </si>
  <si>
    <t>Maria Rotaru, Mihaela Stanciu, Ion Gheorghe Totoianu</t>
  </si>
  <si>
    <t>ISBN 978-606-616-178-7</t>
  </si>
  <si>
    <t>Aspecte de nursing clinic in afetiuni neurologice</t>
  </si>
  <si>
    <t>ISBN 978-606-12-0968-2</t>
  </si>
  <si>
    <t>Semiologie si patologie chirurgicala( culegere de teste grila)</t>
  </si>
  <si>
    <t>Ciprian Tanasescu / Adrian Boicean / Denisa Boariu</t>
  </si>
  <si>
    <t>978-606-12-0944-6</t>
  </si>
  <si>
    <t xml:space="preserve">Hirsutismul, cauze, tablou clinic, tratament. </t>
  </si>
  <si>
    <t xml:space="preserve">Rotaru M, Stanciu M, I Gh. Totoianu </t>
  </si>
  <si>
    <t>Ed TechnoMedia, Sibiu</t>
  </si>
  <si>
    <t>ISBN978-606-616-178-7</t>
  </si>
  <si>
    <t>CURS DE FTIZIOLOGIE</t>
  </si>
  <si>
    <t>ISBN 978-606-12-1192-0, cod CNCSIS 177</t>
  </si>
  <si>
    <t>Semiologie neurologică. Ed. a 2-a revizuită.</t>
  </si>
  <si>
    <t>Marcel Pereanu, Cătălin Cosmin Mutu</t>
  </si>
  <si>
    <t>ISBN 978-606-12-1095-4</t>
  </si>
  <si>
    <t>Aspecte epidemiologice si genetice in bolile inflamatorii intestinale</t>
  </si>
  <si>
    <t>Ovidiu Petrascu</t>
  </si>
  <si>
    <t>978-606-12-1027-5</t>
  </si>
  <si>
    <t>Lucrari practice de chimie orgnica pentru studentii farmacisti</t>
  </si>
  <si>
    <t>ed. Univ. Lucian Blaga Sibiu</t>
  </si>
  <si>
    <t>978-606-12-1222-4</t>
  </si>
  <si>
    <t xml:space="preserve">Farmacologie pentru medicina dentară </t>
  </si>
  <si>
    <t xml:space="preserve">Cioca Gabriela </t>
  </si>
  <si>
    <t>ISBN 978-606-12-1171-5</t>
  </si>
  <si>
    <t>Notiuni de Biochimie structurala</t>
  </si>
  <si>
    <t>, ISBN 978-606-12-1011-4</t>
  </si>
  <si>
    <t>Nondiscriminare în sistemul de sănătate</t>
  </si>
  <si>
    <t>Morar Silviu (coord)</t>
  </si>
  <si>
    <t>Editura Techno Media, Sibiu</t>
  </si>
  <si>
    <t>ISBN 978-606-616-170-1</t>
  </si>
  <si>
    <t>Farmacologie - Hormoni şi analogi în terapia hormonală</t>
  </si>
  <si>
    <t>Şerb Bogdan Horaţiu</t>
  </si>
  <si>
    <t>978-606-616-197-8</t>
  </si>
  <si>
    <t xml:space="preserve">      -</t>
  </si>
  <si>
    <t xml:space="preserve">Tendinţe şi progrese în medicina sibiană </t>
  </si>
  <si>
    <t>Chicea Radu                    Roman Mihai                       Şerb Bogdan Horaţiu Mureşan Iris</t>
  </si>
  <si>
    <t>978-606-12-0537-0 şi 978-606-12-1216-3</t>
  </si>
  <si>
    <t>Fiziopatologie pentru farmaciști</t>
  </si>
  <si>
    <t>Ed. Universităţii  „Lucian Blaga”</t>
  </si>
  <si>
    <t>978-606-12-1208-8</t>
  </si>
  <si>
    <t>Starea de sanatate a populatiei judetului Sibiu 2014</t>
  </si>
  <si>
    <t>Domnariu C, Balasan L, Dura S, Filip I, Chis O.</t>
  </si>
  <si>
    <t>Ministerul Santatii/INSP/CRSP</t>
  </si>
  <si>
    <t>I.8 Capitole cărți* publicate la edituri internaționale într-o limbă de circulație internațională</t>
  </si>
  <si>
    <t>*Se va verifica afilierea ULBS a autorului / autorilor prin depunerea unui exemplar al cărții la departament. Se împarte punctajul la numărul autorilor din țară.  Pentru autorii din străinătate se menționează în paranteză instituția</t>
  </si>
  <si>
    <t>** Punctajul de referință pe criteriu este 300 puncte, pentru un capitol de 10 pagini; pot fi raportate şi capitole cu număr de pagini mai mic de 10, cu diminuarea corespunzătoare a punctajului.</t>
  </si>
  <si>
    <t>**Se punctează maxim 5 capitole / carte şi maxim 5 capitole / om.</t>
  </si>
  <si>
    <t>SYSTEMIC APPROACHES TO STRATEGIC MANAGEMENT: EXAMPLES FROM THE AUTOMOTIVE INDUSTRY, CHAPTER 9: COMMUNICATION IN THE PROCESS OF ELABORATING STRATEGIES ON COMPANY DEVELOPMENT  
http://www.igi-global.com/chapter/communication-in-the-process-of-elaborating-strategies-on-company-development/117490</t>
  </si>
  <si>
    <t>COSMESCU IOAN, MARCINCIN JOSEF NOVAK</t>
  </si>
  <si>
    <t>BUSINESS SCCIENCE REFERENCE</t>
  </si>
  <si>
    <t>2327-350X</t>
  </si>
  <si>
    <t>The Best Romanian Management Studies 2013-2014, Cap. 16 Ecotourism management of protected areas in Romania in a context of climate changing</t>
  </si>
  <si>
    <t>978-3-659-69622-0</t>
  </si>
  <si>
    <t>323-344</t>
  </si>
  <si>
    <t>Global Enterprise Management (vol. 1), Camillo, A. (Ed.), ch. 5: A Dynamic Model for the Global Corporation: The Triad Networks - Coevolution - Competitiveness. http://link.springer.com/chapter/10.1057/9781137429599_5; http://link.springer.com/chapter/10.1057/9781137429599_5#page-1</t>
  </si>
  <si>
    <t>Ogrean, Claudia; Herciu Mihaela</t>
  </si>
  <si>
    <t>Palgrave Macmillan US</t>
  </si>
  <si>
    <t>Print ISBN: 978-1-349-49189-6; Online ISBN
978-1-137-42959-9</t>
  </si>
  <si>
    <t>79-96</t>
  </si>
  <si>
    <t>Atlas Cultural Tourism Research Project. Research Report 2008-2013</t>
  </si>
  <si>
    <t>Greg Richards Ilie Rotariu</t>
  </si>
  <si>
    <t>Atlas</t>
  </si>
  <si>
    <t>978-90-75775-77-8</t>
  </si>
  <si>
    <t>Analysis on Romanian Teachers`Training Needs on ICT and EMPD, cap. Conceptual Definitions: EMPD Trening</t>
  </si>
  <si>
    <t>Daniel Mara, Sorina Corman (coordonatori)</t>
  </si>
  <si>
    <t>LAP LAMBERT Academic Publishing</t>
  </si>
  <si>
    <t>Global Enterprise Management, Capitolul 5, A dynamic model for the Global corporation: the triad network-coevolution-competitiveness</t>
  </si>
  <si>
    <t>Palgrave MacMilan</t>
  </si>
  <si>
    <t>978-1-137-42958-2</t>
  </si>
  <si>
    <t>20 (79-98)</t>
  </si>
  <si>
    <t>Wechselwirkungen im deutsch-rumänischen Kulturfeld.Beiträge zu Sprach- und Literaturkontakten aus interkultureller Perspektive, Capitolul: Das Bild des Anderen bei Heinz Weischer. Fallbeispiel: Konrads neue Freunde. Eine Geschichte aus Siebenbürgen.</t>
  </si>
  <si>
    <t>Boitor Kinga-Dora</t>
  </si>
  <si>
    <t>p.203-215</t>
  </si>
  <si>
    <t>Intercultural Exchanges in the Age of Globalization "A Cultural Approach to the Role ofPublic Intellectual"</t>
  </si>
  <si>
    <t>LAP Lambert Academic Publishing</t>
  </si>
  <si>
    <t>978-3-659-75532-3</t>
  </si>
  <si>
    <t>151-162</t>
  </si>
  <si>
    <r>
      <t xml:space="preserve">Von "Ihrsinn" und "Affidersin". Aspekte der Übetragung von Eugens Ruges Roman </t>
    </r>
    <r>
      <rPr>
        <i/>
        <sz val="10"/>
        <rFont val="Calibri"/>
        <family val="2"/>
      </rPr>
      <t xml:space="preserve">In Zeiten des abnehmenden Lichts </t>
    </r>
    <r>
      <rPr>
        <sz val="10"/>
        <rFont val="Calibri"/>
        <family val="2"/>
      </rPr>
      <t>ins Rumänische, pag. 123-137</t>
    </r>
  </si>
  <si>
    <t xml:space="preserve">Peter Lang </t>
  </si>
  <si>
    <t>978-3-631-66345-5</t>
  </si>
  <si>
    <t>15 pag.</t>
  </si>
  <si>
    <t>Wechselwirkungen im deutsch-rumänischen Kulturfeld.Beiträge zu Sprach- und Literaturkontaktenaus innerkultureller Perspektive; Elemente der Mündlichkeit in frühneuhochdeutschen Gerichtsprotokollen und deren Übertragung ins Rumänische</t>
  </si>
  <si>
    <t>CONSTANTIN Ioana; POPA Carmen</t>
  </si>
  <si>
    <t>Peter Lang Edition Frankfurt am Main</t>
  </si>
  <si>
    <t>Gebote bzw. Verbote und ihre Untermauerung in Zunftordnungen der Stadt Wien in der zweiten Hälfte des 16. Jahrhunderts</t>
  </si>
  <si>
    <t>Peter lang Edition</t>
  </si>
  <si>
    <t>978-3631653807</t>
  </si>
  <si>
    <t>217-240</t>
  </si>
  <si>
    <t>Wirksame Rede im Frühneuhochdeutschen: Syntaktische und textstilistische Aspekte; Der Rumeser Student als Gefangener der Osmanen</t>
  </si>
  <si>
    <t>Galter Sunhild; Miclea Rodica Ofelia</t>
  </si>
  <si>
    <t>Georg Olms Verlag</t>
  </si>
  <si>
    <t>978-3-487-15364-3</t>
  </si>
  <si>
    <t>Intercultural Exchanges in the Age of Globalization "Language and Religion in the Age of Globalization"</t>
  </si>
  <si>
    <t>429-440</t>
  </si>
  <si>
    <t>Wechselwirkungen im deutsch-rumänischen Kulturfeld. Beiträge zu Sprach-und Literaturkontakten aus interkultureller Perspektive capitolul 13 Joachim Wittstock- Wortkünstler in Siebenbürgen</t>
  </si>
  <si>
    <t xml:space="preserve">Editura Peter Lang. Frankfurt am Main – Bern – Bruxelles – New York – Oxford- Warszawa – Wien </t>
  </si>
  <si>
    <t>. ISBN 978-3-631-66345-5</t>
  </si>
  <si>
    <t>Wirksame Rede im Frühneuhochdeutschen: Syntaktische und textstilistische Aspekte  capittolul 15 -Der Rumeser Student als Gefangener der Osmanen</t>
  </si>
  <si>
    <t>Sunhild Galter/Rodica Ofelia Miclea</t>
  </si>
  <si>
    <t>Editura Georg Olms. Hildesheim – Zürich – New York</t>
  </si>
  <si>
    <t>ISBN 978-3-487-15364-3</t>
  </si>
  <si>
    <t>Wechselwirkungen im deutsch-rumänischen Kulturfeld. Beiträge zu Sprach- und Literaturkontakten aus interkultureller Perspektive. Elemente der Mündlichkeit im frühneuhochdeutschen Gerichtsprotokollen und deren Übertragung ins Rumänische</t>
  </si>
  <si>
    <t>Constantin Ioana/ Popa Carmen</t>
  </si>
  <si>
    <t xml:space="preserve"> 978-3-631-66345-5 (print) 978-3-653-05671-6 (E-Book)</t>
  </si>
  <si>
    <t>14 pag.</t>
  </si>
  <si>
    <t>Robert Reiter als Essayist und Übersetzer rumänischer Volksballaden.În: Galter, Sunhild, Maria Sass, Ellen Tichy (Hrsg.). Wechselwirkungen im deutsch-rumänischen Kulturfeld. Beiträge zur Sprach- und Literaturkontakten aus interkultureller Perspektive</t>
  </si>
  <si>
    <t xml:space="preserve"> 978-3-631-66345-5 </t>
  </si>
  <si>
    <t>113-123</t>
  </si>
  <si>
    <t>"Ich werde noch vieles anbahnen". Carmen Sylva, die Schriftstellerin und erste Königin von Rumänien im Kontext ihrer Zeit. Cap. Die Funktion der Interkulturalität bei Carmen Sylva. Die Peleschmärchen</t>
  </si>
  <si>
    <t xml:space="preserve">Silvia Irina Zimmermann, Edda Binder (Hrsg.). Cap. de Maria Sass </t>
  </si>
  <si>
    <t>Ibidem, Stuttgart</t>
  </si>
  <si>
    <t>978-3-8382-0655-4</t>
  </si>
  <si>
    <t>p.37-47</t>
  </si>
  <si>
    <t>Wechselwirkungen im deutsch-rumänischen Kulturfeld. Beiträge zu Sprach- und Literaturkontakten aus interkultureller Perspektive; Komparative Phraseologismen im Spannungsfeld von Interkulturalität und Transkulturalität</t>
  </si>
  <si>
    <t>978-3-631-6634-55</t>
  </si>
  <si>
    <t>171-187</t>
  </si>
  <si>
    <t>Gelebte Mehrsprachigkeit/Living Multilingualism; Es ist höchste Eisenbahn! Routineformeln aus interkultureller Perspektive. Forschungsdesiderata im Überblick</t>
  </si>
  <si>
    <t>Dr.  Kovač</t>
  </si>
  <si>
    <t>978-3-8300-8313-9</t>
  </si>
  <si>
    <t>117-140</t>
  </si>
  <si>
    <t>Authentizität, Varietät oder Verballhornung. Kronstädter Beiträge zur Germanistik; IPHRAS: Interphraseologie für Studien- und Berufsmobile (Projektvorstellung).</t>
  </si>
  <si>
    <t>Karl Stutz Verlag</t>
  </si>
  <si>
    <t>978-3-88849-163-4</t>
  </si>
  <si>
    <t>353-363</t>
  </si>
  <si>
    <t>Rewriting Academia: The Development of the Anglicist Women’s and Gender Studies of Continental Europe, cap. “Anglicist Women’s and Gender Studies in Romania: Between Persistence and Resistance”</t>
  </si>
  <si>
    <t xml:space="preserve">Ana-Karina Schneider, Corina Selejan </t>
  </si>
  <si>
    <t>978-3-631-66985-3 (Print) 978-3-653-06121-5 (E-book)</t>
  </si>
  <si>
    <t>327-356</t>
  </si>
  <si>
    <t>Wechselwirkungen im deutsch-rumänischen Kulturfeld. Beiträge zu Sprach- und Literaturkontakten aus interkultureller Perspektive;  Schweizer Dramatik für das rumänische Theaterpublikum</t>
  </si>
  <si>
    <t>Peter Lang Edition, Frankfurt am Main</t>
  </si>
  <si>
    <t>14 (217-230)</t>
  </si>
  <si>
    <r>
      <t xml:space="preserve"> Intercultural Exchanges in the Age of Globalization, </t>
    </r>
    <r>
      <rPr>
        <i/>
        <sz val="10"/>
        <rFont val="Calibri"/>
        <family val="2"/>
      </rPr>
      <t>The Reference of the Personal Pronoun je in French and Romanian Political Texts</t>
    </r>
  </si>
  <si>
    <t>Lambert Academic Publishing, Saarbrucken</t>
  </si>
  <si>
    <t>ISBN 978-3-659-75532-2</t>
  </si>
  <si>
    <t>178-197</t>
  </si>
  <si>
    <t>Vol. "Cioran, archives paradoxales" - Cap. "Le bilinguisme de Cioran"</t>
  </si>
  <si>
    <t>Ed. Classiques Garnier, Paris</t>
  </si>
  <si>
    <t>ISBN: 978-2-8124-3479-2</t>
  </si>
  <si>
    <t>pp. 125-130</t>
  </si>
  <si>
    <t>Cahiers de la Nouvelle Europe. Collection du Centre Interuniversitaire d’Etudes Hongroises et Finlandaises, "Exils et transfers culturels dans l'Europe moderne" Paris capitol: L'exile onirique.Dumitru Tsepeneag et Leonid Dimov</t>
  </si>
  <si>
    <t>L'Harmattan</t>
  </si>
  <si>
    <t>ISBN 978-2-343-06495-6</t>
  </si>
  <si>
    <t>295-305</t>
  </si>
  <si>
    <t>La subversion de l’imaginaire : le cas de la littérature roumaine „Anais do II Congresso Internacional do Centre de Recherches Internationales sur l’Imaginaire: A teoria geral do imaginario 50 anos depois: conceitos, nocoes, metaforas”</t>
  </si>
  <si>
    <t xml:space="preserve"> Imaginalis, Porto Alegres, Brazilia</t>
  </si>
  <si>
    <t>ISBN: 978-85-69699-00-2.</t>
  </si>
  <si>
    <t>122-133</t>
  </si>
  <si>
    <t>L’espace fermé et les représentations des maladies imaginaires et imaginées dans le roman roumain des années 1960-1980</t>
  </si>
  <si>
    <t xml:space="preserve">Aracnee Editrice </t>
  </si>
  <si>
    <t xml:space="preserve">ISBN 978-88-548-81-839 </t>
  </si>
  <si>
    <t>31-47</t>
  </si>
  <si>
    <t>Physicality and literary discourse</t>
  </si>
  <si>
    <t>ISNB 978-3-659-75532-3</t>
  </si>
  <si>
    <t>452-459</t>
  </si>
  <si>
    <t xml:space="preserve">Cioran, archives paradoxales. Nouvelles approches critiquesCioran au sujet de la Transfiguration de la Roumanie </t>
  </si>
  <si>
    <t>Classiques Garnier</t>
  </si>
  <si>
    <t>89-99</t>
  </si>
  <si>
    <t>Cioran, archives paradoxales. Nouvelles approches critiques, Cioran entre l`attraction-horreur du bocet et la lamentation comme modus vivens. Extraits de correspondance</t>
  </si>
  <si>
    <t>117-138</t>
  </si>
  <si>
    <t>Ethos/Pathos/Logos Le sens et la place de la persuasion dans le discours linguistique et littéraire. Textes réunis et présentés par Franck Colotte et Diana Ranciog, Louis Aragon Les discours du silence</t>
  </si>
  <si>
    <t>L`Harmattan</t>
  </si>
  <si>
    <t>145-160</t>
  </si>
  <si>
    <t xml:space="preserve">Intercultural Exchanges in the Age of Globalization, Identity themes in Cioran`s correspondence with Romania </t>
  </si>
  <si>
    <t xml:space="preserve">Lap Lambert, Academic Publisching </t>
  </si>
  <si>
    <t>72-88</t>
  </si>
  <si>
    <t>Intercultural Exchanges in the Age of Globalization. / 37. Trends and new technologies in teaching and learning General Linguistics. Edmodo</t>
  </si>
  <si>
    <t>LAP LAMBERT Academic Publishing, Germany</t>
  </si>
  <si>
    <t>268-275</t>
  </si>
  <si>
    <t xml:space="preserve">"Intercultural Exchanges in the Age of Globalization" (Ed.: Gh. Manolache) - Cap. "Strategies of Irony in Fernando Pessoa's Narrative Discourse" </t>
  </si>
  <si>
    <t>LAP - Lambert Academic Publishing</t>
  </si>
  <si>
    <t>ISBN: 978-3-659-75532-3</t>
  </si>
  <si>
    <t>pp. 330-341</t>
  </si>
  <si>
    <t>Intercultural Exchanges in the Age of Globalization. European values of the Romanian Romanticism</t>
  </si>
  <si>
    <t>LAP</t>
  </si>
  <si>
    <r>
      <rPr>
        <i/>
        <sz val="10"/>
        <rFont val="Calibri"/>
        <family val="2"/>
      </rPr>
      <t xml:space="preserve">Elites and South-East European  Culture </t>
    </r>
    <r>
      <rPr>
        <sz val="10"/>
        <rFont val="Calibri"/>
        <family val="2"/>
      </rPr>
      <t xml:space="preserve">(editori: Iulian Boldea, Cornel Sigmirean);     cap. </t>
    </r>
    <r>
      <rPr>
        <i/>
        <sz val="10"/>
        <rFont val="Calibri"/>
        <family val="2"/>
      </rPr>
      <t>The Romanian Media and the Linguistic Trend. A Case Study   http://nuovacultura.it/catalogo/elites-and-the-south-east-european-culture/#!prettyPhoto</t>
    </r>
  </si>
  <si>
    <t>Edizioni Nuova Cultura, Roma (Italia)</t>
  </si>
  <si>
    <t>ISBN Digitale 9788868125073, ISBN Cartaceo 9788868124885</t>
  </si>
  <si>
    <t>p. 281-290 (10 pagini)</t>
  </si>
  <si>
    <r>
      <t xml:space="preserve">Intercultural Exchanges in the Age of Globalization </t>
    </r>
    <r>
      <rPr>
        <sz val="10"/>
        <rFont val="Calibri"/>
        <family val="2"/>
      </rPr>
      <t>(editor Gheorghe Manolache); cap. „</t>
    </r>
    <r>
      <rPr>
        <i/>
        <sz val="10"/>
        <rFont val="Calibri"/>
        <family val="2"/>
      </rPr>
      <t>Repeated Discourse” in Current Media: De-Formation and Re-Formation   https://www.ljubljuknigi.ru/store/gb/book/intercultural-exchanges-in-the-age-of-globalization/isbn/978-3-659-75532-3</t>
    </r>
  </si>
  <si>
    <t>Sporiş Valerica, Arhire Mona</t>
  </si>
  <si>
    <t>Lambert Academic Publishing, Saarbrücken (Germania)</t>
  </si>
  <si>
    <t>ISBN 978-3-659-75532-3</t>
  </si>
  <si>
    <t>p. 419-428 (10 pagini)</t>
  </si>
  <si>
    <t>Analysis on Romanian Teachers”Training Needs on ICT and EMPD/cap. 8: Students with Disabilities.Undertaking the Challenge of Careers in Engineering</t>
  </si>
  <si>
    <t>Sorina Corman &amp; Daniel Mara (coord.), Cristina Danciu (cap. 8)</t>
  </si>
  <si>
    <t>cap. 8, pag. 95-113</t>
  </si>
  <si>
    <t>Carpathian Red List of forest habitats and species, carpathian list of invasive alien species, Draft list of invasive alien species of the Carpathian region</t>
  </si>
  <si>
    <t>Görner T., Botta-Dukát Z., Heltai M., Fehér Z., Márton M., Patkó L., Kuciel H., Solarz W., Szewczyk M., Schneider E., Olosutean H., Bănăduc A., Dumbravã A., Lazarević P., Bakovič D., Zatezalo A., Brankovič S., Gojdičová E., Krištín A., Kautman J., Vavrová L., Urban P., Zach P., Kulfan J.,Voloshchuk M., Kozurak A., Kurtiak F., Chumak V.</t>
  </si>
  <si>
    <t>Štátna ochrana prírody Slovenskej republiky</t>
  </si>
  <si>
    <t>978-80-89310-81-4</t>
  </si>
  <si>
    <t>Carpathian Red List of forest habitats and species, carpathian list of invasive alien species, Draft lCarpathian red list of fish and lamprey species</t>
  </si>
  <si>
    <t>Ján Koščo (Slo-
vakia) , Miklós Heltai, Ákos Harka, Zoltán Sallai (Hungary), Monika Szewczyk, Michal Nowak, Piotr Mikolajczyk (Poland), Saša Brankovič (Serbia), Fedir Kurtiak (Ukraine), Karel Halačka, Martin Strnad (Czech Republic), Doru Banaduc (Romania)</t>
  </si>
  <si>
    <t xml:space="preserve">Kadlečík J. (Ed.), Carpathian Red List of forest habitats and species - Carpathian List of invasive alien species - cap. Draft Red List of butterflies (Lepidoptera: Papilionoidea) of the Carpathian Mountains.  </t>
  </si>
  <si>
    <t>Kalivoda, H. Víťaz Ľ., Król W., Pępkowska-Król A., Szewczyk M., Heltai M., Olosutean H., Lyashenko Y., Pavicevic D.</t>
  </si>
  <si>
    <t>The State Nature Conservancy of the Slovak Republic</t>
  </si>
  <si>
    <t>Kadlečík J. (Ed.), Carpathian Red List of forest habitats and species - Carpathian List of invasive alien species - cap. Draft Carpathian Red List of threatened amphibians (Lissamphibia)</t>
  </si>
  <si>
    <t>Urban P., Kautman J., Ajtic R., Heltai M., Kurtiak F., Olosutean H., Strnad M., Makomanska-Juchiewicz M., Szewczyk M.</t>
  </si>
  <si>
    <t>Kadlečík J. (Ed.), Carpathian Red List of forest habitats and species - Carpathian List of invasive alien species - cap. Draft Carpathian Red List of threatened reptiles (Reptilia)</t>
  </si>
  <si>
    <t>Kadlečík J. (Ed.), Carpathian Red List of forest habitats and species - Carpathian List of invasive alien species - cap. Draft list of invasive alien species of the Carpathian region</t>
  </si>
  <si>
    <t>Gojdičová E., Görner T., Botta-Dukát Z., Heltai M., Fehér Z., Márton M., Patkó L., Kuciel H., Solarz W., Szewczyk M., Schneider E., Olosutean H., Banaduc A., Dumbravã A., Lazarević P., Bakovič D., Zatezalo A., Brankovič S., Krištín A., Kautman J., Vavrová Ľ., Urban P., Zach P., Kulfan J., Voloshchuk M., Kozurak A., Kurtiak F., Chumak V.</t>
  </si>
  <si>
    <t>Statistic and Applications. A Computational Perspective.( CAP. 2. An overview of descriptive statistics)</t>
  </si>
  <si>
    <t>Popescu Carmen Violeta, Acu Ana Maria, Crisan Gloria Cerasela, Nechita Elena (Autor Cap.2: Acu Ana Maria)</t>
  </si>
  <si>
    <t>Lambert academic publishing</t>
  </si>
  <si>
    <t>978-3-659-63946-3</t>
  </si>
  <si>
    <t>Statistic and Applications. A Computational Perspective.( CAP. 3. The estimation theory)</t>
  </si>
  <si>
    <t>Popescu Carmen Violeta, Acu Ana Maria, Crisan Gloria Cerasela, Nechita Elena (Autor Cap.3: Acu Ana Maria)</t>
  </si>
  <si>
    <t>Analysis on Romanian Teachers’ Training Needs on ICT and EMPD, Chapter 7. Current situation of research on ICT needs analysis</t>
  </si>
  <si>
    <t>11 / 1</t>
  </si>
  <si>
    <r>
      <t xml:space="preserve">Lev Smith (ed.) </t>
    </r>
    <r>
      <rPr>
        <i/>
        <sz val="10"/>
        <rFont val="Calibri"/>
        <family val="2"/>
      </rPr>
      <t>Healing, Reconciliation &amp; Forgiveness in Eastern Orthodox Perspectives, cap. publicat: St. John Chrysostom; Advocate of Reconciliation</t>
    </r>
  </si>
  <si>
    <t>Theotokos Press –  The Sophia Institute, N. Y.</t>
  </si>
  <si>
    <t>978-0-9835867-7-7</t>
  </si>
  <si>
    <t>30-40</t>
  </si>
  <si>
    <r>
      <t xml:space="preserve">M. Welker, M. Beintker, Albert de Lange (eds.), </t>
    </r>
    <r>
      <rPr>
        <i/>
        <sz val="10"/>
        <rFont val="Calibri"/>
        <family val="2"/>
      </rPr>
      <t>Europa Reformata; cap. publicat: Hermannstadt/Sibiu / Paul Wiener</t>
    </r>
  </si>
  <si>
    <t>Evangelische Verlagsanstalt, Leipzig</t>
  </si>
  <si>
    <t>978-3-374-04130-5</t>
  </si>
  <si>
    <t>170-183</t>
  </si>
  <si>
    <t>The Ecumenical Legacy of the Cappadocians / Capitol: The Contribution of St. Basil the Great to Combating Pneumatomachism</t>
  </si>
  <si>
    <t>Palgrave Macmillan New York / London</t>
  </si>
  <si>
    <t>978-1-137-51394-6</t>
  </si>
  <si>
    <t>105-115</t>
  </si>
  <si>
    <t>Die orthodoxe Kirche in der Selbstdarstelung. Ein Kompendium / Capitol: Die Ökumenische Konzilien</t>
  </si>
  <si>
    <t>LIT Verlag, München</t>
  </si>
  <si>
    <t>51-82</t>
  </si>
  <si>
    <t>Eine freundschaftliche Festgabe für Martin Tamcke, An Example of Late Patristic Use and Interpretation of the Holy Scripture: St Maximus the Confessor</t>
  </si>
  <si>
    <t>Lit, Berlin/Münster</t>
  </si>
  <si>
    <t>978-3-643-13070-9</t>
  </si>
  <si>
    <t>94-109, 1</t>
  </si>
  <si>
    <t>Postmodernism - A Challenge to Contemporary Christianity, „The New Perspective” on Pauline Soteriology and the Early Church Perspective</t>
  </si>
  <si>
    <t>Felicitas Publishing House, Stockholm</t>
  </si>
  <si>
    <t>978-91-980750-9-0</t>
  </si>
  <si>
    <t>89-108, 1</t>
  </si>
  <si>
    <t>La confession, Le sacrement de la confession selon la sainte Ecriture</t>
  </si>
  <si>
    <t>Editions Apostolia, Paris</t>
  </si>
  <si>
    <t>979-10-91445-13-9</t>
  </si>
  <si>
    <t>145-184</t>
  </si>
  <si>
    <t>R. Schelander&amp;W. Wischmeyer (Hg.), Dokumentation der sechsten und siebenten Konferenz des SOMEF. Capitolul: "Herausforderungen für die Gesellschaft, die Kirche und die biblische Wissenschaft. Reflexionen aus orthodoxer Sicht"</t>
  </si>
  <si>
    <t>Universität Wien</t>
  </si>
  <si>
    <t xml:space="preserve">978-3-9503987-0-0 </t>
  </si>
  <si>
    <t xml:space="preserve">http://somef.univie.ac.at/fileadmin/user_upload/conf_somef/Publikationen/SOMEF_2009_11.pdf </t>
  </si>
  <si>
    <t>p. 41-47</t>
  </si>
  <si>
    <t>"Handbook of Interventions for Structural Heart and Peripheral Disease"; Chapter 22; The Use of Multilayer Flow Modulator in the Endovascular Treatment of Thoracoabdominal Aortic Aneurysm and Aortic Dissection</t>
  </si>
  <si>
    <t>Costache V., Voican A., Tiganescu V., Sultan S., Ciobanu E., Chiloflischi M, Melnic T, Preda D, Gligor F.</t>
  </si>
  <si>
    <t>Jaypee Brothers Medical Publishers (P) Ltd.</t>
  </si>
  <si>
    <t>ISBN: 978-93-5152-990-3</t>
  </si>
  <si>
    <t>Secularism and the liturgical crisis of the post-modern world, in Ips Laurenţiu Streza, Vasile Vlad, Florin Dobrei, Radu Trifon, Alexandru Vlad (eds.), Postmodernism – A Chalange to Contemporary Christianity</t>
  </si>
  <si>
    <t xml:space="preserve"> Felicitas Publishing House Stockholm</t>
  </si>
  <si>
    <t>129-146</t>
  </si>
  <si>
    <t>The Authorship of the Byzantine Anaphora of Saint Basil under Investigation with the TLG Database: The Post Sanctus Section of the Anaphora and Saint Basil's Writings – a Comparative Study, in Bert Groen, Daniel Galadza, Nina Glibetic and Gabriel Radle (eds.), Rites and Rituals of the Christian East 23, Proceeedings of The Fifth International Congress of the Society of Oriental Liturgy, 10-15 June, 2014, Saint Vladimir’s Orthodox Theological Seminary at Crestwood, New York. Peeters Publishers, Leuven, 2015, p. 201-245</t>
  </si>
  <si>
    <t>Peeters Publishers, Leuven</t>
  </si>
  <si>
    <t>978-90-429-3080-3</t>
  </si>
  <si>
    <t>201-245</t>
  </si>
  <si>
    <t>Postmodernism – A Challange to Contemporary Christianity, cap. Role of the Parish in the Fulfilment of the Mission of the Church</t>
  </si>
  <si>
    <t xml:space="preserve">978-91-980750-9-0 </t>
  </si>
  <si>
    <t>p. 415-435.</t>
  </si>
  <si>
    <t>„General Points”, în Daniel Mara, Sorina Corman (eds.), Analysis on Romanian Teachers’ Training Needs on ICT and EMPD</t>
  </si>
  <si>
    <t>p. 5-16</t>
  </si>
  <si>
    <t>New Challenges for Nation States and New Opportunities for Regional and Global Development. International Private Law Stances/ Private International Relations – Landmarks within the Conflict Law</t>
  </si>
  <si>
    <t>Symphologic Publishing, Gatineau, Canada</t>
  </si>
  <si>
    <t>978-1-988192-02-4</t>
  </si>
  <si>
    <t>34 pagini</t>
  </si>
  <si>
    <t>New Challenges for Nation States and New Opportunities for Regional and Global Development. International Private Law Stances/ The Multiple Qualification of the Marriage in Private international Law</t>
  </si>
  <si>
    <t>36 pagini</t>
  </si>
  <si>
    <t>New Challenges for Nation States and New Opportunities for Regional and Global Development. International Private Law Stances/ The Substantive and Formal Requirements of Marriage in Private International Law</t>
  </si>
  <si>
    <t>83 pagini</t>
  </si>
  <si>
    <t>New Challenges for Nation States and New Opportunities for Regional and Global Development. International Private Law Stances/ The Effects of Marriage in Private International Law</t>
  </si>
  <si>
    <t xml:space="preserve">47 pagini </t>
  </si>
  <si>
    <t>New Challenges for Nation States and New Opportunities for Regional and Global Development. International Private Law Stances/ Patrimonial Regimes with Foreign Element – De Lege Ferenda</t>
  </si>
  <si>
    <t>Dimensions of Evidence in European Civil Procedure, capitol Evidence in Civil Law - Romania</t>
  </si>
  <si>
    <t>Sebastian Spinei</t>
  </si>
  <si>
    <t>Maribor : Institute for Local Self-Government and Public Procurement, 2015. - (Lex localis) (Book series Law &amp; society)</t>
  </si>
  <si>
    <t>ISBN 978-961-6842-56-3</t>
  </si>
  <si>
    <t>About the Incapacities of Exercise and Their Sanction, publicat în volumul Proceedings of the 5-th International Conference on Law and Social Order, vol. IV, Addleton Academic Publichers, New York, 2014,pp. 131- 140; - este în baza de date ProQuest, EBSCOhost, HeinOnline - www.heinonline.org, CEEOL- www.ceeol.com, link http://fdapct.spiruharet.ro/.</t>
  </si>
  <si>
    <t>Addelton Academic Publisher, New York</t>
  </si>
  <si>
    <t>978-1-935494-71-3</t>
  </si>
  <si>
    <t>Organizational Culture. Leadership Strategies, Outcomes and Effectiveness.(ed. Cameron P. Fuller) Chapter 1. Management vs.Leadership: A Modern Business Dilemma (p.1-44)</t>
  </si>
  <si>
    <t>Nova Science Publishers, Inc. New York</t>
  </si>
  <si>
    <t>978-1-63482-595-5</t>
  </si>
  <si>
    <t>163p, 7 cap.</t>
  </si>
  <si>
    <t>Deutschsprachiger Unterricht in Rumänien: Ein Überblick über die Wahrnehmung der Stärken, Probleme und Chancen, Einleitung, Methoden, Schlussfolgerungen</t>
  </si>
  <si>
    <t>Zoppelt, Diana, Iunesch, Liana Regina, Hermann, Adriana, Mihaiu, Tita</t>
  </si>
  <si>
    <t>Schiller Verlag</t>
  </si>
  <si>
    <t>ISBN/EAN: 9783944529615</t>
  </si>
  <si>
    <t>Analysis on Romanian Teacher’s Training Needs on ICT and EMPD, Conceptual Definitions: the inclusive education process</t>
  </si>
  <si>
    <t>pp. 59-76</t>
  </si>
  <si>
    <r>
      <t xml:space="preserve">New Ground. Pushing the Boundaries of Studying Informal Learning in Science, Mathematics, and Technology. Part Two. Section III: </t>
    </r>
    <r>
      <rPr>
        <i/>
        <sz val="10"/>
        <rFont val="Calibri"/>
        <family val="2"/>
      </rPr>
      <t>Pedagogical Tools that Help Pupils Pose and Solve Environmental Problems</t>
    </r>
  </si>
  <si>
    <r>
      <t>Diane Pruneau, Pierre-Yves Barbier (Université de Moncton, Canada), Fernando Daniels (Universidad de Antioquia, Columbia), Viktor Freiman (Université de Moncton, Canada), Emil Paun (Universitatea din București, România), Adriana Nicu (Universitatea</t>
    </r>
    <r>
      <rPr>
        <i/>
        <sz val="10"/>
        <rFont val="Calibri"/>
        <family val="2"/>
      </rPr>
      <t xml:space="preserve"> Lucian Blaga</t>
    </r>
    <r>
      <rPr>
        <sz val="10"/>
        <rFont val="Calibri"/>
        <family val="2"/>
      </rPr>
      <t xml:space="preserve"> din Sibiu, România), Jimmy Therrien, Joanne Langis, Monique Langis, Nicole Lirette-Pitre &amp; Penelopia Iancu (Université de Moncton, Canada)</t>
    </r>
  </si>
  <si>
    <t>Sense Publishers</t>
  </si>
  <si>
    <t xml:space="preserve">ISBN 978-94-6300-022-2 . </t>
  </si>
  <si>
    <t>191-224</t>
  </si>
  <si>
    <t>Legal Transplant as Socio-Cultural Engineering in Modern Romania, în M. Stolleis, G. Bender, J. Kirov (eds.), Konflikt und Koexistenz. Die Rechtsordnungen Sudosteuropas im 19. Und 20 Jahrhundert. Band I: Rumanien, Bulgarien, Griechenland</t>
  </si>
  <si>
    <t>Vittorio Klostermann, Frankfurt am Main</t>
  </si>
  <si>
    <t>978-3-465-04246-4</t>
  </si>
  <si>
    <t>49 pp.</t>
  </si>
  <si>
    <t>Lauri Mälksoo, Ineta Ziemele, Dainius Žalimas, Baltic Yearbook of International Law, vol. 15 (2015) - Capitolul: Transplanting Democracy and Human Rights in a Post-Communist Country: some Comments on the Role of the Venice Commission' Opinions in Respect of Romania http://www.brill.com/baltic-yearbook-international-law-online</t>
  </si>
  <si>
    <t>Brill Martinus Nijhoff</t>
  </si>
  <si>
    <t>2211-5897; isbn 978-90-04-xxxxx-x (hardback)
isbn 978-90-04-xxxxx-x (e-book)</t>
  </si>
  <si>
    <t>pp. 303-331, (29 pagini)</t>
  </si>
  <si>
    <t>Interdisziplinäre Beshäftgung mit dem Phänomen Migration/ Rechtssoziologische Perspektive von Migration und Diaspora. Zu leben ist gut, zusammenzuleben ist besser, Coordonator Gilbert Gornig</t>
  </si>
  <si>
    <t>Klages Verlag Marburg</t>
  </si>
  <si>
    <t>978-3-7813-9017-1</t>
  </si>
  <si>
    <t>31 p. (59-90)</t>
  </si>
  <si>
    <t>Analysis on Romanian teachers’ training needs on ICT and EMPD, cap. 4</t>
  </si>
  <si>
    <t>Mara D., Corman S.</t>
  </si>
  <si>
    <t xml:space="preserve">Comprehensive Guide for Mesoporous Materials, Volume 2: Analysis and Functionalization, </t>
  </si>
  <si>
    <t xml:space="preserve">Mahmood Aliofkhazraei (editor), autori capitol: Popovici, E., Vrînceanu, N., Suchea, M., Cioca. L., </t>
  </si>
  <si>
    <t xml:space="preserve">Nova Science Publishers, USA, </t>
  </si>
  <si>
    <t>ISBN: 978-1-63463-982-8</t>
  </si>
  <si>
    <t>159-200</t>
  </si>
  <si>
    <t>"The Best Romanian Management Studies 2013-2014”/”Quo Vadis management?, XXI st century studies in high education institutions capabilities management” , cap.</t>
  </si>
  <si>
    <t>Novac Carmen, Dumitrașcu D.</t>
  </si>
  <si>
    <t>Lambert Academic Publishing, Saarbrucken, Germany</t>
  </si>
  <si>
    <t>ISBN: 978-3-659-69622-0.</t>
  </si>
  <si>
    <t>14 p</t>
  </si>
  <si>
    <t>Sustainability in Higher Education; Chapter 7 - Examples and Case Studies</t>
  </si>
  <si>
    <t>DENEŞ, C., Radu, S., Grecu, V.</t>
  </si>
  <si>
    <t>LAP LAMBERT cademic Publishing (Germany)</t>
  </si>
  <si>
    <t>978-3-659-81718-2</t>
  </si>
  <si>
    <t>161-276, Chapter 7 - Examples and Case Studies</t>
  </si>
  <si>
    <t>The Best Romanian Management Studies 2013 - 2014 Cap 9 -Time based organizational performance - the alternative of the contemporary management</t>
  </si>
  <si>
    <t>171 - 196 (25 pag.)</t>
  </si>
  <si>
    <t>The Best Romanian Management Studies 2013-2014, cap.4: The evolution of KAIZEN management in the economic and social environment of Romania-obstacles, solutions, impact</t>
  </si>
  <si>
    <t>Țîțu, M., Oprean, C.</t>
  </si>
  <si>
    <t>Editura Lambert Academic Publishing Germany,      https://www.lap-publishing.com/catalog/details/store/de/book/978-3-659-69622-0/the-best-romanian-management-studies-2013-2014?search=The%20Best%20Romanian%20Management%20Studies%202013-2014</t>
  </si>
  <si>
    <t>ISBN 973-3-659-69622-0</t>
  </si>
  <si>
    <t>ON LINE Iunie; PRINT Iulie</t>
  </si>
  <si>
    <t>pag. 59-81</t>
  </si>
  <si>
    <t>Novel Approach of Added-Value Zinc Oxide Powders for Polymeric Fibrous Matrices with Engineered Architectures for High Performance textiles.</t>
  </si>
  <si>
    <t xml:space="preserve">Editori volum: Vrinceanu N., Postolache, P.               Autori capitol: Vrinceanu N., Petrescu V., Nemes T., Popovici E., Suchea M.P., Broasca G., Dumitrascu N., Borcia G., Hristodor C.M., Tanasa D.E., Nistor A., Coman D., Ciocoiu M., Farima D., Rimbu C. </t>
  </si>
  <si>
    <t>Nova Science Publishers, New York</t>
  </si>
  <si>
    <t>978-1-63483-432-2</t>
  </si>
  <si>
    <t>23-82</t>
  </si>
  <si>
    <r>
      <t xml:space="preserve">Analysis on Romanian Teachers’ Training Needs on ICT and EMPD, </t>
    </r>
    <r>
      <rPr>
        <i/>
        <sz val="10"/>
        <rFont val="Calibri"/>
        <family val="2"/>
      </rPr>
      <t>CAP. 2. Conceptual definition: the design of the educational process in ICT</t>
    </r>
  </si>
  <si>
    <t>Daniel Mara, Sorina Corman coord.</t>
  </si>
  <si>
    <t>17 pag.    (17-33)</t>
  </si>
  <si>
    <t xml:space="preserve">Novel Approach of Added-Value Zinc Oxide Powders for Polymeric Fibrous Matrices with Engineered Architectures for High Performance Textiles- Chapter 4 Scientific, Professional, and Academic Future Development-Plans </t>
  </si>
  <si>
    <t>N. Vrinceanu, A.Gligor</t>
  </si>
  <si>
    <t>FIG3</t>
  </si>
  <si>
    <t>Nova Science Publishers</t>
  </si>
  <si>
    <t>12 pag. (p. 91-102)</t>
  </si>
  <si>
    <t xml:space="preserve">Novel Approach of Added-Value Zinc Oxide Powders for Polymeric Fibrous Matrices with Engineered Architectures for High Performance Textiles / Chapter 1 Experimental Procedures </t>
  </si>
  <si>
    <t xml:space="preserve">Vrinceanu Narcisa, Dumitrașcu  Dãnuț Dumitru , Popovici Eveline, Suchea Mirela Petruta , Broasca Gianina , Dumitrașcu Nicoleta, Borcia Gabriela ,  Hristodor Claudia Mihaela, Tanasa Diana Ecaterina, Nistor (Bãrgan)Alexandra, Coman Diana, Ciocoiu  Mihai ,Farima  Daniela, Rîmbu Cristina </t>
  </si>
  <si>
    <t xml:space="preserve">          FING4</t>
  </si>
  <si>
    <t>Nova Science Publishers, Inc., New York</t>
  </si>
  <si>
    <t>22 p (1-22)</t>
  </si>
  <si>
    <t xml:space="preserve">Novel Approach of Added-Value Zinc Oxide Powders for Polymeric Fibrous Matrices with Engineered Architectures for High Performance Textiles / Chapter 2 
Results and Discussion – Analyses and Discoveries </t>
  </si>
  <si>
    <t xml:space="preserve">Vrinceanu Narcisa, Petrescu Valentin,  Nemeș Toderița, Popovici Eveline, Suchea Mirela Petruta, Broasca Gianina, Dumitrașcu  Nicoleta, Borcia Gabriela,  Hristodor Claudia Mihaela, Tanasa Diana Ecaterina, Nistor Alexandra, Coman Diana, Ciocoiu Mihai,  Farima Daniela, Rîmbu Cristina </t>
  </si>
  <si>
    <t>59 p (23-82)</t>
  </si>
  <si>
    <t>Comprehensive Guide for Mesoporous Materials, The Nanostructured Materials Contribution in the Enhancement of the Performance Attributes of the Textile Materials</t>
  </si>
  <si>
    <t>Popovici E., Narcisa Vrinceanu, Suchea M.P., Cioca L.I.</t>
  </si>
  <si>
    <t>Publishing House Nova Science Publishers, Inc., 400 Oser Avenue, Suite 1600, Hauppauge, New York 11788</t>
  </si>
  <si>
    <t xml:space="preserve">978-1-63463-991-0 </t>
  </si>
  <si>
    <t>41 pag</t>
  </si>
  <si>
    <t>Freedom of the Media - Freedom Through Media, 1. Situation of Freedom of the Press and Media - Media Moguls in Crisis. Media Freedom in Romania</t>
  </si>
  <si>
    <t>projektverlag</t>
  </si>
  <si>
    <t>Analysis on Romanian Teacher’s Training Needs on ICT and EMPD.                     The Results of the Analysis on Romanian Teachers’ Training Needs on ICT (Information and Communications Technology) and EMPD (Educational Mentoring for Persons with Disabilities) în Analysis on Romanian Teacher’s Training Needs on ICT and EMPD</t>
  </si>
  <si>
    <t>ISBN 978-3-659-79396-7</t>
  </si>
  <si>
    <t>PR Trend. Developments and Trends in Communication (Editors: Delia Cristina Balaban, Ioan Hosu, Meda Mucundorfeanu)</t>
  </si>
  <si>
    <t>Hochschulverlag Mittweida</t>
  </si>
  <si>
    <t>978-398-151-425-4.</t>
  </si>
  <si>
    <t>Târnovan, Anabella-Maria, Social capital and civic engagement in the digital era. An online-offline comparison for Romania. În Balaban, D.C., Hosu, I., &amp; Mucundorfeanu, M. (Eds.) PR Trends. Developments and trends in communication (pp. 193-209). Mittweida: Hoschulverlag Mittweida, 2015</t>
  </si>
  <si>
    <t>Hoschulverlag Mittweida AMAK AG, Mittweida, Germania</t>
  </si>
  <si>
    <t>ISBN: 9783981514254</t>
  </si>
  <si>
    <t>pp. 193-209</t>
  </si>
  <si>
    <t>EWAGLOS European Illustrated Glossary of Conservation Terms for Wall Paintings and Architectural Surfaces, English definitions with translations into Bulgarian, Croatian, French, German, Hungarian, Italian, Polish, Romanian, Spanish and Turkish</t>
  </si>
  <si>
    <t>edited by Angela Weyer, Pilar Roig Picazo, Daniel Pop, JoAnn Cassar, Aysun Özköse, Jean-Marc Vallet, Ivan Srša</t>
  </si>
  <si>
    <t>Michael Imhof Verlag</t>
  </si>
  <si>
    <t>ISBN 978-3-7319-0260-7</t>
  </si>
  <si>
    <t>4/448, 176 imagini</t>
  </si>
  <si>
    <t>Catholicism and Fascism in Europe 1918-1945,Nelis Jan/Morelli Anne/Praet Danny (eds.),capitolul:THE END OF A DECADE AND THE BEGINNING OF THE WAR IN TRANSYLVANIAN GREEK-CATHOLIC PRESS</t>
  </si>
  <si>
    <t>Grancea Mihaela, Mosneag Cornel</t>
  </si>
  <si>
    <t>Georg Olms Verlag AG, Hildesheim-Zürich-New York</t>
  </si>
  <si>
    <t>ISBN 978-3-487-15243-1; ISSN 0175-9329</t>
  </si>
  <si>
    <t>pp.379-388</t>
  </si>
  <si>
    <t>ELITES AND THE SOUTH-EAST EUROPEAN CULTURE, Cezar Sigmirean, Iulian Boldea (eds),capitolul:WESTERN TRAVELLERS ON TRANSYLVANIAN ELITES: FROM THE SIEGE OF VIENNA (1683) TO THE ONSET OF THE FRENCH REVOLUTION (1789).</t>
  </si>
  <si>
    <t>Edizioni Nuova Cultura, Roma</t>
  </si>
  <si>
    <t>ISBN: 9788868124885.</t>
  </si>
  <si>
    <t>pp. 203-229</t>
  </si>
  <si>
    <t>Jehovas Zeugen in Europa - Geschichte und Gegenwart /“Jehovas Zeugen im 20. Jahrhundert in Rumänien – zwischen Toleranz und Repression“</t>
  </si>
  <si>
    <t>LIT Verlag</t>
  </si>
  <si>
    <t xml:space="preserve"> 978-3-643-13039-6 </t>
  </si>
  <si>
    <t>407-434</t>
  </si>
  <si>
    <t>Călin Deneș (ed.), Sustainability in Higher Education - Sorin Radu, What does a Sustainable University from a Theoretical Point of View?</t>
  </si>
  <si>
    <t>p. 9-52</t>
  </si>
  <si>
    <t>Călin Deneș (ed.), Sustainability in Higher Education - Sorin Radu, The Planing and Management of the Environment in wich a Sustainable University Operates</t>
  </si>
  <si>
    <t>p. 53-71</t>
  </si>
  <si>
    <t>Elisabeth Kapferer/Andreas Koch/Clemens Sedmak (Eds.): Appreciating Local Knowledge; cap.: 2. Combatting Poverty Requires a Local Approach: a Romanian Perspective</t>
  </si>
  <si>
    <t xml:space="preserve">Cambridge Scholars Publishing </t>
  </si>
  <si>
    <t xml:space="preserve"> 978-1-4438-9066-3 </t>
  </si>
  <si>
    <t xml:space="preserve">203-220 </t>
  </si>
  <si>
    <t>Michael Rosenberger und Walter Schaupp (Hg.): Ein Pakt mit dem Bösen? Die moraltheologische Lehre der "cooperatio ad malum" und ihre Bedeutung heute; cap.: 3. Befreites Leben aus dem Geist. Der ethische Kompromiss im Licht der evangelischen Rechtfertigungslehre</t>
  </si>
  <si>
    <t>Münster: Aschendorff Verlag</t>
  </si>
  <si>
    <t>978-2-402-11929-7</t>
  </si>
  <si>
    <t>91-108</t>
  </si>
  <si>
    <t>„The political representation focuses of second-tier councillors in Europe” în X. Bertrana, H. Heinelt &amp; B. Egner (eds.) Policy Making at the Second Tier of LocalGovernment in Europe, pp. 77-94.</t>
  </si>
  <si>
    <t>Routledge</t>
  </si>
  <si>
    <t>9780415843485</t>
  </si>
  <si>
    <t>17 pag, 1 capitol</t>
  </si>
  <si>
    <t>Resveratrol in Malignant Hemopathies. In: Atta-ur-Rahman and Khurshid Zaman (Eds). Topics in Anti-Cancer Research.  2015. DOI: 10.2174/97816810807651150401</t>
  </si>
  <si>
    <t>Bentham Science Publishers</t>
  </si>
  <si>
    <t>ISBN:978-1-68108-077-2; eISBN:978-1-68108-076-5; eISSN:2213-3585 http://ebooks.benthamscience.com/book/9781681080765/</t>
  </si>
  <si>
    <t>271-314 (44 pagini)</t>
  </si>
  <si>
    <t>Clinical neurosurgery for students,             capitol:Ischemc  stroke</t>
  </si>
  <si>
    <t>Corina Roman-Filip, V.Saceleanu,A.Deaconu</t>
  </si>
  <si>
    <t>STOLZ</t>
  </si>
  <si>
    <t>ISBN 978-9815645-8-7</t>
  </si>
  <si>
    <t>14 pag(113-126)</t>
  </si>
  <si>
    <t>Handbook of Interventions for Structural Heart and Peripheral Vascular Disease/ The Use of MFM in the Endovascular Treatment of Thoracoabdominal Aortic Aneurysm and Aortic Dissection</t>
  </si>
  <si>
    <t>Costache V Voican A, Tiganescu V Sultan S,Ciobanu E,Chiloflischi M, Melnic T, Preda D, Gligor F</t>
  </si>
  <si>
    <t>Jaypee Brothers Medical Publishers (P) Ltd. </t>
  </si>
  <si>
    <t>I.7 Cărți științifice* (de autor / editate / traduse) publicate la edituri internaționale într-o limbă de circulație internațională</t>
  </si>
  <si>
    <t>*Se va verifica afilierea ULBS a autorului / autorilor prin depunerea unui exemplar al cărții la departament. Se împarte punctajul la numărul autorilor din țară. Pentru autorii din străinătate se menționează în paranteză instituția</t>
  </si>
  <si>
    <t>**Punctajul de referinţă pentru o carte de 200 pagini este 1500 puncte. Se pot raporta și cărți cu număr de pagini inferior, cu diminuarea proporțională a punctajului.</t>
  </si>
  <si>
    <t>**Se punctează maxim 1500 puncte/an, nu se acceptă reeditări mai devreme de 3 ani.</t>
  </si>
  <si>
    <t>Growth and Competitiveness in Contemporary Europe</t>
  </si>
  <si>
    <t>978-3-659-79874-0</t>
  </si>
  <si>
    <t>116 pagini, 6 capitole</t>
  </si>
  <si>
    <t>A Transdisciplinary approach to the Lyrical in the Romanian Cultural Context at the end of the 19th Century and beginning of the 20th Century</t>
  </si>
  <si>
    <t>Volumul Conferinţei Intercultural Exchanges in the Age of Globalization, Editura LAP LAMBERT Academic Publishing, Saarbrücken, Germania.  https://www.lap-publishing.com/catalog/details//store/gb/book/978-3-659-75532-3/intercultural-exchanges-in-the-age-of-globalization</t>
  </si>
  <si>
    <t>356-377</t>
  </si>
  <si>
    <t>Wirksame Rede im Frühneuhochdeutschen: Syntaktische und textstilistische Aspekte</t>
  </si>
  <si>
    <t>Britt-Marie Schuster (Universitatea Paderborn, Germania)/ Dana Dogaru</t>
  </si>
  <si>
    <t>Georg Olms</t>
  </si>
  <si>
    <t xml:space="preserve">978-3-487-15364-3 </t>
  </si>
  <si>
    <t>vi, 366 pag.</t>
  </si>
  <si>
    <t>Wechselwirkungen im deutsch-rumänischen Kulturfeld. Beiträge zu Sprach- und Literaturkontakten aus interkultureller Perspektive</t>
  </si>
  <si>
    <t>Galter Sunhild; Sass Maria; Ellen Tichy (Serviciul German de Schimb Academic/Germania)</t>
  </si>
  <si>
    <t>Sunhild Galter/Maria Sass/Ellen Tichy</t>
  </si>
  <si>
    <t>Peter Lang. Frankfurt am Main</t>
  </si>
  <si>
    <t>978-3-631-66345</t>
  </si>
  <si>
    <t>Studies in the Rhetoric of Fiction</t>
  </si>
  <si>
    <t>Cambridge Scholars Publishing</t>
  </si>
  <si>
    <t>978-1-4438-7713-8</t>
  </si>
  <si>
    <t>Cioran, archives paradoxales. Nouvelles approches critiques</t>
  </si>
  <si>
    <t>Aurélien Demars, Nicolas Cavaillès, Caroline Laurent et Mihaela-Gențiana Stănișor (Enache)</t>
  </si>
  <si>
    <t>Paris, Classiques Garnier</t>
  </si>
  <si>
    <t>ISBN 978-2-8124-3479-2</t>
  </si>
  <si>
    <t>Cioran, archives paradoxales. Nouvelles approches critiques. Tome II</t>
  </si>
  <si>
    <t>Aurélien Demars et Mihaela-Gențiana Stănișor (Enache)</t>
  </si>
  <si>
    <t>ISBN 978-2-8124-6027-2</t>
  </si>
  <si>
    <t>INTERCULTURAL EXCHANGES IN THE AGE OF GLOBALIZATION</t>
  </si>
  <si>
    <t>Interprétation et Traduction : entre le dire et l’écrire</t>
  </si>
  <si>
    <t xml:space="preserve">Editions Universitaires Européennes             https://www.editions-ue.com/catalog/details/store/pt/book/978-3-8416-6780-9/interprétation-et-traduction:-entre-le-dire-et-l-écrire?search=interpretation et traduction: entre le dire et l'ecrire  </t>
  </si>
  <si>
    <t>978-3-8416-6780-9</t>
  </si>
  <si>
    <t>376 p.</t>
  </si>
  <si>
    <t>BIOLOGICAL AND TECHNOLOGICAL RESEARCHES ON SOME YEAST STRAINS</t>
  </si>
  <si>
    <t>OPREAN LETITIA</t>
  </si>
  <si>
    <t>ACAD. OF ECON.STUDIES OF MOLDOVA, CHISINAU</t>
  </si>
  <si>
    <t>978-9975-75-763-8</t>
  </si>
  <si>
    <t>NOV.</t>
  </si>
  <si>
    <t>Traceability study of the hard paste cheeses: The Romano Cheese</t>
  </si>
  <si>
    <t xml:space="preserve"> Cipariu Adriana-Ioana, Tita Mihaela-Adriana, Tita Ovidiu</t>
  </si>
  <si>
    <t>Lap Lambert Academic Publishing, www.lap-publishing.com</t>
  </si>
  <si>
    <t>ISBN:978-3-659-80191-4</t>
  </si>
  <si>
    <t>3. L’ Orthodoxie: La vie en Christ et avec le Chris</t>
  </si>
  <si>
    <t>Editura Felicitas</t>
  </si>
  <si>
    <t>978-91-982943-2-3</t>
  </si>
  <si>
    <t>Halbmond über der Dobrudscha. Der Islam in Rumänien</t>
  </si>
  <si>
    <t>(editori) S. E. Gerhard Ludwig Müller; S. E. Metropolit Serafim; S. E.Daniel Zikeli; Daniel Benga; Daniel Buda; Nicolae Dura; Lucian Farcas; Adrian Lemeni; Hermann Pieters; Hermann Schoenauer; Nikolaus Wyrwoll</t>
  </si>
  <si>
    <t xml:space="preserve">Schiller Verlag </t>
  </si>
  <si>
    <t>978-3-944529-58-5</t>
  </si>
  <si>
    <t>Reconstruction of educational relationships system,</t>
  </si>
  <si>
    <t>Editura LAP LAMBERT Academic Publishing</t>
  </si>
  <si>
    <t>ISBN-13: 978-3-659-35952-1, ISBN-10:3659359521</t>
  </si>
  <si>
    <t>Educare oggi. Lineamenti di pedagogia</t>
  </si>
  <si>
    <t>Tau Editrice, Todi (PG)</t>
  </si>
  <si>
    <t>978-88-6244-393-7</t>
  </si>
  <si>
    <t>Language and Expression in the poetry of Ion Pillat</t>
  </si>
  <si>
    <t>978-3-659-80038-2</t>
  </si>
  <si>
    <t>Training Strategies of Critical Thinking</t>
  </si>
  <si>
    <t>LAMBERT Academic Publishing</t>
  </si>
  <si>
    <t xml:space="preserve">ISBN-13: 978-3659771873 </t>
  </si>
  <si>
    <t>Der Religionsunterricht im Kontext von Säkularisierung. Der Fall Rumänien</t>
  </si>
  <si>
    <t>Editura Felicitas, Stockholm</t>
  </si>
  <si>
    <t>978-91-982943-1-6</t>
  </si>
  <si>
    <t>Project Management</t>
  </si>
  <si>
    <t>Livia Dana Beju, Carmen Sorina Barb, Milan Zeljkovic, Slobodan Navalusic</t>
  </si>
  <si>
    <t>Faculty of Technical Science Novi Sad</t>
  </si>
  <si>
    <t>ISBN 978-86-7892-768-3</t>
  </si>
  <si>
    <t>Non-exhaust traffic related air pollution</t>
  </si>
  <si>
    <t>Pontos Chisinau</t>
  </si>
  <si>
    <t>ISBN 978-9975-51-677-8</t>
  </si>
  <si>
    <t>Managing Sustainability in Organizations with EcoBusiness-Intelligence</t>
  </si>
  <si>
    <t>LAP -LAMBERT Academic Publishing, Saarbrücken, Germany</t>
  </si>
  <si>
    <t>ISBN 978-3-659-76447-9</t>
  </si>
  <si>
    <t>Management of intangible assets in the context of knowledge based economy</t>
  </si>
  <si>
    <t>Țîțu, M., Oprean C.</t>
  </si>
  <si>
    <t>Editura LAP Lambert,               https://www.lap-publishing.com/catalog/details/store/gb/book/978-3-659-79332-5/management-of-intangible-assets-in-knowledge-based-economy?search=Management%20of%20intangible%20assets%20in%20knowledge%20based%20economy_Lap%20Lampert</t>
  </si>
  <si>
    <t>ISBN-13 978-3-659-79332-5, ISBN-10 3659793329</t>
  </si>
  <si>
    <t>Management for Everyone</t>
  </si>
  <si>
    <t>978-3-659-69917-7</t>
  </si>
  <si>
    <t>1-337</t>
  </si>
  <si>
    <t>Knowledge Management Model for Product/Process Design and Development</t>
  </si>
  <si>
    <t>Bogdan Marius Chiliban                Marius Constantin Chiliban</t>
  </si>
  <si>
    <t>978-3-8383-4758-5</t>
  </si>
  <si>
    <t>MEI</t>
  </si>
  <si>
    <t>Novel Approach of Added-Value Zinc Oxide Powders for Polymeric Fibrous Matrices with Engineered Architectures for High Performance Textiles</t>
  </si>
  <si>
    <t>Narcisa Vrinceanu, Paraschiva Postolache</t>
  </si>
  <si>
    <t>Підручник з крос-Медіа</t>
  </si>
  <si>
    <t>Creţu Ioana-Narcisa/Міχаіл Гузун/Любов Василик</t>
  </si>
  <si>
    <t>Publishing House Bonn Germany</t>
  </si>
  <si>
    <t>978-3-944529-68-4</t>
  </si>
  <si>
    <t xml:space="preserve">Die Lugoscher Egregora. Eine kurze illustrierte Einführung in die freimaurerischen Symbole in Siebenbürgen und in Banat http://www.worldcat.org/title/lugoscher-egregora/oclc/903638898&amp;referer=brief_results  </t>
  </si>
  <si>
    <t>Ovidiu Dan, aus dem Rumänischen von Ioan Albu (traducere)</t>
  </si>
  <si>
    <t>Hoorn / Amsterdam</t>
  </si>
  <si>
    <t>978-90-816808-1-3</t>
  </si>
  <si>
    <t>Cinical neurosurgery for students</t>
  </si>
  <si>
    <t>Vicentiu Mircea Saceleanu, Marcel Pereanu</t>
  </si>
  <si>
    <t>Stolz Literatur</t>
  </si>
  <si>
    <t>978-3-9815645-8-7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</si>
</sst>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_(* \(#,##0.00\);_(* &quot;-&quot;??_);_(@_)"/>
    <numFmt numFmtId="164" formatCode="_-* #,##0.00_-;\-* #,##0.00_-;_-* &quot;-&quot;??_-;_-@_-"/>
    <numFmt numFmtId="165" formatCode="[$-F800]dddd\,\ mmmm\ dd\,\ yyyy"/>
    <numFmt numFmtId="166" formatCode="0;[Red]0"/>
    <numFmt numFmtId="167" formatCode="0.00;[Red]0.00"/>
    <numFmt numFmtId="168" formatCode="0.000"/>
    <numFmt numFmtId="169" formatCode="0.0"/>
    <numFmt numFmtId="170" formatCode="dddd&quot;, &quot;mmmm\ dd&quot;, &quot;yyyy"/>
    <numFmt numFmtId="171" formatCode="[$-418]dd&quot;.&quot;mmm"/>
    <numFmt numFmtId="172" formatCode="mm/dd/yy"/>
    <numFmt numFmtId="173" formatCode="[$-418]General"/>
    <numFmt numFmtId="174" formatCode="&quot;$&quot;#,##0.00"/>
    <numFmt numFmtId="175" formatCode="#,##0.000"/>
    <numFmt numFmtId="176" formatCode="[$-409]General"/>
    <numFmt numFmtId="177" formatCode="0&quot;.&quot;00"/>
    <numFmt numFmtId="178" formatCode="_(* #,##0.0_);_(* \(#,##0.0\);_(* &quot;-&quot;??_);_(@_)"/>
    <numFmt numFmtId="179" formatCode="&quot;£&quot;#,##0.00"/>
    <numFmt numFmtId="180" formatCode="0;0"/>
    <numFmt numFmtId="181" formatCode="00000"/>
    <numFmt numFmtId="182" formatCode="[$-409]mmm\-yy"/>
  </numFmts>
  <fonts count="112">
    <font>
      <sz val="11"/>
      <color theme="1"/>
      <name val="Calibri"/>
      <family val="2"/>
      <scheme val="minor"/>
    </font>
    <font>
      <sz val="11"/>
      <color indexed="8"/>
      <name val="Calibri"/>
      <family val="2"/>
    </font>
    <font>
      <sz val="10"/>
      <name val="Arial Narrow"/>
      <family val="2"/>
    </font>
    <font>
      <b/>
      <sz val="10"/>
      <name val="Arial Narrow"/>
      <family val="2"/>
      <charset val="238"/>
    </font>
    <font>
      <b/>
      <sz val="10"/>
      <name val="Arial Narrow"/>
      <family val="2"/>
    </font>
    <font>
      <sz val="11"/>
      <name val="Arial Narrow"/>
      <family val="2"/>
    </font>
    <font>
      <b/>
      <sz val="11"/>
      <name val="Arial Narrow"/>
      <family val="2"/>
    </font>
    <font>
      <i/>
      <sz val="11"/>
      <name val="Arial Narrow"/>
      <family val="2"/>
    </font>
    <font>
      <b/>
      <sz val="11"/>
      <color indexed="8"/>
      <name val="Calibri"/>
      <family val="2"/>
    </font>
    <font>
      <sz val="10"/>
      <color indexed="8"/>
      <name val="Arial Narrow"/>
      <family val="2"/>
    </font>
    <font>
      <b/>
      <sz val="10"/>
      <color indexed="8"/>
      <name val="Arial Narrow"/>
      <family val="2"/>
    </font>
    <font>
      <b/>
      <sz val="12"/>
      <color indexed="8"/>
      <name val="Arial Narrow"/>
      <family val="2"/>
    </font>
    <font>
      <b/>
      <sz val="10"/>
      <color indexed="8"/>
      <name val="Arial Narrow"/>
      <family val="2"/>
      <charset val="238"/>
    </font>
    <font>
      <b/>
      <sz val="10"/>
      <color indexed="8"/>
      <name val="Calibri"/>
      <family val="2"/>
    </font>
    <font>
      <b/>
      <sz val="11"/>
      <color indexed="8"/>
      <name val="Arial Narrow"/>
      <family val="2"/>
    </font>
    <font>
      <sz val="11"/>
      <color indexed="8"/>
      <name val="Arial Narrow"/>
      <family val="2"/>
    </font>
    <font>
      <sz val="11"/>
      <color indexed="8"/>
      <name val="Arial"/>
      <family val="2"/>
    </font>
    <font>
      <sz val="8"/>
      <name val="Calibri"/>
      <family val="2"/>
    </font>
    <font>
      <sz val="10"/>
      <name val="Arial"/>
      <family val="2"/>
    </font>
    <font>
      <u/>
      <sz val="11"/>
      <color indexed="12"/>
      <name val="Calibri"/>
      <family val="2"/>
    </font>
    <font>
      <sz val="11"/>
      <name val="Arial"/>
      <family val="2"/>
    </font>
    <font>
      <sz val="10"/>
      <color indexed="8"/>
      <name val="Arial"/>
      <family val="2"/>
    </font>
    <font>
      <b/>
      <sz val="11"/>
      <color indexed="8"/>
      <name val="Arial"/>
      <family val="2"/>
    </font>
    <font>
      <u/>
      <sz val="11"/>
      <name val="Arial"/>
      <family val="2"/>
    </font>
    <font>
      <i/>
      <sz val="11"/>
      <color indexed="63"/>
      <name val="Arial"/>
      <family val="2"/>
    </font>
    <font>
      <sz val="9"/>
      <name val="Arial"/>
      <family val="2"/>
    </font>
    <font>
      <sz val="11"/>
      <color indexed="8"/>
      <name val="Calibri"/>
      <family val="2"/>
      <charset val="238"/>
    </font>
    <font>
      <b/>
      <sz val="10"/>
      <name val="Arial"/>
      <family val="2"/>
    </font>
    <font>
      <sz val="11"/>
      <color indexed="8"/>
      <name val="Calibri"/>
      <family val="2"/>
    </font>
    <font>
      <sz val="11"/>
      <color indexed="9"/>
      <name val="Arial"/>
      <family val="2"/>
    </font>
    <font>
      <u/>
      <sz val="10"/>
      <name val="Arial Narrow"/>
      <family val="2"/>
    </font>
    <font>
      <sz val="12"/>
      <color indexed="8"/>
      <name val="Times New Roman"/>
      <family val="1"/>
    </font>
    <font>
      <b/>
      <sz val="12"/>
      <name val="Arial Narrow"/>
      <family val="2"/>
    </font>
    <font>
      <sz val="10"/>
      <color indexed="63"/>
      <name val="Arial Narrow"/>
      <family val="2"/>
    </font>
    <font>
      <i/>
      <sz val="10"/>
      <name val="Arial Narrow"/>
      <family val="2"/>
    </font>
    <font>
      <u/>
      <sz val="10"/>
      <color indexed="12"/>
      <name val="Arial Narrow"/>
      <family val="2"/>
    </font>
    <font>
      <sz val="11"/>
      <name val="Calibri"/>
      <family val="2"/>
    </font>
    <font>
      <sz val="10"/>
      <color indexed="12"/>
      <name val="Arial Narrow"/>
      <family val="2"/>
    </font>
    <font>
      <b/>
      <sz val="14"/>
      <color indexed="23"/>
      <name val="Liberation Serif;Times New Roma"/>
      <family val="1"/>
    </font>
    <font>
      <b/>
      <sz val="9"/>
      <color indexed="81"/>
      <name val="Tahoma"/>
      <family val="2"/>
    </font>
    <font>
      <sz val="9"/>
      <color indexed="81"/>
      <name val="Tahoma"/>
      <family val="2"/>
    </font>
    <font>
      <sz val="9"/>
      <color indexed="63"/>
      <name val="Times New Roman"/>
      <family val="1"/>
    </font>
    <font>
      <i/>
      <sz val="10"/>
      <color indexed="63"/>
      <name val="Arial"/>
      <family val="2"/>
      <charset val="238"/>
    </font>
    <font>
      <sz val="10"/>
      <name val="Calibri"/>
      <family val="2"/>
    </font>
    <font>
      <u/>
      <sz val="11"/>
      <color indexed="12"/>
      <name val="Calibri"/>
      <family val="2"/>
      <charset val="238"/>
    </font>
    <font>
      <u/>
      <sz val="10"/>
      <name val="Arial"/>
      <family val="2"/>
    </font>
    <font>
      <b/>
      <sz val="10"/>
      <color indexed="8"/>
      <name val="Arial"/>
      <family val="2"/>
    </font>
    <font>
      <u/>
      <sz val="10"/>
      <color indexed="12"/>
      <name val="Arial"/>
      <family val="2"/>
    </font>
    <font>
      <u/>
      <sz val="10"/>
      <color indexed="20"/>
      <name val="Arial"/>
      <family val="2"/>
    </font>
    <font>
      <b/>
      <sz val="12"/>
      <color indexed="10"/>
      <name val="Arial Narrow"/>
      <family val="2"/>
    </font>
    <font>
      <b/>
      <sz val="11"/>
      <name val="Calibri"/>
      <family val="2"/>
    </font>
    <font>
      <i/>
      <sz val="10"/>
      <name val="Calibri"/>
      <family val="2"/>
    </font>
    <font>
      <vertAlign val="subscript"/>
      <sz val="10"/>
      <name val="Calibri"/>
      <family val="2"/>
    </font>
    <font>
      <vertAlign val="superscript"/>
      <sz val="10"/>
      <name val="Calibri"/>
      <family val="2"/>
    </font>
    <font>
      <i/>
      <vertAlign val="superscript"/>
      <sz val="10"/>
      <name val="Calibri"/>
      <family val="2"/>
    </font>
    <font>
      <sz val="12"/>
      <color indexed="8"/>
      <name val="Arial Narrow"/>
      <family val="2"/>
    </font>
    <font>
      <i/>
      <sz val="8"/>
      <name val="Segoe UI"/>
      <family val="2"/>
    </font>
    <font>
      <b/>
      <i/>
      <sz val="8"/>
      <name val="Segoe UI"/>
      <family val="2"/>
    </font>
    <font>
      <sz val="8"/>
      <name val="Arial"/>
      <family val="2"/>
    </font>
    <font>
      <sz val="10"/>
      <name val="Times New Roman"/>
      <family val="1"/>
    </font>
    <font>
      <u/>
      <sz val="11"/>
      <name val="Times New Roman"/>
      <family val="1"/>
    </font>
    <font>
      <sz val="10"/>
      <color indexed="8"/>
      <name val="Arial Narrow"/>
      <family val="2"/>
      <charset val="238"/>
    </font>
    <font>
      <sz val="10"/>
      <name val="Arial Narrow"/>
      <family val="2"/>
      <charset val="238"/>
    </font>
    <font>
      <sz val="9"/>
      <name val="Arial Narrow"/>
      <family val="2"/>
    </font>
    <font>
      <u/>
      <sz val="11"/>
      <name val="Calibri"/>
      <family val="2"/>
    </font>
    <font>
      <sz val="11"/>
      <color theme="1"/>
      <name val="Calibri"/>
      <family val="2"/>
      <scheme val="minor"/>
    </font>
    <font>
      <u/>
      <sz val="11"/>
      <color rgb="FF0000FF"/>
      <name val="Calibri"/>
      <family val="2"/>
    </font>
    <font>
      <u/>
      <sz val="11"/>
      <color theme="10"/>
      <name val="Calibri"/>
      <family val="2"/>
    </font>
    <font>
      <b/>
      <sz val="11"/>
      <color theme="1"/>
      <name val="Calibri"/>
      <family val="2"/>
      <scheme val="minor"/>
    </font>
    <font>
      <u/>
      <sz val="11"/>
      <color theme="10"/>
      <name val="Arial"/>
      <family val="2"/>
    </font>
    <font>
      <sz val="11"/>
      <color theme="1"/>
      <name val="Arial"/>
      <family val="2"/>
    </font>
    <font>
      <sz val="11"/>
      <color rgb="FF000000"/>
      <name val="Arial"/>
      <family val="2"/>
    </font>
    <font>
      <sz val="10"/>
      <color rgb="FFC00000"/>
      <name val="Arial Narrow"/>
      <family val="2"/>
    </font>
    <font>
      <sz val="10"/>
      <color rgb="FF00B0F0"/>
      <name val="Arial Narrow"/>
      <family val="2"/>
    </font>
    <font>
      <sz val="11"/>
      <name val="Calibri"/>
      <family val="2"/>
      <scheme val="minor"/>
    </font>
    <font>
      <sz val="10"/>
      <color theme="1"/>
      <name val="Arial Narrow"/>
      <family val="2"/>
    </font>
    <font>
      <sz val="10"/>
      <name val="Calibri"/>
      <family val="2"/>
      <scheme val="minor"/>
    </font>
    <font>
      <sz val="10"/>
      <color rgb="FFFF0000"/>
      <name val="Arial Narrow"/>
      <family val="2"/>
    </font>
    <font>
      <sz val="10"/>
      <color rgb="FF000000"/>
      <name val="Calibri"/>
      <family val="2"/>
      <scheme val="minor"/>
    </font>
    <font>
      <i/>
      <sz val="10"/>
      <color theme="1"/>
      <name val="Arial Narrow"/>
      <family val="2"/>
    </font>
    <font>
      <sz val="11"/>
      <color theme="1"/>
      <name val="Arial Narrow"/>
      <family val="2"/>
    </font>
    <font>
      <sz val="10"/>
      <color rgb="FF222222"/>
      <name val="Arial Narrow"/>
      <family val="2"/>
    </font>
    <font>
      <sz val="10"/>
      <color rgb="FF00B050"/>
      <name val="Arial Narrow"/>
      <family val="2"/>
    </font>
    <font>
      <sz val="10"/>
      <color rgb="FF0070C0"/>
      <name val="Arial Narrow"/>
      <family val="2"/>
    </font>
    <font>
      <sz val="10"/>
      <color rgb="FF92D050"/>
      <name val="Arial Narrow"/>
      <family val="2"/>
    </font>
    <font>
      <sz val="10"/>
      <color theme="1"/>
      <name val="Calibri"/>
      <family val="2"/>
      <scheme val="minor"/>
    </font>
    <font>
      <u/>
      <sz val="10"/>
      <color theme="10"/>
      <name val="Arial"/>
      <family val="2"/>
    </font>
    <font>
      <sz val="10"/>
      <color indexed="8"/>
      <name val="Calibri"/>
      <family val="2"/>
      <scheme val="minor"/>
    </font>
    <font>
      <i/>
      <sz val="10"/>
      <name val="Calibri"/>
      <family val="2"/>
      <scheme val="minor"/>
    </font>
    <font>
      <sz val="10"/>
      <color theme="10"/>
      <name val="Calibri"/>
      <family val="2"/>
      <scheme val="minor"/>
    </font>
    <font>
      <sz val="10"/>
      <color indexed="12"/>
      <name val="Calibri"/>
      <family val="2"/>
      <scheme val="minor"/>
    </font>
    <font>
      <sz val="10"/>
      <color indexed="39"/>
      <name val="Calibri"/>
      <family val="2"/>
      <scheme val="minor"/>
    </font>
    <font>
      <shadow/>
      <sz val="10"/>
      <name val="Calibri"/>
      <family val="2"/>
      <scheme val="minor"/>
    </font>
    <font>
      <b/>
      <sz val="14"/>
      <color rgb="FFFF0000"/>
      <name val="Arial Narrow"/>
      <family val="2"/>
    </font>
    <font>
      <sz val="10"/>
      <color rgb="FF000000"/>
      <name val="Arial Narrow"/>
      <family val="2"/>
      <charset val="238"/>
    </font>
    <font>
      <sz val="12"/>
      <color theme="1"/>
      <name val="Times New Roman"/>
      <family val="1"/>
    </font>
    <font>
      <sz val="12"/>
      <color theme="1"/>
      <name val="Times New Roman"/>
      <family val="1"/>
      <charset val="238"/>
    </font>
    <font>
      <sz val="12"/>
      <color theme="1"/>
      <name val="Arial Narrow"/>
      <family val="2"/>
      <charset val="238"/>
    </font>
    <font>
      <sz val="9"/>
      <color rgb="FF000000"/>
      <name val="Arial Narrow"/>
      <family val="2"/>
    </font>
    <font>
      <sz val="10"/>
      <color rgb="FF000000"/>
      <name val="Arial Narrow"/>
      <family val="2"/>
    </font>
    <font>
      <sz val="6"/>
      <color theme="1"/>
      <name val="Arial"/>
      <family val="2"/>
      <charset val="238"/>
    </font>
    <font>
      <sz val="11"/>
      <color theme="1"/>
      <name val="Arial Narrow"/>
      <family val="2"/>
      <charset val="238"/>
    </font>
    <font>
      <u/>
      <sz val="11"/>
      <color theme="10"/>
      <name val="Arial Narrow"/>
      <family val="2"/>
      <charset val="238"/>
    </font>
    <font>
      <b/>
      <sz val="10"/>
      <color theme="1"/>
      <name val="Arial Narrow"/>
      <family val="2"/>
    </font>
    <font>
      <u/>
      <sz val="10"/>
      <color theme="10"/>
      <name val="Arial Narrow"/>
      <family val="2"/>
    </font>
    <font>
      <sz val="10"/>
      <color rgb="FF5D5D5D"/>
      <name val="Arial Narrow"/>
      <family val="2"/>
    </font>
    <font>
      <sz val="10"/>
      <color rgb="FF4B4B4B"/>
      <name val="Arial Narrow"/>
      <family val="2"/>
    </font>
    <font>
      <sz val="10"/>
      <color rgb="FF333333"/>
      <name val="Arial Narrow"/>
      <family val="2"/>
    </font>
    <font>
      <u/>
      <sz val="10"/>
      <color rgb="FFC00000"/>
      <name val="Arial Narrow"/>
      <family val="2"/>
    </font>
    <font>
      <u/>
      <sz val="10"/>
      <color rgb="FF0000FF"/>
      <name val="Arial Narrow"/>
      <family val="2"/>
    </font>
    <font>
      <b/>
      <sz val="10"/>
      <color rgb="FF000000"/>
      <name val="Arial Narrow"/>
      <family val="2"/>
    </font>
    <font>
      <sz val="8"/>
      <color theme="1"/>
      <name val="Segoe UI"/>
      <family val="2"/>
    </font>
  </fonts>
  <fills count="13">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indexed="43"/>
        <bgColor indexed="64"/>
      </patternFill>
    </fill>
    <fill>
      <patternFill patternType="solid">
        <fgColor indexed="41"/>
        <bgColor indexed="64"/>
      </patternFill>
    </fill>
    <fill>
      <patternFill patternType="solid">
        <fgColor indexed="9"/>
      </patternFill>
    </fill>
    <fill>
      <patternFill patternType="solid">
        <fgColor indexed="10"/>
        <bgColor indexed="64"/>
      </patternFill>
    </fill>
    <fill>
      <patternFill patternType="solid">
        <fgColor rgb="FFFFFFFF"/>
        <bgColor indexed="64"/>
      </patternFill>
    </fill>
    <fill>
      <patternFill patternType="solid">
        <fgColor rgb="FFFFFFFF"/>
        <bgColor rgb="FFFFFFFF"/>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65"/>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3"/>
      </right>
      <top style="thin">
        <color indexed="63"/>
      </top>
      <bottom style="medium">
        <color indexed="64"/>
      </bottom>
      <diagonal/>
    </border>
    <border>
      <left style="thin">
        <color indexed="63"/>
      </left>
      <right style="thin">
        <color indexed="63"/>
      </right>
      <top style="thin">
        <color indexed="63"/>
      </top>
      <bottom style="medium">
        <color indexed="64"/>
      </bottom>
      <diagonal/>
    </border>
    <border>
      <left style="thin">
        <color indexed="63"/>
      </left>
      <right style="medium">
        <color indexed="64"/>
      </right>
      <top style="thin">
        <color indexed="63"/>
      </top>
      <bottom style="medium">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right style="medium">
        <color rgb="FFCCCCCC"/>
      </right>
      <top/>
      <bottom/>
      <diagonal/>
    </border>
    <border>
      <left/>
      <right style="medium">
        <color rgb="FFCCCCCC"/>
      </right>
      <top/>
      <bottom style="medium">
        <color rgb="FFCCCCCC"/>
      </bottom>
      <diagonal/>
    </border>
  </borders>
  <cellStyleXfs count="20">
    <xf numFmtId="0" fontId="0" fillId="0" borderId="0"/>
    <xf numFmtId="164" fontId="65" fillId="0" borderId="0" applyFont="0" applyFill="0" applyBorder="0" applyAlignment="0" applyProtection="0"/>
    <xf numFmtId="164" fontId="65" fillId="0" borderId="0" applyFont="0" applyFill="0" applyBorder="0" applyAlignment="0" applyProtection="0"/>
    <xf numFmtId="173" fontId="66" fillId="0" borderId="0" applyBorder="0" applyProtection="0"/>
    <xf numFmtId="0" fontId="28" fillId="0" borderId="0"/>
    <xf numFmtId="0" fontId="1" fillId="0" borderId="0"/>
    <xf numFmtId="0" fontId="66" fillId="0" borderId="0"/>
    <xf numFmtId="0" fontId="67" fillId="0" borderId="0" applyNumberFormat="0" applyFill="0" applyBorder="0" applyAlignment="0" applyProtection="0">
      <alignment vertical="top"/>
      <protection locked="0"/>
    </xf>
    <xf numFmtId="0" fontId="44" fillId="0" borderId="0" applyNumberFormat="0" applyFill="0" applyBorder="0" applyAlignment="0" applyProtection="0"/>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6"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cellStyleXfs>
  <cellXfs count="1034">
    <xf numFmtId="0" fontId="0" fillId="0" borderId="0" xfId="0"/>
    <xf numFmtId="0" fontId="9" fillId="0" borderId="0" xfId="0" applyFont="1"/>
    <xf numFmtId="0" fontId="9" fillId="0" borderId="0" xfId="0" applyFont="1" applyAlignment="1">
      <alignment wrapText="1"/>
    </xf>
    <xf numFmtId="0" fontId="10" fillId="0" borderId="0" xfId="0" applyFont="1"/>
    <xf numFmtId="0" fontId="8" fillId="0" borderId="0" xfId="0" applyFont="1"/>
    <xf numFmtId="0" fontId="10" fillId="0" borderId="0" xfId="0" applyFont="1" applyAlignment="1">
      <alignment horizontal="left" wrapText="1"/>
    </xf>
    <xf numFmtId="0" fontId="10" fillId="0" borderId="0" xfId="0" applyFont="1" applyAlignment="1">
      <alignment vertical="top" wrapText="1"/>
    </xf>
    <xf numFmtId="0" fontId="9" fillId="0" borderId="1" xfId="0" applyFont="1" applyBorder="1" applyAlignment="1">
      <alignment vertical="top" wrapText="1"/>
    </xf>
    <xf numFmtId="0" fontId="9" fillId="0" borderId="0" xfId="0" applyFont="1" applyAlignment="1">
      <alignment vertical="top" wrapText="1"/>
    </xf>
    <xf numFmtId="0" fontId="10" fillId="0" borderId="1" xfId="0" applyFont="1" applyBorder="1" applyAlignment="1">
      <alignment vertical="top" wrapText="1"/>
    </xf>
    <xf numFmtId="0" fontId="10" fillId="0" borderId="0" xfId="0" applyFont="1" applyAlignment="1">
      <alignment wrapText="1"/>
    </xf>
    <xf numFmtId="0" fontId="10" fillId="0" borderId="2" xfId="0" applyFont="1" applyBorder="1" applyAlignment="1">
      <alignment vertical="top" wrapText="1"/>
    </xf>
    <xf numFmtId="0" fontId="10" fillId="0" borderId="3" xfId="0" applyFont="1" applyBorder="1" applyAlignment="1">
      <alignment vertical="top" wrapText="1"/>
    </xf>
    <xf numFmtId="0" fontId="10" fillId="0" borderId="4" xfId="0" applyFont="1" applyBorder="1" applyAlignment="1">
      <alignment vertical="top" wrapText="1"/>
    </xf>
    <xf numFmtId="0" fontId="9" fillId="0" borderId="0" xfId="0" applyFont="1" applyAlignment="1">
      <alignment horizontal="left" wrapText="1"/>
    </xf>
    <xf numFmtId="0" fontId="11" fillId="0" borderId="0" xfId="0" applyFont="1" applyBorder="1" applyAlignment="1">
      <alignment horizontal="center" wrapText="1"/>
    </xf>
    <xf numFmtId="0" fontId="2" fillId="0" borderId="1" xfId="0" applyFont="1" applyBorder="1" applyAlignment="1">
      <alignment vertical="top" wrapText="1"/>
    </xf>
    <xf numFmtId="0" fontId="2" fillId="0" borderId="1" xfId="0" applyFont="1" applyBorder="1" applyAlignment="1">
      <alignment horizontal="left" vertical="top" wrapText="1"/>
    </xf>
    <xf numFmtId="0" fontId="4" fillId="0" borderId="1" xfId="0" applyFont="1" applyBorder="1" applyAlignment="1">
      <alignment vertical="top" wrapText="1"/>
    </xf>
    <xf numFmtId="0" fontId="2" fillId="0" borderId="1" xfId="0" applyFont="1" applyBorder="1" applyAlignment="1">
      <alignment horizontal="center" vertical="top" wrapText="1"/>
    </xf>
    <xf numFmtId="0" fontId="10" fillId="0" borderId="4" xfId="0" applyFont="1" applyFill="1" applyBorder="1" applyAlignment="1">
      <alignment vertical="top" wrapText="1"/>
    </xf>
    <xf numFmtId="0" fontId="13" fillId="0" borderId="0" xfId="0" applyFont="1"/>
    <xf numFmtId="0" fontId="10" fillId="0" borderId="4" xfId="0" applyFont="1" applyBorder="1" applyAlignment="1">
      <alignment horizontal="center" vertical="top" wrapText="1"/>
    </xf>
    <xf numFmtId="0" fontId="10" fillId="0" borderId="1" xfId="0" applyFont="1" applyBorder="1" applyAlignment="1">
      <alignment horizontal="center" vertical="top" wrapText="1"/>
    </xf>
    <xf numFmtId="49" fontId="2" fillId="0" borderId="1" xfId="0" applyNumberFormat="1" applyFont="1" applyBorder="1" applyAlignment="1">
      <alignment vertical="top" wrapText="1"/>
    </xf>
    <xf numFmtId="49" fontId="2" fillId="0" borderId="1" xfId="0" applyNumberFormat="1" applyFont="1" applyBorder="1" applyAlignment="1">
      <alignment horizontal="center" vertical="top" wrapText="1"/>
    </xf>
    <xf numFmtId="0" fontId="5" fillId="0" borderId="0" xfId="0" applyFont="1"/>
    <xf numFmtId="166" fontId="2" fillId="0" borderId="1" xfId="0" applyNumberFormat="1" applyFont="1" applyBorder="1" applyAlignment="1">
      <alignment vertical="top" wrapText="1"/>
    </xf>
    <xf numFmtId="0" fontId="9" fillId="0" borderId="0" xfId="0" applyFont="1" applyAlignment="1">
      <alignment vertical="center"/>
    </xf>
    <xf numFmtId="0" fontId="9" fillId="0" borderId="1" xfId="0" applyFont="1" applyBorder="1" applyAlignment="1">
      <alignment horizontal="left" vertical="top" wrapText="1"/>
    </xf>
    <xf numFmtId="0" fontId="20" fillId="0" borderId="1" xfId="0" applyFont="1" applyBorder="1" applyAlignment="1">
      <alignment vertical="top" wrapText="1"/>
    </xf>
    <xf numFmtId="0" fontId="20" fillId="0" borderId="1" xfId="0" applyFont="1" applyBorder="1" applyAlignment="1">
      <alignment horizontal="center" vertical="top" wrapText="1"/>
    </xf>
    <xf numFmtId="0" fontId="20" fillId="0" borderId="1" xfId="0" applyFont="1" applyBorder="1" applyAlignment="1">
      <alignment horizontal="left" vertical="top" wrapText="1"/>
    </xf>
    <xf numFmtId="0" fontId="16" fillId="0" borderId="1" xfId="0" applyFont="1" applyBorder="1" applyAlignment="1">
      <alignment horizontal="left" vertical="top" wrapText="1"/>
    </xf>
    <xf numFmtId="0" fontId="69" fillId="0" borderId="1" xfId="7" applyFont="1" applyBorder="1" applyAlignment="1" applyProtection="1">
      <alignment horizontal="left" vertical="top" wrapText="1"/>
    </xf>
    <xf numFmtId="0" fontId="20" fillId="0" borderId="1" xfId="0" applyFont="1" applyBorder="1" applyAlignment="1">
      <alignment horizontal="left" vertical="top"/>
    </xf>
    <xf numFmtId="0" fontId="16" fillId="0" borderId="1" xfId="0" applyFont="1" applyBorder="1" applyAlignment="1">
      <alignment horizontal="left" vertical="top"/>
    </xf>
    <xf numFmtId="2" fontId="20" fillId="0" borderId="1" xfId="0" applyNumberFormat="1" applyFont="1" applyBorder="1" applyAlignment="1">
      <alignment horizontal="left" vertical="top" wrapText="1"/>
    </xf>
    <xf numFmtId="0" fontId="20" fillId="0" borderId="1" xfId="0" applyFont="1" applyFill="1" applyBorder="1" applyAlignment="1">
      <alignment horizontal="left" vertical="top" wrapText="1"/>
    </xf>
    <xf numFmtId="0" fontId="20" fillId="0" borderId="1" xfId="0" applyFont="1" applyFill="1" applyBorder="1" applyAlignment="1">
      <alignment vertical="top" wrapText="1"/>
    </xf>
    <xf numFmtId="0" fontId="20" fillId="0" borderId="1" xfId="0" applyFont="1" applyFill="1" applyBorder="1" applyAlignment="1">
      <alignment horizontal="left" wrapText="1"/>
    </xf>
    <xf numFmtId="0" fontId="23" fillId="0" borderId="1" xfId="7" applyFont="1" applyBorder="1" applyAlignment="1" applyProtection="1">
      <alignment horizontal="left" vertical="top" wrapText="1"/>
    </xf>
    <xf numFmtId="0" fontId="20" fillId="0" borderId="1" xfId="7" applyFont="1" applyFill="1" applyBorder="1" applyAlignment="1" applyProtection="1">
      <alignment horizontal="left" vertical="top" wrapText="1"/>
    </xf>
    <xf numFmtId="0" fontId="16" fillId="0" borderId="0" xfId="0" applyFont="1" applyAlignment="1">
      <alignment horizontal="left" vertical="top" wrapText="1"/>
    </xf>
    <xf numFmtId="0" fontId="70" fillId="0" borderId="0" xfId="0" applyFont="1" applyAlignment="1">
      <alignment horizontal="left" vertical="top" wrapText="1"/>
    </xf>
    <xf numFmtId="0" fontId="69" fillId="0" borderId="1" xfId="7" applyFont="1" applyFill="1" applyBorder="1" applyAlignment="1" applyProtection="1">
      <alignment horizontal="left" vertical="top" wrapText="1"/>
    </xf>
    <xf numFmtId="165" fontId="20" fillId="0" borderId="1" xfId="0" applyNumberFormat="1" applyFont="1" applyBorder="1" applyAlignment="1">
      <alignment horizontal="left" vertical="top" wrapText="1"/>
    </xf>
    <xf numFmtId="0" fontId="23" fillId="0" borderId="1" xfId="7" applyFont="1" applyFill="1" applyBorder="1" applyAlignment="1" applyProtection="1">
      <alignment horizontal="left" vertical="top" wrapText="1"/>
    </xf>
    <xf numFmtId="0" fontId="20" fillId="0" borderId="1" xfId="0" applyFont="1" applyFill="1" applyBorder="1" applyAlignment="1">
      <alignment horizontal="left" vertical="top"/>
    </xf>
    <xf numFmtId="0" fontId="16" fillId="0" borderId="0" xfId="0" applyFont="1" applyAlignment="1">
      <alignment horizontal="left"/>
    </xf>
    <xf numFmtId="0" fontId="70" fillId="0" borderId="0" xfId="0" applyFont="1" applyAlignment="1">
      <alignment horizontal="left"/>
    </xf>
    <xf numFmtId="0" fontId="69" fillId="0" borderId="0" xfId="7" applyFont="1" applyAlignment="1" applyProtection="1">
      <alignment horizontal="left"/>
    </xf>
    <xf numFmtId="0" fontId="71" fillId="0" borderId="0" xfId="0" applyFont="1" applyAlignment="1">
      <alignment horizontal="left"/>
    </xf>
    <xf numFmtId="0" fontId="9" fillId="0" borderId="1" xfId="0" applyFont="1" applyBorder="1"/>
    <xf numFmtId="0" fontId="10" fillId="0" borderId="1" xfId="0" applyFont="1" applyBorder="1"/>
    <xf numFmtId="0" fontId="10" fillId="0" borderId="1" xfId="0" applyFont="1" applyBorder="1" applyAlignment="1">
      <alignment horizontal="left" wrapText="1"/>
    </xf>
    <xf numFmtId="0" fontId="20" fillId="0" borderId="5" xfId="0" applyFont="1" applyBorder="1" applyAlignment="1">
      <alignment horizontal="left" vertical="top" wrapText="1"/>
    </xf>
    <xf numFmtId="0" fontId="27" fillId="0" borderId="1" xfId="0" applyFont="1" applyBorder="1" applyAlignment="1">
      <alignment horizontal="left" vertical="top" wrapText="1"/>
    </xf>
    <xf numFmtId="0" fontId="15" fillId="0" borderId="1" xfId="0" applyFont="1" applyBorder="1" applyAlignment="1">
      <alignment horizontal="left" vertical="top" wrapText="1"/>
    </xf>
    <xf numFmtId="2" fontId="69" fillId="0" borderId="1" xfId="7" applyNumberFormat="1" applyFont="1" applyBorder="1" applyAlignment="1" applyProtection="1">
      <alignment horizontal="left" vertical="top" wrapText="1"/>
    </xf>
    <xf numFmtId="0" fontId="9" fillId="0" borderId="1" xfId="0" applyFont="1" applyBorder="1" applyAlignment="1">
      <alignment horizontal="center" wrapText="1"/>
    </xf>
    <xf numFmtId="1" fontId="9" fillId="0" borderId="1" xfId="0" applyNumberFormat="1" applyFont="1" applyBorder="1" applyAlignment="1">
      <alignment horizontal="left" wrapText="1"/>
    </xf>
    <xf numFmtId="0" fontId="9" fillId="0" borderId="1" xfId="0" applyFont="1" applyBorder="1" applyAlignment="1">
      <alignment vertical="top"/>
    </xf>
    <xf numFmtId="0" fontId="70" fillId="0" borderId="1" xfId="0" applyFont="1" applyBorder="1" applyAlignment="1">
      <alignment horizontal="left" vertical="top" wrapText="1"/>
    </xf>
    <xf numFmtId="0" fontId="69" fillId="0" borderId="1" xfId="7" applyFont="1" applyBorder="1" applyAlignment="1" applyProtection="1">
      <alignment horizontal="center" vertical="top" wrapText="1"/>
    </xf>
    <xf numFmtId="0" fontId="29" fillId="0" borderId="1" xfId="0" applyFont="1" applyBorder="1" applyAlignment="1">
      <alignment horizontal="left"/>
    </xf>
    <xf numFmtId="0" fontId="70" fillId="0" borderId="1" xfId="0" applyFont="1" applyBorder="1" applyAlignment="1">
      <alignment horizontal="left" vertical="top" wrapText="1"/>
    </xf>
    <xf numFmtId="0" fontId="2" fillId="0" borderId="1" xfId="0" applyFont="1" applyBorder="1" applyAlignment="1">
      <alignment horizontal="left" vertical="top"/>
    </xf>
    <xf numFmtId="0" fontId="4" fillId="0" borderId="1" xfId="0" applyFont="1" applyBorder="1" applyAlignment="1">
      <alignment horizontal="left" vertical="top" wrapText="1"/>
    </xf>
    <xf numFmtId="2" fontId="2" fillId="0" borderId="1" xfId="0" applyNumberFormat="1" applyFont="1" applyBorder="1" applyAlignment="1">
      <alignment horizontal="left" vertical="top" wrapText="1"/>
    </xf>
    <xf numFmtId="169" fontId="20" fillId="0" borderId="1" xfId="0" applyNumberFormat="1" applyFont="1" applyFill="1" applyBorder="1" applyAlignment="1">
      <alignment horizontal="left" vertical="top" wrapText="1"/>
    </xf>
    <xf numFmtId="0" fontId="20" fillId="0" borderId="1" xfId="0" applyFont="1" applyFill="1" applyBorder="1" applyAlignment="1">
      <alignment horizontal="center" vertical="top"/>
    </xf>
    <xf numFmtId="0" fontId="2" fillId="0" borderId="1" xfId="0" applyFont="1" applyBorder="1"/>
    <xf numFmtId="0" fontId="72" fillId="0" borderId="0" xfId="0" applyFont="1"/>
    <xf numFmtId="0" fontId="74" fillId="0" borderId="0" xfId="0" applyFont="1"/>
    <xf numFmtId="0" fontId="4" fillId="0" borderId="0" xfId="0" applyFont="1"/>
    <xf numFmtId="0" fontId="2" fillId="0" borderId="0" xfId="0" applyFont="1" applyAlignment="1">
      <alignment vertical="top" wrapText="1"/>
    </xf>
    <xf numFmtId="0" fontId="4" fillId="0" borderId="0" xfId="0" applyFont="1" applyAlignment="1">
      <alignment horizontal="left" wrapText="1"/>
    </xf>
    <xf numFmtId="0" fontId="4" fillId="0" borderId="0" xfId="0" applyFont="1" applyAlignment="1">
      <alignment vertical="top" wrapText="1"/>
    </xf>
    <xf numFmtId="0" fontId="4" fillId="0" borderId="4" xfId="0" applyFont="1" applyBorder="1" applyAlignment="1">
      <alignment vertical="top" wrapText="1"/>
    </xf>
    <xf numFmtId="2" fontId="4" fillId="0" borderId="0" xfId="0" applyNumberFormat="1" applyFont="1" applyAlignment="1">
      <alignment horizontal="left" wrapText="1"/>
    </xf>
    <xf numFmtId="165" fontId="4" fillId="0" borderId="0" xfId="0" applyNumberFormat="1" applyFont="1" applyAlignment="1">
      <alignment vertical="top" wrapText="1"/>
    </xf>
    <xf numFmtId="2" fontId="2" fillId="0" borderId="0" xfId="0" applyNumberFormat="1" applyFont="1" applyAlignment="1">
      <alignment wrapText="1"/>
    </xf>
    <xf numFmtId="165" fontId="2" fillId="0" borderId="0" xfId="0" applyNumberFormat="1" applyFont="1" applyAlignment="1">
      <alignment vertical="top" wrapText="1"/>
    </xf>
    <xf numFmtId="0" fontId="2" fillId="0" borderId="1" xfId="0" applyFont="1" applyBorder="1" applyAlignment="1">
      <alignment horizontal="left" vertical="center" wrapText="1"/>
    </xf>
    <xf numFmtId="2" fontId="2" fillId="0" borderId="1" xfId="0" applyNumberFormat="1" applyFont="1" applyBorder="1" applyAlignment="1">
      <alignment vertical="center" wrapText="1"/>
    </xf>
    <xf numFmtId="0" fontId="76" fillId="0" borderId="1" xfId="0" applyFont="1" applyBorder="1" applyAlignment="1">
      <alignment horizontal="center" vertical="center" wrapText="1"/>
    </xf>
    <xf numFmtId="3" fontId="76" fillId="0" borderId="1" xfId="0" applyNumberFormat="1" applyFont="1" applyBorder="1" applyAlignment="1">
      <alignment horizontal="center" vertical="center" wrapText="1"/>
    </xf>
    <xf numFmtId="4" fontId="76" fillId="0" borderId="1" xfId="0" applyNumberFormat="1" applyFont="1" applyBorder="1" applyAlignment="1">
      <alignment horizontal="center" vertical="center" wrapText="1"/>
    </xf>
    <xf numFmtId="0" fontId="75" fillId="0" borderId="1" xfId="0" applyFont="1" applyBorder="1" applyAlignment="1">
      <alignment horizontal="left" vertical="top" wrapText="1"/>
    </xf>
    <xf numFmtId="0" fontId="77" fillId="0" borderId="1" xfId="0" applyFont="1" applyBorder="1" applyAlignment="1">
      <alignment horizontal="left" vertical="top" wrapText="1"/>
    </xf>
    <xf numFmtId="0" fontId="9" fillId="0" borderId="0" xfId="0" applyFont="1" applyAlignment="1">
      <alignment horizontal="center"/>
    </xf>
    <xf numFmtId="0" fontId="9" fillId="0" borderId="0" xfId="0" applyFont="1" applyAlignment="1">
      <alignment horizontal="center" wrapText="1"/>
    </xf>
    <xf numFmtId="0" fontId="75" fillId="0" borderId="0" xfId="0" applyFont="1" applyAlignment="1">
      <alignment horizontal="center"/>
    </xf>
    <xf numFmtId="0" fontId="78" fillId="0" borderId="1" xfId="0" applyFont="1" applyBorder="1" applyAlignment="1">
      <alignment horizontal="center" vertical="center" wrapText="1"/>
    </xf>
    <xf numFmtId="0" fontId="2" fillId="0" borderId="2" xfId="0" applyFont="1" applyBorder="1" applyAlignment="1">
      <alignment vertical="top" wrapText="1"/>
    </xf>
    <xf numFmtId="0" fontId="75" fillId="0" borderId="1" xfId="0" applyFont="1" applyBorder="1" applyAlignment="1">
      <alignment vertical="top"/>
    </xf>
    <xf numFmtId="0" fontId="9" fillId="0" borderId="0" xfId="0" applyFont="1" applyAlignment="1">
      <alignment horizontal="center" vertical="top" wrapText="1"/>
    </xf>
    <xf numFmtId="0" fontId="76" fillId="8" borderId="1" xfId="0" applyFont="1" applyFill="1" applyBorder="1" applyAlignment="1">
      <alignment horizontal="center" vertical="center" wrapText="1"/>
    </xf>
    <xf numFmtId="0" fontId="75" fillId="0" borderId="0" xfId="0" applyFont="1"/>
    <xf numFmtId="0" fontId="2" fillId="0" borderId="0" xfId="0" applyFont="1" applyAlignment="1">
      <alignment wrapText="1"/>
    </xf>
    <xf numFmtId="0" fontId="2" fillId="0" borderId="0" xfId="0" applyFont="1"/>
    <xf numFmtId="2" fontId="2" fillId="0" borderId="4" xfId="0" applyNumberFormat="1" applyFont="1" applyBorder="1" applyAlignment="1">
      <alignment vertical="center" wrapText="1"/>
    </xf>
    <xf numFmtId="2" fontId="2" fillId="0" borderId="5" xfId="0" applyNumberFormat="1" applyFont="1" applyBorder="1" applyAlignment="1">
      <alignment vertical="center" wrapText="1"/>
    </xf>
    <xf numFmtId="0" fontId="18" fillId="0" borderId="1" xfId="0" applyFont="1" applyBorder="1" applyAlignment="1">
      <alignment horizontal="left" vertical="top" wrapText="1"/>
    </xf>
    <xf numFmtId="0" fontId="9" fillId="0" borderId="1" xfId="0" applyFont="1" applyBorder="1" applyAlignment="1">
      <alignment horizontal="left" wrapText="1"/>
    </xf>
    <xf numFmtId="0" fontId="2" fillId="0" borderId="0" xfId="0" applyFont="1" applyBorder="1" applyAlignment="1">
      <alignment horizontal="left" vertical="top" wrapText="1"/>
    </xf>
    <xf numFmtId="0" fontId="2" fillId="0" borderId="3" xfId="0" applyFont="1" applyBorder="1" applyAlignment="1">
      <alignment horizontal="left" vertical="top" wrapText="1"/>
    </xf>
    <xf numFmtId="0" fontId="14" fillId="0" borderId="1" xfId="0" applyFont="1" applyBorder="1" applyAlignment="1">
      <alignment horizontal="left" vertical="top" wrapText="1"/>
    </xf>
    <xf numFmtId="0" fontId="14" fillId="0" borderId="1" xfId="0" applyFont="1" applyFill="1" applyBorder="1" applyAlignment="1">
      <alignment horizontal="left" vertical="top" wrapText="1"/>
    </xf>
    <xf numFmtId="0" fontId="80" fillId="0" borderId="0" xfId="0" applyFont="1"/>
    <xf numFmtId="0" fontId="10" fillId="0" borderId="1" xfId="0" applyFont="1" applyBorder="1" applyAlignment="1">
      <alignment horizontal="left" vertical="top" wrapText="1"/>
    </xf>
    <xf numFmtId="0" fontId="9" fillId="0" borderId="1" xfId="0" applyFont="1" applyBorder="1" applyAlignment="1">
      <alignment horizontal="left" vertical="top"/>
    </xf>
    <xf numFmtId="0" fontId="75" fillId="0" borderId="1" xfId="0" applyFont="1" applyBorder="1" applyAlignment="1">
      <alignment horizontal="left" vertical="top"/>
    </xf>
    <xf numFmtId="0" fontId="10" fillId="0" borderId="1" xfId="0" applyFont="1" applyBorder="1" applyAlignment="1">
      <alignment horizontal="left" vertical="top"/>
    </xf>
    <xf numFmtId="0" fontId="2" fillId="0" borderId="2" xfId="0" applyFont="1" applyBorder="1" applyAlignment="1">
      <alignment horizontal="left" vertical="top" wrapText="1"/>
    </xf>
    <xf numFmtId="0" fontId="9" fillId="0" borderId="3" xfId="0" applyFont="1" applyBorder="1" applyAlignment="1">
      <alignment horizontal="left" vertical="top"/>
    </xf>
    <xf numFmtId="0" fontId="2" fillId="0" borderId="3" xfId="0" applyFont="1" applyBorder="1" applyAlignment="1">
      <alignment horizontal="left" vertical="top"/>
    </xf>
    <xf numFmtId="0" fontId="4" fillId="0" borderId="0" xfId="0" applyFont="1" applyAlignment="1">
      <alignment horizontal="left" vertical="top"/>
    </xf>
    <xf numFmtId="0" fontId="2" fillId="0" borderId="1" xfId="0" applyFont="1" applyBorder="1" applyAlignment="1">
      <alignment horizontal="left"/>
    </xf>
    <xf numFmtId="0" fontId="2" fillId="0" borderId="2" xfId="0" applyFont="1" applyBorder="1" applyAlignment="1">
      <alignment horizontal="left" vertical="center" wrapText="1"/>
    </xf>
    <xf numFmtId="2" fontId="2" fillId="0" borderId="3" xfId="0" applyNumberFormat="1" applyFont="1" applyBorder="1" applyAlignment="1">
      <alignment horizontal="left" vertical="top" wrapText="1"/>
    </xf>
    <xf numFmtId="0" fontId="2" fillId="0" borderId="1" xfId="0" applyNumberFormat="1" applyFont="1" applyFill="1" applyBorder="1" applyAlignment="1">
      <alignment horizontal="left" vertical="top" wrapText="1"/>
    </xf>
    <xf numFmtId="0" fontId="2" fillId="0" borderId="2" xfId="0" applyNumberFormat="1" applyFont="1" applyFill="1" applyBorder="1" applyAlignment="1">
      <alignment horizontal="left" vertical="top" wrapText="1"/>
    </xf>
    <xf numFmtId="0" fontId="82" fillId="0" borderId="1" xfId="0" applyFont="1" applyBorder="1" applyAlignment="1">
      <alignment horizontal="left" vertical="top"/>
    </xf>
    <xf numFmtId="0" fontId="72" fillId="0" borderId="1" xfId="0" applyFont="1" applyBorder="1" applyAlignment="1">
      <alignment horizontal="left" vertical="top"/>
    </xf>
    <xf numFmtId="0" fontId="83" fillId="0" borderId="1" xfId="0" applyFont="1" applyBorder="1" applyAlignment="1">
      <alignment horizontal="left" vertical="top"/>
    </xf>
    <xf numFmtId="0" fontId="84" fillId="0" borderId="1" xfId="0" applyFont="1" applyBorder="1" applyAlignment="1">
      <alignment horizontal="left" vertical="top"/>
    </xf>
    <xf numFmtId="0" fontId="72" fillId="0" borderId="3" xfId="0" applyFont="1" applyBorder="1" applyAlignment="1">
      <alignment horizontal="left" vertical="top"/>
    </xf>
    <xf numFmtId="0" fontId="82" fillId="0" borderId="3" xfId="0" applyFont="1" applyBorder="1" applyAlignment="1">
      <alignment horizontal="left" vertical="top"/>
    </xf>
    <xf numFmtId="0" fontId="72" fillId="0" borderId="1" xfId="0" applyFont="1" applyBorder="1" applyAlignment="1">
      <alignment horizontal="left" vertical="top" wrapText="1"/>
    </xf>
    <xf numFmtId="0" fontId="75" fillId="0" borderId="1" xfId="0" applyFont="1" applyBorder="1" applyAlignment="1">
      <alignment horizontal="left"/>
    </xf>
    <xf numFmtId="0" fontId="10" fillId="0" borderId="1" xfId="0" applyFont="1" applyBorder="1" applyAlignment="1">
      <alignment horizontal="left"/>
    </xf>
    <xf numFmtId="0" fontId="9" fillId="0" borderId="1" xfId="0" applyFont="1" applyBorder="1" applyAlignment="1">
      <alignment horizontal="left"/>
    </xf>
    <xf numFmtId="0" fontId="85" fillId="0" borderId="0" xfId="0" applyFont="1"/>
    <xf numFmtId="0" fontId="76" fillId="0" borderId="0" xfId="0" applyFont="1"/>
    <xf numFmtId="0" fontId="9" fillId="0" borderId="0" xfId="0" applyFont="1" applyAlignment="1">
      <alignment horizontal="left" vertical="top" wrapText="1"/>
    </xf>
    <xf numFmtId="0" fontId="9" fillId="0" borderId="0" xfId="0" applyFont="1" applyAlignment="1">
      <alignment horizontal="left" vertical="top"/>
    </xf>
    <xf numFmtId="0" fontId="75" fillId="0" borderId="0" xfId="0" applyFont="1" applyAlignment="1">
      <alignment horizontal="left" vertical="top"/>
    </xf>
    <xf numFmtId="0" fontId="9" fillId="0" borderId="1" xfId="0" applyFont="1" applyFill="1" applyBorder="1" applyAlignment="1">
      <alignment horizontal="left" vertical="top" wrapText="1"/>
    </xf>
    <xf numFmtId="16" fontId="75" fillId="0" borderId="1" xfId="0" applyNumberFormat="1" applyFont="1" applyBorder="1" applyAlignment="1">
      <alignment horizontal="left" vertical="top"/>
    </xf>
    <xf numFmtId="0" fontId="72" fillId="0" borderId="0" xfId="0" applyFont="1" applyAlignment="1">
      <alignment horizontal="left" vertical="top"/>
    </xf>
    <xf numFmtId="0" fontId="10" fillId="0" borderId="0" xfId="0" applyFont="1" applyBorder="1" applyAlignment="1">
      <alignment horizontal="center" wrapText="1"/>
    </xf>
    <xf numFmtId="0" fontId="85" fillId="0" borderId="0" xfId="0" applyFont="1" applyAlignment="1">
      <alignment wrapText="1"/>
    </xf>
    <xf numFmtId="0" fontId="76" fillId="10" borderId="1" xfId="0" applyFont="1" applyFill="1" applyBorder="1" applyAlignment="1">
      <alignment horizontal="center" vertical="center" wrapText="1"/>
    </xf>
    <xf numFmtId="0" fontId="15" fillId="10" borderId="1" xfId="0" applyFont="1" applyFill="1" applyBorder="1" applyAlignment="1">
      <alignment horizontal="left" vertical="top" wrapText="1"/>
    </xf>
    <xf numFmtId="1" fontId="80" fillId="0" borderId="1" xfId="0" applyNumberFormat="1" applyFont="1" applyBorder="1" applyAlignment="1">
      <alignment horizontal="left" vertical="top"/>
    </xf>
    <xf numFmtId="0" fontId="46" fillId="0" borderId="1" xfId="0" applyFont="1" applyBorder="1" applyAlignment="1">
      <alignment horizontal="left" vertical="top" wrapText="1"/>
    </xf>
    <xf numFmtId="0" fontId="46" fillId="0" borderId="4" xfId="0" applyFont="1" applyBorder="1" applyAlignment="1">
      <alignment horizontal="left" vertical="top" wrapText="1"/>
    </xf>
    <xf numFmtId="0" fontId="46" fillId="2" borderId="1" xfId="0" applyFont="1" applyFill="1" applyBorder="1" applyAlignment="1">
      <alignment horizontal="left" vertical="top" wrapText="1"/>
    </xf>
    <xf numFmtId="2" fontId="18" fillId="0" borderId="1" xfId="0" applyNumberFormat="1" applyFont="1" applyBorder="1" applyAlignment="1">
      <alignment horizontal="left" vertical="top" wrapText="1"/>
    </xf>
    <xf numFmtId="165" fontId="18" fillId="0" borderId="1" xfId="0" applyNumberFormat="1" applyFont="1" applyBorder="1" applyAlignment="1">
      <alignment horizontal="left" vertical="top" wrapText="1"/>
    </xf>
    <xf numFmtId="0" fontId="18" fillId="2"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48" fillId="0" borderId="0" xfId="19" applyFont="1" applyAlignment="1">
      <alignment horizontal="left" vertical="center"/>
    </xf>
    <xf numFmtId="0" fontId="47" fillId="0" borderId="1" xfId="10" applyFont="1" applyBorder="1" applyAlignment="1">
      <alignment horizontal="left" vertical="top" wrapText="1"/>
    </xf>
    <xf numFmtId="0" fontId="45" fillId="0" borderId="0" xfId="18" applyFont="1" applyAlignment="1">
      <alignment horizontal="left" vertical="center"/>
    </xf>
    <xf numFmtId="0" fontId="18" fillId="0" borderId="0" xfId="16" applyFont="1" applyAlignment="1">
      <alignment horizontal="left" vertical="center"/>
    </xf>
    <xf numFmtId="0" fontId="18" fillId="0" borderId="1" xfId="0" applyNumberFormat="1" applyFont="1" applyFill="1" applyBorder="1" applyAlignment="1">
      <alignment horizontal="left" vertical="top" wrapText="1"/>
    </xf>
    <xf numFmtId="2" fontId="18" fillId="0" borderId="1" xfId="0" applyNumberFormat="1" applyFont="1" applyFill="1" applyBorder="1" applyAlignment="1">
      <alignment horizontal="left" vertical="top" wrapText="1"/>
    </xf>
    <xf numFmtId="165" fontId="18" fillId="0" borderId="8" xfId="0" applyNumberFormat="1" applyFont="1" applyFill="1" applyBorder="1" applyAlignment="1">
      <alignment horizontal="left" vertical="top" wrapText="1"/>
    </xf>
    <xf numFmtId="0" fontId="48" fillId="0" borderId="0" xfId="7" applyFont="1" applyAlignment="1" applyProtection="1">
      <alignment horizontal="left"/>
    </xf>
    <xf numFmtId="0" fontId="45" fillId="0" borderId="0" xfId="7" applyFont="1" applyAlignment="1" applyProtection="1">
      <alignment horizontal="left" wrapText="1"/>
    </xf>
    <xf numFmtId="0" fontId="18" fillId="0" borderId="30" xfId="0" applyFont="1" applyBorder="1" applyAlignment="1">
      <alignment horizontal="left" vertical="top" wrapText="1"/>
    </xf>
    <xf numFmtId="2" fontId="18" fillId="0" borderId="30" xfId="0" applyNumberFormat="1" applyFont="1" applyBorder="1" applyAlignment="1">
      <alignment horizontal="left" vertical="top" wrapText="1"/>
    </xf>
    <xf numFmtId="165" fontId="18" fillId="0" borderId="30" xfId="0" applyNumberFormat="1" applyFont="1" applyBorder="1" applyAlignment="1">
      <alignment horizontal="left" vertical="top" wrapText="1"/>
    </xf>
    <xf numFmtId="2" fontId="27" fillId="0" borderId="1" xfId="0" applyNumberFormat="1" applyFont="1" applyBorder="1" applyAlignment="1">
      <alignment horizontal="left" vertical="top" wrapText="1"/>
    </xf>
    <xf numFmtId="165" fontId="27" fillId="0" borderId="1" xfId="0" applyNumberFormat="1" applyFont="1" applyBorder="1" applyAlignment="1">
      <alignment horizontal="left" vertical="top" wrapText="1"/>
    </xf>
    <xf numFmtId="1" fontId="46" fillId="0" borderId="1" xfId="0" applyNumberFormat="1" applyFont="1" applyBorder="1" applyAlignment="1">
      <alignment horizontal="left" vertical="top" wrapText="1"/>
    </xf>
    <xf numFmtId="0" fontId="10" fillId="0" borderId="0" xfId="0" applyFont="1" applyAlignment="1">
      <alignment horizontal="center"/>
    </xf>
    <xf numFmtId="0" fontId="4" fillId="0" borderId="0" xfId="0" applyFont="1" applyFill="1" applyAlignment="1">
      <alignment horizontal="center" wrapText="1"/>
    </xf>
    <xf numFmtId="0" fontId="15" fillId="4" borderId="0" xfId="0" applyFont="1" applyFill="1"/>
    <xf numFmtId="0" fontId="14" fillId="4" borderId="0" xfId="0" applyFont="1" applyFill="1"/>
    <xf numFmtId="0" fontId="6" fillId="4" borderId="0" xfId="0" applyFont="1" applyFill="1"/>
    <xf numFmtId="0" fontId="5" fillId="4" borderId="0" xfId="0" applyFont="1" applyFill="1"/>
    <xf numFmtId="0" fontId="7" fillId="4" borderId="0" xfId="0" applyFont="1" applyFill="1"/>
    <xf numFmtId="0" fontId="6" fillId="4" borderId="1" xfId="0" applyFont="1" applyFill="1" applyBorder="1"/>
    <xf numFmtId="0" fontId="5" fillId="4" borderId="1" xfId="0" applyFont="1" applyFill="1" applyBorder="1"/>
    <xf numFmtId="0" fontId="9" fillId="4" borderId="0" xfId="0" applyFont="1" applyFill="1"/>
    <xf numFmtId="0" fontId="10" fillId="4" borderId="0" xfId="0" applyFont="1" applyFill="1"/>
    <xf numFmtId="0" fontId="2" fillId="4" borderId="0" xfId="0" applyFont="1" applyFill="1"/>
    <xf numFmtId="2" fontId="11" fillId="0" borderId="0" xfId="0" applyNumberFormat="1" applyFont="1" applyBorder="1" applyAlignment="1">
      <alignment horizontal="center" wrapText="1"/>
    </xf>
    <xf numFmtId="165" fontId="11" fillId="0" borderId="0" xfId="0" applyNumberFormat="1" applyFont="1" applyBorder="1" applyAlignment="1">
      <alignment horizontal="center" wrapText="1"/>
    </xf>
    <xf numFmtId="0" fontId="85" fillId="0" borderId="0" xfId="0" applyFont="1" applyAlignment="1">
      <alignment horizontal="center" vertical="center" wrapText="1"/>
    </xf>
    <xf numFmtId="166" fontId="76" fillId="0" borderId="1" xfId="0" applyNumberFormat="1" applyFont="1" applyBorder="1" applyAlignment="1">
      <alignment horizontal="center" vertical="center" wrapText="1"/>
    </xf>
    <xf numFmtId="1" fontId="76" fillId="0" borderId="1" xfId="0" applyNumberFormat="1" applyFont="1" applyFill="1" applyBorder="1" applyAlignment="1">
      <alignment horizontal="center" vertical="center" wrapText="1"/>
    </xf>
    <xf numFmtId="0" fontId="87" fillId="0" borderId="1" xfId="0" applyFont="1" applyBorder="1" applyAlignment="1">
      <alignment horizontal="center" vertical="center" wrapText="1"/>
    </xf>
    <xf numFmtId="0" fontId="76" fillId="2" borderId="1" xfId="0" applyFont="1" applyFill="1" applyBorder="1" applyAlignment="1">
      <alignment horizontal="center" vertical="center" wrapText="1"/>
    </xf>
    <xf numFmtId="0" fontId="76" fillId="0" borderId="1" xfId="0" applyFont="1" applyFill="1" applyBorder="1" applyAlignment="1">
      <alignment horizontal="center" vertical="center" wrapText="1"/>
    </xf>
    <xf numFmtId="16" fontId="76" fillId="0" borderId="1" xfId="0" applyNumberFormat="1" applyFont="1" applyBorder="1" applyAlignment="1">
      <alignment horizontal="center" vertical="center" wrapText="1"/>
    </xf>
    <xf numFmtId="2" fontId="76" fillId="0" borderId="1" xfId="0" applyNumberFormat="1" applyFont="1" applyBorder="1" applyAlignment="1">
      <alignment horizontal="center" vertical="center" wrapText="1"/>
    </xf>
    <xf numFmtId="49" fontId="76" fillId="0" borderId="1" xfId="0" applyNumberFormat="1" applyFont="1" applyBorder="1" applyAlignment="1">
      <alignment horizontal="center" vertical="center" wrapText="1"/>
    </xf>
    <xf numFmtId="1" fontId="76" fillId="0" borderId="1" xfId="0" applyNumberFormat="1" applyFont="1" applyBorder="1" applyAlignment="1">
      <alignment horizontal="center" vertical="center" wrapText="1"/>
    </xf>
    <xf numFmtId="0" fontId="88" fillId="0" borderId="1" xfId="0" applyFont="1" applyBorder="1" applyAlignment="1">
      <alignment horizontal="center" vertical="center" wrapText="1"/>
    </xf>
    <xf numFmtId="49" fontId="76" fillId="8" borderId="1" xfId="0" applyNumberFormat="1" applyFont="1" applyFill="1" applyBorder="1" applyAlignment="1">
      <alignment horizontal="center" vertical="center" wrapText="1"/>
    </xf>
    <xf numFmtId="0" fontId="76" fillId="0" borderId="1" xfId="7" applyFont="1" applyBorder="1" applyAlignment="1" applyProtection="1">
      <alignment horizontal="center" vertical="center" wrapText="1"/>
    </xf>
    <xf numFmtId="0" fontId="76" fillId="8" borderId="1" xfId="7" applyFont="1" applyFill="1" applyBorder="1" applyAlignment="1" applyProtection="1">
      <alignment horizontal="center" vertical="center" wrapText="1"/>
    </xf>
    <xf numFmtId="16" fontId="76" fillId="2" borderId="1" xfId="0" applyNumberFormat="1" applyFont="1" applyFill="1" applyBorder="1" applyAlignment="1">
      <alignment horizontal="center" vertical="center" wrapText="1"/>
    </xf>
    <xf numFmtId="0" fontId="76" fillId="0" borderId="1" xfId="0" applyFont="1" applyBorder="1" applyAlignment="1">
      <alignment horizontal="center" vertical="top" wrapText="1"/>
    </xf>
    <xf numFmtId="0" fontId="76" fillId="10" borderId="1" xfId="0" applyFont="1" applyFill="1" applyBorder="1" applyAlignment="1">
      <alignment horizontal="center" vertical="top" wrapText="1"/>
    </xf>
    <xf numFmtId="0" fontId="76" fillId="8" borderId="1" xfId="0" applyFont="1" applyFill="1" applyBorder="1" applyAlignment="1">
      <alignment horizontal="center" vertical="top" wrapText="1"/>
    </xf>
    <xf numFmtId="0" fontId="76" fillId="0" borderId="1" xfId="0" applyFont="1" applyFill="1" applyBorder="1" applyAlignment="1">
      <alignment horizontal="center" vertical="top" wrapText="1"/>
    </xf>
    <xf numFmtId="0" fontId="76" fillId="0" borderId="1" xfId="7" applyFont="1" applyBorder="1" applyAlignment="1" applyProtection="1">
      <alignment horizontal="center" vertical="top" wrapText="1"/>
    </xf>
    <xf numFmtId="0" fontId="76" fillId="0" borderId="1" xfId="0" applyFont="1" applyBorder="1" applyAlignment="1">
      <alignment horizontal="center" wrapText="1"/>
    </xf>
    <xf numFmtId="2" fontId="76" fillId="0" borderId="1" xfId="0" applyNumberFormat="1" applyFont="1" applyBorder="1" applyAlignment="1">
      <alignment horizontal="center" vertical="top" wrapText="1"/>
    </xf>
    <xf numFmtId="49" fontId="76" fillId="2" borderId="1" xfId="0" applyNumberFormat="1" applyFont="1" applyFill="1" applyBorder="1" applyAlignment="1">
      <alignment horizontal="center" vertical="center" wrapText="1"/>
    </xf>
    <xf numFmtId="0" fontId="88" fillId="8" borderId="1" xfId="0" applyFont="1" applyFill="1" applyBorder="1" applyAlignment="1">
      <alignment horizontal="center" vertical="center" wrapText="1"/>
    </xf>
    <xf numFmtId="0" fontId="76" fillId="2" borderId="1" xfId="0" applyNumberFormat="1" applyFont="1" applyFill="1" applyBorder="1" applyAlignment="1">
      <alignment horizontal="center" vertical="center" wrapText="1"/>
    </xf>
    <xf numFmtId="0" fontId="76" fillId="0" borderId="1" xfId="0" applyNumberFormat="1" applyFont="1" applyBorder="1" applyAlignment="1">
      <alignment horizontal="center" vertical="center" wrapText="1"/>
    </xf>
    <xf numFmtId="0" fontId="76" fillId="0" borderId="1" xfId="4" applyNumberFormat="1" applyFont="1" applyBorder="1" applyAlignment="1">
      <alignment horizontal="center" vertical="center" wrapText="1"/>
    </xf>
    <xf numFmtId="0" fontId="76" fillId="0" borderId="1" xfId="4" applyNumberFormat="1" applyFont="1" applyFill="1" applyBorder="1" applyAlignment="1">
      <alignment horizontal="center" vertical="center" wrapText="1"/>
    </xf>
    <xf numFmtId="166" fontId="76" fillId="0" borderId="1" xfId="0" applyNumberFormat="1" applyFont="1" applyFill="1" applyBorder="1" applyAlignment="1">
      <alignment horizontal="center" vertical="center" wrapText="1"/>
    </xf>
    <xf numFmtId="4" fontId="76" fillId="0" borderId="1" xfId="0" applyNumberFormat="1" applyFont="1" applyFill="1" applyBorder="1" applyAlignment="1">
      <alignment horizontal="center" vertical="center" wrapText="1"/>
    </xf>
    <xf numFmtId="16" fontId="76" fillId="0" borderId="1" xfId="0" applyNumberFormat="1" applyFont="1" applyFill="1" applyBorder="1" applyAlignment="1">
      <alignment horizontal="center" vertical="center" wrapText="1"/>
    </xf>
    <xf numFmtId="0" fontId="88" fillId="0" borderId="1" xfId="0" applyFont="1" applyFill="1" applyBorder="1" applyAlignment="1">
      <alignment horizontal="center" vertical="center" wrapText="1"/>
    </xf>
    <xf numFmtId="0" fontId="76" fillId="0" borderId="1" xfId="0" applyNumberFormat="1" applyFont="1" applyFill="1" applyBorder="1" applyAlignment="1">
      <alignment horizontal="center" vertical="center" wrapText="1"/>
    </xf>
    <xf numFmtId="2" fontId="76" fillId="0" borderId="1" xfId="0" applyNumberFormat="1" applyFont="1" applyFill="1" applyBorder="1" applyAlignment="1">
      <alignment horizontal="center" vertical="center" wrapText="1"/>
    </xf>
    <xf numFmtId="49" fontId="76" fillId="0" borderId="1" xfId="0" applyNumberFormat="1" applyFont="1" applyFill="1" applyBorder="1" applyAlignment="1">
      <alignment horizontal="center" vertical="center" wrapText="1"/>
    </xf>
    <xf numFmtId="175" fontId="76" fillId="0" borderId="1" xfId="0" applyNumberFormat="1" applyFont="1" applyFill="1" applyBorder="1" applyAlignment="1">
      <alignment horizontal="center" vertical="center" wrapText="1"/>
    </xf>
    <xf numFmtId="0" fontId="76" fillId="0" borderId="1" xfId="7" applyFont="1" applyFill="1" applyBorder="1" applyAlignment="1" applyProtection="1">
      <alignment horizontal="center" vertical="center" wrapText="1"/>
    </xf>
    <xf numFmtId="3" fontId="76" fillId="0" borderId="1" xfId="0" applyNumberFormat="1" applyFont="1" applyFill="1" applyBorder="1" applyAlignment="1">
      <alignment horizontal="center" vertical="center" wrapText="1"/>
    </xf>
    <xf numFmtId="17" fontId="76" fillId="0" borderId="1" xfId="0" applyNumberFormat="1" applyFont="1" applyFill="1" applyBorder="1" applyAlignment="1">
      <alignment horizontal="center" vertical="center" wrapText="1"/>
    </xf>
    <xf numFmtId="168" fontId="76" fillId="0" borderId="1" xfId="0" applyNumberFormat="1" applyFont="1" applyFill="1" applyBorder="1" applyAlignment="1">
      <alignment horizontal="center" vertical="center" wrapText="1"/>
    </xf>
    <xf numFmtId="0" fontId="76" fillId="0" borderId="2" xfId="0" applyFont="1" applyBorder="1" applyAlignment="1">
      <alignment horizontal="center" vertical="center" wrapText="1"/>
    </xf>
    <xf numFmtId="0" fontId="76" fillId="0" borderId="0" xfId="0" applyFont="1" applyAlignment="1">
      <alignment horizontal="center" vertical="center"/>
    </xf>
    <xf numFmtId="49" fontId="76" fillId="0" borderId="2" xfId="0" applyNumberFormat="1" applyFont="1" applyBorder="1" applyAlignment="1">
      <alignment horizontal="center" vertical="center" wrapText="1"/>
    </xf>
    <xf numFmtId="0" fontId="76" fillId="0" borderId="1" xfId="0" applyFont="1" applyBorder="1" applyAlignment="1">
      <alignment horizontal="center" vertical="center"/>
    </xf>
    <xf numFmtId="166" fontId="76" fillId="0" borderId="1" xfId="0" applyNumberFormat="1" applyFont="1" applyBorder="1" applyAlignment="1">
      <alignment horizontal="center" vertical="center"/>
    </xf>
    <xf numFmtId="0" fontId="76" fillId="8" borderId="1" xfId="0" applyFont="1" applyFill="1" applyBorder="1" applyAlignment="1">
      <alignment horizontal="center" vertical="center"/>
    </xf>
    <xf numFmtId="0" fontId="76" fillId="0" borderId="1" xfId="0" applyFont="1" applyFill="1" applyBorder="1" applyAlignment="1">
      <alignment horizontal="center" vertical="center"/>
    </xf>
    <xf numFmtId="0" fontId="76" fillId="2" borderId="1" xfId="0" applyFont="1" applyFill="1" applyBorder="1" applyAlignment="1">
      <alignment horizontal="center" vertical="center"/>
    </xf>
    <xf numFmtId="49" fontId="76" fillId="0" borderId="1" xfId="0" applyNumberFormat="1" applyFont="1" applyBorder="1" applyAlignment="1">
      <alignment horizontal="center" vertical="center"/>
    </xf>
    <xf numFmtId="3" fontId="76" fillId="0" borderId="1" xfId="0" applyNumberFormat="1" applyFont="1" applyFill="1" applyBorder="1" applyAlignment="1">
      <alignment horizontal="center" vertical="center"/>
    </xf>
    <xf numFmtId="4" fontId="76" fillId="0" borderId="1" xfId="0" applyNumberFormat="1" applyFont="1" applyBorder="1" applyAlignment="1">
      <alignment horizontal="center" vertical="center"/>
    </xf>
    <xf numFmtId="0" fontId="76" fillId="0" borderId="1" xfId="7" applyFont="1" applyBorder="1" applyAlignment="1" applyProtection="1">
      <alignment horizontal="center" vertical="center"/>
    </xf>
    <xf numFmtId="4" fontId="76" fillId="0" borderId="1" xfId="0" applyNumberFormat="1" applyFont="1" applyBorder="1" applyAlignment="1">
      <alignment horizontal="center" vertical="top" wrapText="1"/>
    </xf>
    <xf numFmtId="0" fontId="76" fillId="3" borderId="1" xfId="0" applyFont="1" applyFill="1" applyBorder="1" applyAlignment="1">
      <alignment horizontal="center" vertical="top" wrapText="1"/>
    </xf>
    <xf numFmtId="0" fontId="76" fillId="0" borderId="1" xfId="0" applyFont="1" applyBorder="1" applyAlignment="1">
      <alignment horizontal="center"/>
    </xf>
    <xf numFmtId="0" fontId="76" fillId="0" borderId="0" xfId="0" applyFont="1" applyAlignment="1">
      <alignment horizontal="center" wrapText="1"/>
    </xf>
    <xf numFmtId="0" fontId="88" fillId="0" borderId="1" xfId="0" applyFont="1" applyBorder="1" applyAlignment="1">
      <alignment horizontal="center" wrapText="1"/>
    </xf>
    <xf numFmtId="0" fontId="76" fillId="0" borderId="0" xfId="0" applyFont="1" applyAlignment="1">
      <alignment horizontal="center"/>
    </xf>
    <xf numFmtId="0" fontId="76" fillId="2" borderId="1" xfId="0" applyFont="1" applyFill="1" applyBorder="1" applyAlignment="1">
      <alignment horizontal="center" wrapText="1"/>
    </xf>
    <xf numFmtId="166" fontId="76" fillId="0" borderId="1" xfId="0" applyNumberFormat="1" applyFont="1" applyBorder="1" applyAlignment="1">
      <alignment horizontal="center" wrapText="1"/>
    </xf>
    <xf numFmtId="4" fontId="76" fillId="0" borderId="1" xfId="0" applyNumberFormat="1" applyFont="1" applyBorder="1" applyAlignment="1">
      <alignment horizontal="center" wrapText="1"/>
    </xf>
    <xf numFmtId="0" fontId="76" fillId="8" borderId="1" xfId="0" applyFont="1" applyFill="1" applyBorder="1" applyAlignment="1">
      <alignment horizontal="center" wrapText="1"/>
    </xf>
    <xf numFmtId="0" fontId="76" fillId="0" borderId="1" xfId="0" applyFont="1" applyFill="1" applyBorder="1" applyAlignment="1">
      <alignment horizontal="center"/>
    </xf>
    <xf numFmtId="0" fontId="76" fillId="0" borderId="1" xfId="7" applyFont="1" applyBorder="1" applyAlignment="1" applyProtection="1">
      <alignment horizontal="center" wrapText="1"/>
    </xf>
    <xf numFmtId="49" fontId="76" fillId="0" borderId="1" xfId="0" applyNumberFormat="1" applyFont="1" applyBorder="1" applyAlignment="1">
      <alignment horizontal="center"/>
    </xf>
    <xf numFmtId="49" fontId="76" fillId="0" borderId="1" xfId="0" applyNumberFormat="1" applyFont="1" applyBorder="1" applyAlignment="1">
      <alignment horizontal="center" wrapText="1"/>
    </xf>
    <xf numFmtId="3" fontId="76" fillId="0" borderId="1" xfId="0" applyNumberFormat="1" applyFont="1" applyBorder="1" applyAlignment="1">
      <alignment horizontal="center" wrapText="1"/>
    </xf>
    <xf numFmtId="0" fontId="88" fillId="8" borderId="1" xfId="0" applyFont="1" applyFill="1" applyBorder="1" applyAlignment="1">
      <alignment horizontal="center" wrapText="1"/>
    </xf>
    <xf numFmtId="0" fontId="76" fillId="0" borderId="1" xfId="0" applyFont="1" applyFill="1" applyBorder="1" applyAlignment="1">
      <alignment horizontal="center" wrapText="1"/>
    </xf>
    <xf numFmtId="17" fontId="76" fillId="0" borderId="1" xfId="0" applyNumberFormat="1" applyFont="1" applyBorder="1" applyAlignment="1">
      <alignment horizontal="center" wrapText="1"/>
    </xf>
    <xf numFmtId="17" fontId="76" fillId="0" borderId="1" xfId="0" applyNumberFormat="1" applyFont="1" applyBorder="1" applyAlignment="1">
      <alignment horizontal="center" vertical="center" wrapText="1"/>
    </xf>
    <xf numFmtId="2" fontId="76" fillId="0" borderId="1" xfId="0" applyNumberFormat="1" applyFont="1" applyBorder="1" applyAlignment="1">
      <alignment horizontal="center" wrapText="1"/>
    </xf>
    <xf numFmtId="0" fontId="76" fillId="2" borderId="1" xfId="7" applyFont="1" applyFill="1" applyBorder="1" applyAlignment="1" applyProtection="1">
      <alignment horizontal="center" vertical="center" wrapText="1"/>
    </xf>
    <xf numFmtId="49" fontId="76" fillId="0" borderId="1" xfId="7" applyNumberFormat="1" applyFont="1" applyBorder="1" applyAlignment="1" applyProtection="1">
      <alignment horizontal="center" vertical="center" wrapText="1"/>
    </xf>
    <xf numFmtId="0" fontId="76" fillId="0" borderId="1" xfId="4" applyFont="1" applyFill="1" applyBorder="1" applyAlignment="1" applyProtection="1">
      <alignment horizontal="center" vertical="center" wrapText="1"/>
    </xf>
    <xf numFmtId="166" fontId="76" fillId="0" borderId="1" xfId="4" applyNumberFormat="1" applyFont="1" applyFill="1" applyBorder="1" applyAlignment="1" applyProtection="1">
      <alignment horizontal="center" vertical="center" wrapText="1"/>
    </xf>
    <xf numFmtId="0" fontId="76" fillId="0" borderId="1" xfId="4" applyFont="1" applyFill="1" applyBorder="1" applyAlignment="1" applyProtection="1">
      <alignment horizontal="center" vertical="center"/>
    </xf>
    <xf numFmtId="0" fontId="76" fillId="9" borderId="1" xfId="4" applyFont="1" applyFill="1" applyBorder="1" applyAlignment="1" applyProtection="1">
      <alignment horizontal="center" vertical="center" wrapText="1"/>
    </xf>
    <xf numFmtId="49" fontId="76" fillId="0" borderId="1" xfId="4" applyNumberFormat="1" applyFont="1" applyFill="1" applyBorder="1" applyAlignment="1" applyProtection="1">
      <alignment horizontal="center" vertical="center"/>
    </xf>
    <xf numFmtId="171" fontId="76" fillId="0" borderId="1" xfId="4" applyNumberFormat="1" applyFont="1" applyFill="1" applyBorder="1" applyAlignment="1" applyProtection="1">
      <alignment horizontal="center" vertical="center" wrapText="1"/>
    </xf>
    <xf numFmtId="0" fontId="88" fillId="0" borderId="1" xfId="0" applyFont="1" applyBorder="1" applyAlignment="1">
      <alignment horizontal="center" vertical="center"/>
    </xf>
    <xf numFmtId="0" fontId="76" fillId="0" borderId="1" xfId="7" applyFont="1" applyBorder="1" applyAlignment="1" applyProtection="1">
      <alignment horizontal="center" vertical="center" wrapText="1" shrinkToFit="1"/>
    </xf>
    <xf numFmtId="2" fontId="76" fillId="8" borderId="1" xfId="0" applyNumberFormat="1" applyFont="1" applyFill="1" applyBorder="1" applyAlignment="1">
      <alignment horizontal="center" vertical="center" wrapText="1"/>
    </xf>
    <xf numFmtId="4" fontId="76" fillId="0" borderId="1" xfId="7" applyNumberFormat="1" applyFont="1" applyBorder="1" applyAlignment="1" applyProtection="1">
      <alignment horizontal="center" vertical="center" wrapText="1"/>
    </xf>
    <xf numFmtId="0" fontId="76" fillId="0" borderId="1" xfId="4" applyFont="1" applyBorder="1" applyAlignment="1">
      <alignment horizontal="center" vertical="center" wrapText="1"/>
    </xf>
    <xf numFmtId="15" fontId="76" fillId="0" borderId="1" xfId="0" applyNumberFormat="1" applyFont="1" applyBorder="1" applyAlignment="1">
      <alignment horizontal="center" vertical="center"/>
    </xf>
    <xf numFmtId="0" fontId="76" fillId="3" borderId="1" xfId="0" applyFont="1" applyFill="1" applyBorder="1" applyAlignment="1">
      <alignment horizontal="center" vertical="center" wrapText="1"/>
    </xf>
    <xf numFmtId="0" fontId="76" fillId="3" borderId="1" xfId="0" applyFont="1" applyFill="1" applyBorder="1" applyAlignment="1">
      <alignment horizontal="center" vertical="center"/>
    </xf>
    <xf numFmtId="0" fontId="76" fillId="3" borderId="1" xfId="7" applyNumberFormat="1" applyFont="1" applyFill="1" applyBorder="1" applyAlignment="1" applyProtection="1">
      <alignment horizontal="center" vertical="center" wrapText="1"/>
    </xf>
    <xf numFmtId="2" fontId="76" fillId="3" borderId="1" xfId="0" applyNumberFormat="1" applyFont="1" applyFill="1" applyBorder="1" applyAlignment="1">
      <alignment horizontal="center" vertical="center" wrapText="1"/>
    </xf>
    <xf numFmtId="1" fontId="76" fillId="0" borderId="1" xfId="0" applyNumberFormat="1" applyFont="1" applyBorder="1" applyAlignment="1">
      <alignment horizontal="center" vertical="center"/>
    </xf>
    <xf numFmtId="2" fontId="76" fillId="0" borderId="1" xfId="0" applyNumberFormat="1" applyFont="1" applyBorder="1" applyAlignment="1">
      <alignment horizontal="center" vertical="center"/>
    </xf>
    <xf numFmtId="2" fontId="76" fillId="0" borderId="1" xfId="7" applyNumberFormat="1" applyFont="1" applyBorder="1" applyAlignment="1" applyProtection="1">
      <alignment horizontal="center" vertical="center" wrapText="1"/>
    </xf>
    <xf numFmtId="0" fontId="76" fillId="8" borderId="1" xfId="0" applyNumberFormat="1" applyFont="1" applyFill="1" applyBorder="1" applyAlignment="1">
      <alignment horizontal="center" vertical="center" wrapText="1"/>
    </xf>
    <xf numFmtId="166" fontId="76" fillId="8" borderId="1" xfId="0" applyNumberFormat="1" applyFont="1" applyFill="1" applyBorder="1" applyAlignment="1">
      <alignment horizontal="center" vertical="center" wrapText="1"/>
    </xf>
    <xf numFmtId="46" fontId="76" fillId="0" borderId="1" xfId="0" applyNumberFormat="1" applyFont="1" applyBorder="1" applyAlignment="1">
      <alignment horizontal="center" vertical="center" wrapText="1"/>
    </xf>
    <xf numFmtId="1" fontId="76" fillId="8" borderId="1" xfId="0" applyNumberFormat="1" applyFont="1" applyFill="1" applyBorder="1" applyAlignment="1">
      <alignment horizontal="center" vertical="center" wrapText="1"/>
    </xf>
    <xf numFmtId="1" fontId="76" fillId="2" borderId="1" xfId="0" applyNumberFormat="1" applyFont="1" applyFill="1" applyBorder="1" applyAlignment="1">
      <alignment horizontal="center" vertical="center" wrapText="1"/>
    </xf>
    <xf numFmtId="16" fontId="76" fillId="0" borderId="1" xfId="0" applyNumberFormat="1" applyFont="1" applyBorder="1" applyAlignment="1">
      <alignment horizontal="center" vertical="center"/>
    </xf>
    <xf numFmtId="49" fontId="76" fillId="5" borderId="1"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0" fontId="76" fillId="5" borderId="1" xfId="7" applyFont="1" applyFill="1" applyBorder="1" applyAlignment="1" applyProtection="1">
      <alignment horizontal="center" vertical="center" wrapText="1"/>
    </xf>
    <xf numFmtId="1" fontId="76" fillId="5" borderId="1" xfId="0" applyNumberFormat="1" applyFont="1" applyFill="1" applyBorder="1" applyAlignment="1">
      <alignment horizontal="center" vertical="center" wrapText="1"/>
    </xf>
    <xf numFmtId="4" fontId="76" fillId="5" borderId="1" xfId="0" applyNumberFormat="1" applyFont="1" applyFill="1" applyBorder="1" applyAlignment="1">
      <alignment horizontal="center" vertical="center" wrapText="1"/>
    </xf>
    <xf numFmtId="0" fontId="76" fillId="0" borderId="1" xfId="7" applyNumberFormat="1" applyFont="1" applyFill="1" applyBorder="1" applyAlignment="1" applyProtection="1">
      <alignment horizontal="center" vertical="center" wrapText="1"/>
    </xf>
    <xf numFmtId="0" fontId="76" fillId="0" borderId="1" xfId="0" applyNumberFormat="1" applyFont="1" applyFill="1" applyBorder="1" applyAlignment="1">
      <alignment horizontal="center" vertical="center"/>
    </xf>
    <xf numFmtId="172" fontId="76" fillId="0" borderId="1" xfId="0" applyNumberFormat="1" applyFont="1" applyBorder="1" applyAlignment="1">
      <alignment horizontal="center" vertical="center" wrapText="1"/>
    </xf>
    <xf numFmtId="2" fontId="76" fillId="2" borderId="1" xfId="0" applyNumberFormat="1" applyFont="1" applyFill="1" applyBorder="1" applyAlignment="1">
      <alignment horizontal="center" vertical="center" wrapText="1"/>
    </xf>
    <xf numFmtId="49" fontId="76" fillId="3" borderId="1" xfId="4" applyNumberFormat="1" applyFont="1" applyFill="1" applyBorder="1" applyAlignment="1">
      <alignment horizontal="center" vertical="center" wrapText="1"/>
    </xf>
    <xf numFmtId="0" fontId="76" fillId="3" borderId="1" xfId="4" applyFont="1" applyFill="1" applyBorder="1" applyAlignment="1">
      <alignment horizontal="center" vertical="center" wrapText="1"/>
    </xf>
    <xf numFmtId="2" fontId="76" fillId="3" borderId="1" xfId="4" applyNumberFormat="1" applyFont="1" applyFill="1" applyBorder="1" applyAlignment="1">
      <alignment horizontal="center" vertical="center" wrapText="1"/>
    </xf>
    <xf numFmtId="49" fontId="76" fillId="0" borderId="1" xfId="4" applyNumberFormat="1" applyFont="1" applyBorder="1" applyAlignment="1">
      <alignment horizontal="center" vertical="center" wrapText="1"/>
    </xf>
    <xf numFmtId="173" fontId="76" fillId="0" borderId="1" xfId="3" applyFont="1" applyFill="1" applyBorder="1" applyAlignment="1" applyProtection="1">
      <alignment horizontal="center" vertical="center" wrapText="1"/>
    </xf>
    <xf numFmtId="49" fontId="88" fillId="0" borderId="1" xfId="0" applyNumberFormat="1" applyFont="1" applyBorder="1" applyAlignment="1">
      <alignment horizontal="center" vertical="center" wrapText="1"/>
    </xf>
    <xf numFmtId="167" fontId="76" fillId="0" borderId="1" xfId="0" applyNumberFormat="1" applyFont="1" applyBorder="1" applyAlignment="1">
      <alignment horizontal="center" vertical="center" wrapText="1"/>
    </xf>
    <xf numFmtId="0" fontId="76" fillId="0" borderId="1" xfId="0" applyNumberFormat="1" applyFont="1" applyBorder="1" applyAlignment="1">
      <alignment horizontal="center" vertical="center"/>
    </xf>
    <xf numFmtId="177" fontId="76" fillId="0" borderId="1" xfId="0" applyNumberFormat="1" applyFont="1" applyBorder="1" applyAlignment="1">
      <alignment horizontal="center" vertical="center" wrapText="1"/>
    </xf>
    <xf numFmtId="14" fontId="76" fillId="0" borderId="1" xfId="0" applyNumberFormat="1" applyFont="1" applyBorder="1" applyAlignment="1">
      <alignment horizontal="center" vertical="center" wrapText="1"/>
    </xf>
    <xf numFmtId="0" fontId="76" fillId="0" borderId="1" xfId="0" applyNumberFormat="1" applyFont="1" applyBorder="1" applyAlignment="1">
      <alignment horizontal="center" vertical="top" wrapText="1"/>
    </xf>
    <xf numFmtId="166" fontId="76" fillId="2" borderId="1" xfId="0" applyNumberFormat="1" applyFont="1" applyFill="1" applyBorder="1" applyAlignment="1">
      <alignment horizontal="center" vertical="center" wrapText="1"/>
    </xf>
    <xf numFmtId="0" fontId="76" fillId="0" borderId="1" xfId="0" applyFont="1" applyBorder="1" applyAlignment="1">
      <alignment horizontal="center" vertical="center" textRotation="90"/>
    </xf>
    <xf numFmtId="2" fontId="76" fillId="8" borderId="1" xfId="0" applyNumberFormat="1" applyFont="1" applyFill="1" applyBorder="1" applyAlignment="1">
      <alignment horizontal="center" vertical="center" textRotation="90" wrapText="1"/>
    </xf>
    <xf numFmtId="0" fontId="76" fillId="8" borderId="1" xfId="0" applyFont="1" applyFill="1" applyBorder="1" applyAlignment="1">
      <alignment horizontal="center" vertical="center" textRotation="90" wrapText="1"/>
    </xf>
    <xf numFmtId="49" fontId="76" fillId="8" borderId="1" xfId="7" applyNumberFormat="1" applyFont="1" applyFill="1" applyBorder="1" applyAlignment="1" applyProtection="1">
      <alignment horizontal="center" vertical="center" wrapText="1"/>
    </xf>
    <xf numFmtId="17" fontId="76" fillId="0" borderId="1" xfId="0" quotePrefix="1" applyNumberFormat="1" applyFont="1" applyFill="1" applyBorder="1" applyAlignment="1">
      <alignment horizontal="center" vertical="center" wrapText="1"/>
    </xf>
    <xf numFmtId="2" fontId="88" fillId="0" borderId="1" xfId="0" applyNumberFormat="1" applyFont="1" applyBorder="1" applyAlignment="1">
      <alignment horizontal="center" vertical="center" wrapText="1"/>
    </xf>
    <xf numFmtId="16" fontId="76" fillId="0" borderId="1" xfId="0" applyNumberFormat="1" applyFont="1" applyBorder="1" applyAlignment="1" applyProtection="1">
      <alignment horizontal="center" vertical="center" wrapText="1"/>
      <protection locked="0"/>
    </xf>
    <xf numFmtId="166" fontId="76" fillId="10" borderId="1" xfId="0" applyNumberFormat="1" applyFont="1" applyFill="1" applyBorder="1" applyAlignment="1">
      <alignment horizontal="center" vertical="center" wrapText="1"/>
    </xf>
    <xf numFmtId="0" fontId="76" fillId="0" borderId="1" xfId="0" quotePrefix="1" applyFont="1" applyBorder="1" applyAlignment="1">
      <alignment horizontal="center" vertical="center" wrapText="1"/>
    </xf>
    <xf numFmtId="0" fontId="76" fillId="0" borderId="1" xfId="0" applyFont="1" applyBorder="1" applyAlignment="1">
      <alignment horizontal="center" vertical="center" textRotation="90" wrapText="1"/>
    </xf>
    <xf numFmtId="49" fontId="88" fillId="8" borderId="1" xfId="0" applyNumberFormat="1" applyFont="1" applyFill="1" applyBorder="1" applyAlignment="1">
      <alignment horizontal="center" vertical="center" wrapText="1"/>
    </xf>
    <xf numFmtId="14" fontId="76" fillId="0" borderId="1" xfId="0" applyNumberFormat="1" applyFont="1" applyBorder="1" applyAlignment="1">
      <alignment horizontal="center" vertical="center"/>
    </xf>
    <xf numFmtId="49" fontId="76" fillId="0" borderId="1" xfId="15" applyNumberFormat="1" applyFont="1" applyBorder="1" applyAlignment="1">
      <alignment horizontal="center" vertical="center" wrapText="1"/>
    </xf>
    <xf numFmtId="0" fontId="76" fillId="0" borderId="1" xfId="15" applyFont="1" applyBorder="1" applyAlignment="1">
      <alignment horizontal="center" vertical="center" wrapText="1"/>
    </xf>
    <xf numFmtId="0" fontId="76" fillId="0" borderId="1" xfId="15" applyFont="1" applyBorder="1" applyAlignment="1">
      <alignment horizontal="center" vertical="center"/>
    </xf>
    <xf numFmtId="2" fontId="76" fillId="0" borderId="1" xfId="15" applyNumberFormat="1" applyFont="1" applyBorder="1" applyAlignment="1">
      <alignment horizontal="center" vertical="center" wrapText="1"/>
    </xf>
    <xf numFmtId="49" fontId="76" fillId="6" borderId="1" xfId="0" applyNumberFormat="1" applyFont="1" applyFill="1" applyBorder="1" applyAlignment="1">
      <alignment horizontal="center" vertical="center" wrapText="1"/>
    </xf>
    <xf numFmtId="0" fontId="76" fillId="6" borderId="1" xfId="0" applyNumberFormat="1" applyFont="1" applyFill="1" applyBorder="1" applyAlignment="1">
      <alignment horizontal="center" vertical="center" wrapText="1"/>
    </xf>
    <xf numFmtId="1" fontId="76" fillId="6" borderId="1" xfId="0" applyNumberFormat="1" applyFont="1" applyFill="1" applyBorder="1" applyAlignment="1">
      <alignment horizontal="center" vertical="center" wrapText="1"/>
    </xf>
    <xf numFmtId="4" fontId="76" fillId="6" borderId="1" xfId="0" applyNumberFormat="1" applyFont="1" applyFill="1" applyBorder="1" applyAlignment="1">
      <alignment horizontal="center" vertical="center" wrapText="1"/>
    </xf>
    <xf numFmtId="16" fontId="76" fillId="8" borderId="1" xfId="0" applyNumberFormat="1" applyFont="1" applyFill="1" applyBorder="1" applyAlignment="1">
      <alignment horizontal="center" vertical="center" wrapText="1"/>
    </xf>
    <xf numFmtId="17" fontId="76" fillId="8" borderId="1" xfId="0" applyNumberFormat="1" applyFont="1" applyFill="1" applyBorder="1" applyAlignment="1">
      <alignment horizontal="center" vertical="center" wrapText="1"/>
    </xf>
    <xf numFmtId="16" fontId="76" fillId="0" borderId="1" xfId="0" applyNumberFormat="1" applyFont="1" applyBorder="1" applyAlignment="1">
      <alignment horizontal="center" wrapText="1"/>
    </xf>
    <xf numFmtId="0" fontId="76" fillId="0" borderId="1" xfId="0" applyNumberFormat="1" applyFont="1" applyBorder="1" applyAlignment="1">
      <alignment horizontal="center" wrapText="1"/>
    </xf>
    <xf numFmtId="169" fontId="76" fillId="0" borderId="1" xfId="0" applyNumberFormat="1" applyFont="1" applyBorder="1" applyAlignment="1">
      <alignment horizontal="center" vertical="center" wrapText="1"/>
    </xf>
    <xf numFmtId="169" fontId="76" fillId="0" borderId="1" xfId="0" applyNumberFormat="1" applyFont="1" applyFill="1" applyBorder="1" applyAlignment="1">
      <alignment horizontal="center" vertical="center" wrapText="1"/>
    </xf>
    <xf numFmtId="1" fontId="76" fillId="0" borderId="1" xfId="0" applyNumberFormat="1" applyFont="1" applyBorder="1" applyAlignment="1">
      <alignment horizontal="center" wrapText="1"/>
    </xf>
    <xf numFmtId="0" fontId="76" fillId="0" borderId="4" xfId="0" applyFont="1" applyBorder="1" applyAlignment="1">
      <alignment horizontal="center" vertical="center"/>
    </xf>
    <xf numFmtId="49" fontId="76" fillId="0" borderId="4" xfId="0" applyNumberFormat="1" applyFont="1" applyBorder="1" applyAlignment="1">
      <alignment horizontal="center" vertical="center" wrapText="1"/>
    </xf>
    <xf numFmtId="0" fontId="76" fillId="0" borderId="2" xfId="0" applyNumberFormat="1" applyFont="1" applyBorder="1" applyAlignment="1">
      <alignment horizontal="center" vertical="center" wrapText="1"/>
    </xf>
    <xf numFmtId="2" fontId="76" fillId="0" borderId="2" xfId="0" applyNumberFormat="1" applyFont="1" applyBorder="1" applyAlignment="1">
      <alignment horizontal="center" vertical="center" wrapText="1"/>
    </xf>
    <xf numFmtId="49" fontId="76" fillId="0" borderId="9" xfId="0" applyNumberFormat="1" applyFont="1" applyBorder="1" applyAlignment="1">
      <alignment horizontal="center" vertical="center" wrapText="1"/>
    </xf>
    <xf numFmtId="0" fontId="76" fillId="0" borderId="7" xfId="0" applyFont="1" applyBorder="1" applyAlignment="1">
      <alignment horizontal="center" vertical="center" wrapText="1"/>
    </xf>
    <xf numFmtId="2" fontId="76" fillId="0" borderId="7" xfId="0" applyNumberFormat="1" applyFont="1" applyBorder="1" applyAlignment="1">
      <alignment horizontal="center" vertical="center" wrapText="1"/>
    </xf>
    <xf numFmtId="0" fontId="76" fillId="0" borderId="7" xfId="0" applyNumberFormat="1" applyFont="1" applyBorder="1" applyAlignment="1">
      <alignment horizontal="center" vertical="center" wrapText="1"/>
    </xf>
    <xf numFmtId="0" fontId="76" fillId="0" borderId="0" xfId="0" applyFont="1" applyAlignment="1">
      <alignment horizontal="center" vertical="center" wrapText="1"/>
    </xf>
    <xf numFmtId="4" fontId="76" fillId="0" borderId="0" xfId="0" applyNumberFormat="1" applyFont="1" applyAlignment="1">
      <alignment horizontal="center" vertical="center"/>
    </xf>
    <xf numFmtId="166" fontId="88" fillId="8" borderId="1" xfId="0" applyNumberFormat="1" applyFont="1" applyFill="1" applyBorder="1" applyAlignment="1">
      <alignment horizontal="center" vertical="center" wrapText="1"/>
    </xf>
    <xf numFmtId="0" fontId="76" fillId="0" borderId="4" xfId="0" applyFont="1" applyBorder="1" applyAlignment="1">
      <alignment horizontal="center" vertical="center" wrapText="1"/>
    </xf>
    <xf numFmtId="0" fontId="76" fillId="0" borderId="3" xfId="0" applyFont="1" applyBorder="1" applyAlignment="1">
      <alignment horizontal="center" vertical="center" wrapText="1"/>
    </xf>
    <xf numFmtId="178" fontId="76" fillId="0" borderId="1" xfId="1" applyNumberFormat="1" applyFont="1" applyBorder="1" applyAlignment="1">
      <alignment horizontal="center" vertical="center" wrapText="1"/>
    </xf>
    <xf numFmtId="0" fontId="76" fillId="0" borderId="30" xfId="4" applyNumberFormat="1" applyFont="1" applyBorder="1" applyAlignment="1">
      <alignment horizontal="center" vertical="center" wrapText="1"/>
    </xf>
    <xf numFmtId="0" fontId="76" fillId="0" borderId="6" xfId="0" applyFont="1" applyBorder="1" applyAlignment="1">
      <alignment horizontal="center" vertical="center" wrapText="1"/>
    </xf>
    <xf numFmtId="1" fontId="76" fillId="0" borderId="6" xfId="0" applyNumberFormat="1" applyFont="1" applyBorder="1" applyAlignment="1">
      <alignment horizontal="center" vertical="center" wrapText="1"/>
    </xf>
    <xf numFmtId="0" fontId="76" fillId="0" borderId="6" xfId="0" applyNumberFormat="1" applyFont="1" applyBorder="1" applyAlignment="1">
      <alignment horizontal="center" vertical="center" wrapText="1"/>
    </xf>
    <xf numFmtId="0" fontId="76" fillId="0" borderId="4" xfId="0" applyFont="1" applyFill="1" applyBorder="1" applyAlignment="1">
      <alignment horizontal="center" vertical="center" wrapText="1"/>
    </xf>
    <xf numFmtId="0" fontId="88" fillId="0" borderId="0" xfId="0" applyFont="1" applyAlignment="1">
      <alignment horizontal="center" vertical="center"/>
    </xf>
    <xf numFmtId="0" fontId="76" fillId="0" borderId="0" xfId="7" applyFont="1" applyAlignment="1" applyProtection="1">
      <alignment horizontal="center" vertical="center" wrapText="1"/>
    </xf>
    <xf numFmtId="0" fontId="76" fillId="0" borderId="10" xfId="0" applyFont="1" applyFill="1" applyBorder="1" applyAlignment="1">
      <alignment horizontal="center" vertical="center" wrapText="1"/>
    </xf>
    <xf numFmtId="0" fontId="76" fillId="0" borderId="11" xfId="0" applyFont="1" applyFill="1" applyBorder="1" applyAlignment="1">
      <alignment horizontal="center" vertical="center" wrapText="1"/>
    </xf>
    <xf numFmtId="0" fontId="76" fillId="0" borderId="12" xfId="0" applyFont="1" applyFill="1" applyBorder="1" applyAlignment="1">
      <alignment horizontal="center" vertical="center" wrapText="1"/>
    </xf>
    <xf numFmtId="0" fontId="76" fillId="0" borderId="13" xfId="0" applyFont="1" applyFill="1" applyBorder="1" applyAlignment="1">
      <alignment horizontal="center" vertical="center" wrapText="1"/>
    </xf>
    <xf numFmtId="0" fontId="76" fillId="0" borderId="14" xfId="0" applyFont="1" applyFill="1" applyBorder="1" applyAlignment="1">
      <alignment horizontal="center" vertical="center" wrapText="1"/>
    </xf>
    <xf numFmtId="0" fontId="76" fillId="0" borderId="15" xfId="0" applyFont="1" applyFill="1" applyBorder="1" applyAlignment="1">
      <alignment horizontal="center" vertical="center" wrapText="1"/>
    </xf>
    <xf numFmtId="0" fontId="76" fillId="0" borderId="11" xfId="7" applyFont="1" applyFill="1" applyBorder="1" applyAlignment="1" applyProtection="1">
      <alignment horizontal="center" vertical="center" wrapText="1"/>
    </xf>
    <xf numFmtId="0" fontId="76" fillId="0" borderId="1" xfId="7" applyNumberFormat="1" applyFont="1" applyBorder="1" applyAlignment="1" applyProtection="1">
      <alignment horizontal="center" vertical="center" wrapText="1"/>
    </xf>
    <xf numFmtId="0" fontId="76" fillId="0" borderId="0" xfId="7" applyFont="1" applyAlignment="1" applyProtection="1">
      <alignment horizontal="center" vertical="center"/>
    </xf>
    <xf numFmtId="0" fontId="76" fillId="0" borderId="3" xfId="7" applyFont="1" applyBorder="1" applyAlignment="1" applyProtection="1">
      <alignment horizontal="center" vertical="center" wrapText="1"/>
    </xf>
    <xf numFmtId="0" fontId="88" fillId="0" borderId="0" xfId="0" applyFont="1" applyAlignment="1">
      <alignment horizontal="center" vertical="center" wrapText="1"/>
    </xf>
    <xf numFmtId="0" fontId="88" fillId="0" borderId="4" xfId="0" applyFont="1" applyFill="1" applyBorder="1" applyAlignment="1">
      <alignment horizontal="center" vertical="center" wrapText="1"/>
    </xf>
    <xf numFmtId="1" fontId="76" fillId="0" borderId="4" xfId="0" applyNumberFormat="1" applyFont="1" applyFill="1" applyBorder="1" applyAlignment="1">
      <alignment horizontal="center" vertical="center" wrapText="1"/>
    </xf>
    <xf numFmtId="2" fontId="76" fillId="0" borderId="4" xfId="0" applyNumberFormat="1" applyFont="1" applyFill="1" applyBorder="1" applyAlignment="1">
      <alignment horizontal="center" vertical="center" wrapText="1"/>
    </xf>
    <xf numFmtId="0" fontId="76" fillId="0" borderId="5" xfId="0" applyFont="1" applyFill="1" applyBorder="1" applyAlignment="1">
      <alignment horizontal="center" vertical="center" wrapText="1"/>
    </xf>
    <xf numFmtId="0" fontId="76" fillId="0" borderId="5" xfId="7" applyFont="1" applyFill="1" applyBorder="1" applyAlignment="1" applyProtection="1">
      <alignment horizontal="center" vertical="center" wrapText="1"/>
    </xf>
    <xf numFmtId="1" fontId="76" fillId="0" borderId="5" xfId="0" applyNumberFormat="1" applyFont="1" applyFill="1" applyBorder="1" applyAlignment="1">
      <alignment horizontal="center" vertical="center" wrapText="1"/>
    </xf>
    <xf numFmtId="2" fontId="76" fillId="0" borderId="5" xfId="0" applyNumberFormat="1" applyFont="1" applyFill="1" applyBorder="1" applyAlignment="1">
      <alignment horizontal="center" vertical="center" wrapText="1"/>
    </xf>
    <xf numFmtId="2" fontId="76" fillId="0" borderId="1" xfId="0" quotePrefix="1" applyNumberFormat="1" applyFont="1" applyFill="1" applyBorder="1" applyAlignment="1">
      <alignment horizontal="center" vertical="center" wrapText="1"/>
    </xf>
    <xf numFmtId="176" fontId="76" fillId="0" borderId="30" xfId="4" applyNumberFormat="1" applyFont="1" applyFill="1" applyBorder="1" applyAlignment="1">
      <alignment horizontal="center" vertical="center" wrapText="1"/>
    </xf>
    <xf numFmtId="176" fontId="76" fillId="0" borderId="30" xfId="4" applyNumberFormat="1" applyFont="1" applyFill="1" applyBorder="1" applyAlignment="1">
      <alignment horizontal="center" vertical="center"/>
    </xf>
    <xf numFmtId="0" fontId="76" fillId="0" borderId="30" xfId="0" applyFont="1" applyFill="1" applyBorder="1" applyAlignment="1">
      <alignment horizontal="center" vertical="center" wrapText="1"/>
    </xf>
    <xf numFmtId="0" fontId="76" fillId="0" borderId="30" xfId="6" applyFont="1" applyFill="1" applyBorder="1" applyAlignment="1" applyProtection="1">
      <alignment horizontal="center" vertical="center" wrapText="1"/>
    </xf>
    <xf numFmtId="0" fontId="76" fillId="0" borderId="30" xfId="4" applyNumberFormat="1" applyFont="1" applyFill="1" applyBorder="1" applyAlignment="1">
      <alignment horizontal="center" vertical="center" wrapText="1"/>
    </xf>
    <xf numFmtId="0" fontId="76" fillId="0" borderId="30" xfId="4" applyNumberFormat="1" applyFont="1" applyFill="1" applyBorder="1" applyAlignment="1">
      <alignment horizontal="center" vertical="center"/>
    </xf>
    <xf numFmtId="2" fontId="76" fillId="0" borderId="0" xfId="0" applyNumberFormat="1" applyFont="1" applyAlignment="1">
      <alignment horizontal="center" vertical="center"/>
    </xf>
    <xf numFmtId="0" fontId="76" fillId="0" borderId="0" xfId="0" applyFont="1" applyBorder="1" applyAlignment="1">
      <alignment horizontal="center" vertical="center" wrapText="1"/>
    </xf>
    <xf numFmtId="0" fontId="76" fillId="0" borderId="0" xfId="7" applyFont="1" applyBorder="1" applyAlignment="1" applyProtection="1">
      <alignment horizontal="center" vertical="center" wrapText="1"/>
    </xf>
    <xf numFmtId="0" fontId="76" fillId="0" borderId="17" xfId="0" applyFont="1" applyFill="1" applyBorder="1" applyAlignment="1">
      <alignment horizontal="center" vertical="center" wrapText="1"/>
    </xf>
    <xf numFmtId="0" fontId="76" fillId="0" borderId="0" xfId="0" applyFont="1" applyFill="1" applyBorder="1" applyAlignment="1">
      <alignment horizontal="center" vertical="center" wrapText="1"/>
    </xf>
    <xf numFmtId="2" fontId="76" fillId="10" borderId="1" xfId="0" applyNumberFormat="1" applyFont="1" applyFill="1" applyBorder="1" applyAlignment="1">
      <alignment horizontal="center" vertical="center" wrapText="1"/>
    </xf>
    <xf numFmtId="0" fontId="76" fillId="0" borderId="16" xfId="0" applyFont="1" applyBorder="1" applyAlignment="1">
      <alignment horizontal="center" vertical="center" wrapText="1"/>
    </xf>
    <xf numFmtId="1" fontId="76" fillId="0" borderId="5" xfId="0" applyNumberFormat="1" applyFont="1" applyBorder="1" applyAlignment="1">
      <alignment horizontal="center" vertical="center" wrapText="1"/>
    </xf>
    <xf numFmtId="0" fontId="76" fillId="8" borderId="4" xfId="0" applyFont="1" applyFill="1" applyBorder="1" applyAlignment="1">
      <alignment horizontal="center" vertical="center" wrapText="1"/>
    </xf>
    <xf numFmtId="0" fontId="76" fillId="0" borderId="18" xfId="0" applyFont="1" applyBorder="1" applyAlignment="1">
      <alignment horizontal="center" vertical="center" wrapText="1"/>
    </xf>
    <xf numFmtId="0" fontId="88" fillId="0" borderId="1" xfId="7" applyFont="1" applyBorder="1" applyAlignment="1" applyProtection="1">
      <alignment horizontal="center" vertical="center" wrapText="1"/>
    </xf>
    <xf numFmtId="2" fontId="76" fillId="0" borderId="6" xfId="0" applyNumberFormat="1" applyFont="1" applyBorder="1" applyAlignment="1">
      <alignment horizontal="center" vertical="center" wrapText="1"/>
    </xf>
    <xf numFmtId="0" fontId="76" fillId="0" borderId="6" xfId="0" applyFont="1" applyFill="1" applyBorder="1" applyAlignment="1">
      <alignment horizontal="center" vertical="center" wrapText="1"/>
    </xf>
    <xf numFmtId="2" fontId="76" fillId="0" borderId="6" xfId="0" applyNumberFormat="1" applyFont="1" applyFill="1" applyBorder="1" applyAlignment="1">
      <alignment horizontal="center" vertical="center" wrapText="1"/>
    </xf>
    <xf numFmtId="0" fontId="76" fillId="0" borderId="0" xfId="0" applyFont="1" applyFill="1" applyAlignment="1">
      <alignment horizontal="center" vertical="center" wrapText="1"/>
    </xf>
    <xf numFmtId="0" fontId="76" fillId="10" borderId="1" xfId="0" applyFont="1" applyFill="1" applyBorder="1" applyAlignment="1">
      <alignment horizontal="center" vertical="center"/>
    </xf>
    <xf numFmtId="0" fontId="89" fillId="0" borderId="1" xfId="7" applyFont="1" applyBorder="1" applyAlignment="1" applyProtection="1">
      <alignment horizontal="center" vertical="center" wrapText="1"/>
    </xf>
    <xf numFmtId="0" fontId="90" fillId="0" borderId="1" xfId="7" applyFont="1" applyBorder="1" applyAlignment="1" applyProtection="1">
      <alignment horizontal="center" vertical="center" wrapText="1"/>
    </xf>
    <xf numFmtId="3" fontId="76" fillId="0" borderId="6" xfId="0" applyNumberFormat="1" applyFont="1" applyBorder="1" applyAlignment="1">
      <alignment horizontal="center" vertical="center" wrapText="1"/>
    </xf>
    <xf numFmtId="4" fontId="76" fillId="0" borderId="6" xfId="0" applyNumberFormat="1" applyFont="1" applyBorder="1" applyAlignment="1">
      <alignment horizontal="center" vertical="center" wrapText="1"/>
    </xf>
    <xf numFmtId="0" fontId="91" fillId="0" borderId="1" xfId="7" applyFont="1" applyBorder="1" applyAlignment="1" applyProtection="1">
      <alignment horizontal="center" vertical="center" wrapText="1"/>
    </xf>
    <xf numFmtId="0" fontId="90" fillId="0" borderId="6" xfId="0" applyFont="1" applyBorder="1" applyAlignment="1">
      <alignment horizontal="center" vertical="center" wrapText="1"/>
    </xf>
    <xf numFmtId="165" fontId="76" fillId="0" borderId="1" xfId="7" applyNumberFormat="1" applyFont="1" applyBorder="1" applyAlignment="1" applyProtection="1">
      <alignment horizontal="center" vertical="center" wrapText="1"/>
    </xf>
    <xf numFmtId="0" fontId="76" fillId="0" borderId="1" xfId="7" applyNumberFormat="1" applyFont="1" applyFill="1" applyBorder="1" applyAlignment="1" applyProtection="1">
      <alignment horizontal="center" vertical="top" wrapText="1"/>
    </xf>
    <xf numFmtId="165" fontId="76" fillId="0" borderId="1" xfId="0" applyNumberFormat="1" applyFont="1" applyBorder="1" applyAlignment="1">
      <alignment horizontal="center" vertical="top" wrapText="1"/>
    </xf>
    <xf numFmtId="0" fontId="76" fillId="0" borderId="1" xfId="14" applyFont="1" applyBorder="1" applyAlignment="1">
      <alignment horizontal="center" vertical="top" wrapText="1"/>
    </xf>
    <xf numFmtId="165" fontId="76" fillId="0" borderId="1" xfId="0" applyNumberFormat="1" applyFont="1" applyBorder="1" applyAlignment="1">
      <alignment horizontal="center" vertical="center" wrapText="1"/>
    </xf>
    <xf numFmtId="165" fontId="76" fillId="0" borderId="1" xfId="0" applyNumberFormat="1" applyFont="1" applyFill="1" applyBorder="1" applyAlignment="1">
      <alignment horizontal="center" vertical="center" wrapText="1"/>
    </xf>
    <xf numFmtId="165" fontId="76" fillId="0" borderId="0" xfId="0" applyNumberFormat="1" applyFont="1" applyFill="1" applyAlignment="1">
      <alignment horizontal="center" vertical="center" wrapText="1"/>
    </xf>
    <xf numFmtId="0" fontId="76" fillId="0" borderId="0" xfId="0" applyNumberFormat="1" applyFont="1" applyFill="1" applyBorder="1" applyAlignment="1">
      <alignment horizontal="center" vertical="center" wrapText="1"/>
    </xf>
    <xf numFmtId="0" fontId="76" fillId="0" borderId="4" xfId="0" applyFont="1" applyFill="1" applyBorder="1" applyAlignment="1">
      <alignment horizontal="center" vertical="center"/>
    </xf>
    <xf numFmtId="1" fontId="76" fillId="0" borderId="1" xfId="0" applyNumberFormat="1" applyFont="1" applyFill="1" applyBorder="1" applyAlignment="1">
      <alignment horizontal="center" vertical="center"/>
    </xf>
    <xf numFmtId="165" fontId="76" fillId="0" borderId="1" xfId="0" applyNumberFormat="1" applyFont="1" applyFill="1" applyBorder="1" applyAlignment="1">
      <alignment horizontal="center" vertical="center"/>
    </xf>
    <xf numFmtId="0" fontId="76" fillId="0" borderId="1" xfId="7" applyFont="1" applyFill="1" applyBorder="1" applyAlignment="1" applyProtection="1">
      <alignment horizontal="center" vertical="center"/>
    </xf>
    <xf numFmtId="0" fontId="76" fillId="0" borderId="0" xfId="0" applyFont="1" applyFill="1" applyAlignment="1">
      <alignment horizontal="center" vertical="center"/>
    </xf>
    <xf numFmtId="49" fontId="76" fillId="0" borderId="4" xfId="0" applyNumberFormat="1" applyFont="1" applyFill="1" applyBorder="1" applyAlignment="1">
      <alignment horizontal="center" vertical="center" wrapText="1"/>
    </xf>
    <xf numFmtId="0" fontId="76" fillId="0" borderId="2" xfId="0" applyFont="1" applyFill="1" applyBorder="1" applyAlignment="1">
      <alignment horizontal="center" vertical="center" wrapText="1"/>
    </xf>
    <xf numFmtId="2" fontId="76" fillId="0" borderId="0" xfId="0" applyNumberFormat="1" applyFont="1" applyAlignment="1">
      <alignment horizontal="center" vertical="center" wrapText="1"/>
    </xf>
    <xf numFmtId="165" fontId="76" fillId="0" borderId="0" xfId="0" applyNumberFormat="1" applyFont="1" applyAlignment="1">
      <alignment horizontal="center" vertical="center" wrapText="1"/>
    </xf>
    <xf numFmtId="165" fontId="76" fillId="0" borderId="0" xfId="0" applyNumberFormat="1" applyFont="1" applyBorder="1" applyAlignment="1">
      <alignment horizontal="center" vertical="center" wrapText="1"/>
    </xf>
    <xf numFmtId="0" fontId="88" fillId="0" borderId="1" xfId="7" applyNumberFormat="1" applyFont="1" applyFill="1" applyBorder="1" applyAlignment="1" applyProtection="1">
      <alignment horizontal="center" vertical="center" wrapText="1"/>
    </xf>
    <xf numFmtId="165" fontId="76" fillId="0" borderId="1" xfId="0" quotePrefix="1" applyNumberFormat="1" applyFont="1" applyBorder="1" applyAlignment="1">
      <alignment horizontal="center" vertical="center" wrapText="1"/>
    </xf>
    <xf numFmtId="0" fontId="76" fillId="0" borderId="1" xfId="9" applyFont="1" applyBorder="1" applyAlignment="1" applyProtection="1">
      <alignment horizontal="center" vertical="center" wrapText="1"/>
    </xf>
    <xf numFmtId="0" fontId="76" fillId="0" borderId="0" xfId="7" applyFont="1" applyFill="1" applyAlignment="1" applyProtection="1">
      <alignment horizontal="center" vertical="center" wrapText="1"/>
    </xf>
    <xf numFmtId="0" fontId="76" fillId="0" borderId="0" xfId="7" applyFont="1" applyFill="1" applyBorder="1" applyAlignment="1" applyProtection="1">
      <alignment horizontal="center" vertical="center" wrapText="1"/>
    </xf>
    <xf numFmtId="170" fontId="76" fillId="0" borderId="1" xfId="0" applyNumberFormat="1" applyFont="1" applyBorder="1" applyAlignment="1">
      <alignment horizontal="center" vertical="center" wrapText="1"/>
    </xf>
    <xf numFmtId="170" fontId="76" fillId="0" borderId="6" xfId="0" applyNumberFormat="1" applyFont="1" applyBorder="1" applyAlignment="1">
      <alignment horizontal="center" vertical="center" wrapText="1"/>
    </xf>
    <xf numFmtId="0" fontId="76" fillId="0" borderId="6" xfId="7" applyFont="1" applyBorder="1" applyAlignment="1" applyProtection="1">
      <alignment horizontal="center" vertical="center" wrapText="1"/>
    </xf>
    <xf numFmtId="0" fontId="76" fillId="0" borderId="6" xfId="15" applyFont="1" applyBorder="1" applyAlignment="1">
      <alignment horizontal="center" vertical="center" wrapText="1"/>
    </xf>
    <xf numFmtId="2" fontId="76" fillId="0" borderId="6" xfId="15" applyNumberFormat="1" applyFont="1" applyBorder="1" applyAlignment="1">
      <alignment horizontal="center" vertical="center" wrapText="1"/>
    </xf>
    <xf numFmtId="170" fontId="76" fillId="0" borderId="6" xfId="15" applyNumberFormat="1" applyFont="1" applyBorder="1" applyAlignment="1">
      <alignment horizontal="center" vertical="center" wrapText="1"/>
    </xf>
    <xf numFmtId="0" fontId="76" fillId="0" borderId="20" xfId="15" applyFont="1" applyBorder="1" applyAlignment="1">
      <alignment horizontal="center" vertical="center" wrapText="1"/>
    </xf>
    <xf numFmtId="2" fontId="76" fillId="0" borderId="1" xfId="0" applyNumberFormat="1" applyFont="1" applyFill="1" applyBorder="1" applyAlignment="1">
      <alignment horizontal="center" vertical="center"/>
    </xf>
    <xf numFmtId="49" fontId="76" fillId="0" borderId="0" xfId="0" applyNumberFormat="1" applyFont="1" applyAlignment="1">
      <alignment horizontal="center" vertical="center" wrapText="1"/>
    </xf>
    <xf numFmtId="49" fontId="76" fillId="0" borderId="1" xfId="7" applyNumberFormat="1" applyFont="1" applyFill="1" applyBorder="1" applyAlignment="1" applyProtection="1">
      <alignment horizontal="center" vertical="center" wrapText="1"/>
    </xf>
    <xf numFmtId="49" fontId="76" fillId="0" borderId="1" xfId="0" applyNumberFormat="1" applyFont="1" applyFill="1" applyBorder="1" applyAlignment="1">
      <alignment horizontal="center" vertical="center"/>
    </xf>
    <xf numFmtId="0" fontId="76" fillId="0" borderId="6" xfId="7" applyNumberFormat="1" applyFont="1" applyFill="1" applyBorder="1" applyAlignment="1" applyProtection="1">
      <alignment horizontal="center" vertical="center" wrapText="1"/>
    </xf>
    <xf numFmtId="0" fontId="76" fillId="0" borderId="6" xfId="0" applyFont="1" applyFill="1" applyBorder="1" applyAlignment="1">
      <alignment horizontal="center" vertical="center"/>
    </xf>
    <xf numFmtId="0" fontId="76" fillId="0" borderId="6" xfId="7" applyNumberFormat="1" applyFont="1" applyFill="1" applyBorder="1" applyAlignment="1" applyProtection="1">
      <alignment horizontal="center" vertical="center"/>
    </xf>
    <xf numFmtId="0" fontId="76" fillId="0" borderId="0" xfId="0" applyNumberFormat="1" applyFont="1" applyFill="1" applyAlignment="1">
      <alignment horizontal="center" vertical="center" wrapText="1"/>
    </xf>
    <xf numFmtId="3" fontId="76" fillId="0" borderId="6" xfId="0" applyNumberFormat="1" applyFont="1" applyFill="1" applyBorder="1" applyAlignment="1">
      <alignment horizontal="center" vertical="center"/>
    </xf>
    <xf numFmtId="2" fontId="76" fillId="0" borderId="6" xfId="0" applyNumberFormat="1" applyFont="1" applyFill="1" applyBorder="1" applyAlignment="1">
      <alignment horizontal="center" vertical="center"/>
    </xf>
    <xf numFmtId="0" fontId="76" fillId="0" borderId="21" xfId="0" applyFont="1" applyBorder="1" applyAlignment="1">
      <alignment horizontal="center" vertical="center"/>
    </xf>
    <xf numFmtId="0" fontId="76" fillId="0" borderId="0" xfId="0" applyFont="1" applyAlignment="1" applyProtection="1">
      <alignment horizontal="center" vertical="center" wrapText="1"/>
    </xf>
    <xf numFmtId="0" fontId="76" fillId="0" borderId="6" xfId="15" applyFont="1" applyFill="1" applyBorder="1" applyAlignment="1">
      <alignment horizontal="center" vertical="center" wrapText="1"/>
    </xf>
    <xf numFmtId="0" fontId="76" fillId="0" borderId="6" xfId="8" applyNumberFormat="1" applyFont="1" applyFill="1" applyBorder="1" applyAlignment="1" applyProtection="1">
      <alignment horizontal="center" vertical="center" wrapText="1"/>
    </xf>
    <xf numFmtId="0" fontId="76" fillId="0" borderId="6" xfId="15" applyFont="1" applyFill="1" applyBorder="1" applyAlignment="1">
      <alignment horizontal="center" vertical="center"/>
    </xf>
    <xf numFmtId="49" fontId="76" fillId="6" borderId="6" xfId="0" applyNumberFormat="1" applyFont="1" applyFill="1" applyBorder="1" applyAlignment="1">
      <alignment horizontal="center" vertical="center" wrapText="1"/>
    </xf>
    <xf numFmtId="0" fontId="76" fillId="6" borderId="6" xfId="0" applyNumberFormat="1" applyFont="1" applyFill="1" applyBorder="1" applyAlignment="1">
      <alignment horizontal="center" vertical="center" wrapText="1"/>
    </xf>
    <xf numFmtId="3" fontId="76" fillId="6" borderId="6" xfId="0" applyNumberFormat="1" applyFont="1" applyFill="1" applyBorder="1" applyAlignment="1">
      <alignment horizontal="center" vertical="center" wrapText="1"/>
    </xf>
    <xf numFmtId="2" fontId="76" fillId="6" borderId="6" xfId="0" applyNumberFormat="1" applyFont="1" applyFill="1" applyBorder="1" applyAlignment="1">
      <alignment horizontal="center" vertical="center" wrapText="1"/>
    </xf>
    <xf numFmtId="3" fontId="76" fillId="0" borderId="3" xfId="0" applyNumberFormat="1" applyFont="1" applyBorder="1" applyAlignment="1">
      <alignment horizontal="center" vertical="center" wrapText="1"/>
    </xf>
    <xf numFmtId="2" fontId="76" fillId="0" borderId="3" xfId="0" applyNumberFormat="1" applyFont="1" applyBorder="1" applyAlignment="1">
      <alignment horizontal="center" vertical="center" wrapText="1"/>
    </xf>
    <xf numFmtId="3" fontId="76" fillId="0" borderId="22" xfId="0" applyNumberFormat="1" applyFont="1" applyBorder="1" applyAlignment="1">
      <alignment horizontal="center" vertical="center" wrapText="1"/>
    </xf>
    <xf numFmtId="16" fontId="76" fillId="0" borderId="0" xfId="0" applyNumberFormat="1" applyFont="1" applyAlignment="1">
      <alignment horizontal="center" vertical="center" wrapText="1"/>
    </xf>
    <xf numFmtId="3" fontId="76" fillId="0" borderId="30" xfId="0" applyNumberFormat="1" applyFont="1" applyBorder="1" applyAlignment="1">
      <alignment horizontal="center" vertical="center" wrapText="1"/>
    </xf>
    <xf numFmtId="2" fontId="76" fillId="0" borderId="30" xfId="0" applyNumberFormat="1" applyFont="1" applyBorder="1" applyAlignment="1">
      <alignment horizontal="center" vertical="center" wrapText="1"/>
    </xf>
    <xf numFmtId="0" fontId="76" fillId="9" borderId="30" xfId="4" applyNumberFormat="1" applyFont="1" applyFill="1" applyBorder="1" applyAlignment="1">
      <alignment horizontal="center" vertical="center" wrapText="1"/>
    </xf>
    <xf numFmtId="0" fontId="76" fillId="0" borderId="10" xfId="0" applyFont="1" applyBorder="1" applyAlignment="1">
      <alignment horizontal="center" vertical="center" wrapText="1"/>
    </xf>
    <xf numFmtId="0" fontId="76" fillId="0" borderId="12" xfId="0" applyFont="1" applyBorder="1" applyAlignment="1">
      <alignment horizontal="center" vertical="center" wrapText="1"/>
    </xf>
    <xf numFmtId="49" fontId="76" fillId="0" borderId="0" xfId="7" applyNumberFormat="1" applyFont="1" applyAlignment="1" applyProtection="1">
      <alignment horizontal="center" vertical="center" wrapText="1"/>
    </xf>
    <xf numFmtId="0" fontId="76" fillId="0" borderId="1" xfId="13" applyFont="1" applyBorder="1" applyAlignment="1">
      <alignment horizontal="center" vertical="center" wrapText="1"/>
    </xf>
    <xf numFmtId="15" fontId="76" fillId="0" borderId="1" xfId="0" applyNumberFormat="1" applyFont="1" applyBorder="1" applyAlignment="1">
      <alignment horizontal="center" vertical="center" wrapText="1"/>
    </xf>
    <xf numFmtId="0" fontId="92" fillId="0" borderId="1" xfId="0" applyFont="1" applyBorder="1" applyAlignment="1">
      <alignment horizontal="center" vertical="center" wrapText="1" readingOrder="1"/>
    </xf>
    <xf numFmtId="164" fontId="76" fillId="0" borderId="1" xfId="1" applyFont="1" applyBorder="1" applyAlignment="1">
      <alignment horizontal="center" vertical="center" wrapText="1"/>
    </xf>
    <xf numFmtId="166" fontId="76" fillId="0" borderId="1" xfId="0" quotePrefix="1" applyNumberFormat="1" applyFont="1" applyBorder="1" applyAlignment="1">
      <alignment horizontal="center" vertical="center" wrapText="1"/>
    </xf>
    <xf numFmtId="166" fontId="76" fillId="0" borderId="1" xfId="7" applyNumberFormat="1" applyFont="1" applyBorder="1" applyAlignment="1" applyProtection="1">
      <alignment horizontal="center" vertical="center" wrapText="1"/>
    </xf>
    <xf numFmtId="0" fontId="76" fillId="11" borderId="1" xfId="0" applyFont="1" applyFill="1" applyBorder="1" applyAlignment="1">
      <alignment horizontal="center" vertical="center" wrapText="1"/>
    </xf>
    <xf numFmtId="167" fontId="76" fillId="0" borderId="1" xfId="0" applyNumberFormat="1" applyFont="1" applyFill="1" applyBorder="1" applyAlignment="1">
      <alignment horizontal="center" vertical="center" wrapText="1"/>
    </xf>
    <xf numFmtId="167" fontId="76" fillId="10" borderId="1" xfId="0" applyNumberFormat="1" applyFont="1" applyFill="1" applyBorder="1" applyAlignment="1">
      <alignment horizontal="center" vertical="center" wrapText="1"/>
    </xf>
    <xf numFmtId="0" fontId="76" fillId="0" borderId="3" xfId="0" applyFont="1" applyBorder="1" applyAlignment="1">
      <alignment horizontal="center" vertical="center"/>
    </xf>
    <xf numFmtId="0" fontId="88" fillId="2" borderId="1" xfId="0" applyFont="1" applyFill="1" applyBorder="1" applyAlignment="1">
      <alignment horizontal="center" vertical="center" wrapText="1"/>
    </xf>
    <xf numFmtId="43" fontId="76" fillId="0" borderId="1" xfId="1" applyNumberFormat="1" applyFont="1" applyBorder="1" applyAlignment="1">
      <alignment horizontal="center" vertical="center" wrapText="1"/>
    </xf>
    <xf numFmtId="0" fontId="76" fillId="0" borderId="1" xfId="7" applyNumberFormat="1" applyFont="1" applyBorder="1" applyAlignment="1" applyProtection="1">
      <alignment horizontal="center" vertical="center" wrapText="1"/>
      <protection locked="0"/>
    </xf>
    <xf numFmtId="0" fontId="76" fillId="0" borderId="23" xfId="0" applyFont="1" applyBorder="1" applyAlignment="1">
      <alignment horizontal="center" vertical="center" wrapText="1"/>
    </xf>
    <xf numFmtId="167" fontId="76" fillId="0" borderId="24" xfId="0" applyNumberFormat="1" applyFont="1" applyBorder="1" applyAlignment="1">
      <alignment horizontal="center" vertical="center" wrapText="1"/>
    </xf>
    <xf numFmtId="2" fontId="76" fillId="0" borderId="25" xfId="0" applyNumberFormat="1" applyFont="1" applyBorder="1" applyAlignment="1">
      <alignment horizontal="center" vertical="center" wrapText="1"/>
    </xf>
    <xf numFmtId="2" fontId="76" fillId="0" borderId="24" xfId="0" applyNumberFormat="1" applyFont="1" applyBorder="1" applyAlignment="1">
      <alignment horizontal="center" vertical="center" wrapText="1"/>
    </xf>
    <xf numFmtId="0" fontId="76" fillId="0" borderId="24" xfId="0" applyFont="1" applyBorder="1" applyAlignment="1">
      <alignment horizontal="center" vertical="center" wrapText="1"/>
    </xf>
    <xf numFmtId="0" fontId="76" fillId="0" borderId="26" xfId="0" applyFont="1" applyBorder="1" applyAlignment="1">
      <alignment horizontal="center" vertical="center" wrapText="1"/>
    </xf>
    <xf numFmtId="0" fontId="76" fillId="0" borderId="27" xfId="0" applyFont="1" applyBorder="1" applyAlignment="1">
      <alignment horizontal="center" vertical="center" wrapText="1"/>
    </xf>
    <xf numFmtId="2" fontId="76" fillId="0" borderId="28" xfId="0" applyNumberFormat="1" applyFont="1" applyFill="1" applyBorder="1" applyAlignment="1">
      <alignment horizontal="center" vertical="center" wrapText="1"/>
    </xf>
    <xf numFmtId="0" fontId="93" fillId="0" borderId="0" xfId="0" applyFont="1"/>
    <xf numFmtId="169" fontId="10" fillId="0" borderId="0" xfId="0" applyNumberFormat="1" applyFont="1"/>
    <xf numFmtId="1" fontId="93" fillId="0" borderId="0" xfId="0" applyNumberFormat="1" applyFont="1"/>
    <xf numFmtId="4" fontId="76" fillId="0" borderId="1" xfId="0" applyNumberFormat="1" applyFont="1" applyBorder="1" applyAlignment="1">
      <alignment horizontal="center" vertical="center" wrapText="1"/>
    </xf>
    <xf numFmtId="0" fontId="0" fillId="0" borderId="0" xfId="0" applyAlignment="1">
      <alignment vertical="center"/>
    </xf>
    <xf numFmtId="4" fontId="76" fillId="0" borderId="0" xfId="0" applyNumberFormat="1" applyFont="1" applyBorder="1" applyAlignment="1">
      <alignment horizontal="center" vertical="center" wrapText="1"/>
    </xf>
    <xf numFmtId="0" fontId="9" fillId="0" borderId="1" xfId="0" applyFont="1" applyBorder="1" applyAlignment="1">
      <alignment vertical="center" wrapText="1"/>
    </xf>
    <xf numFmtId="0" fontId="62" fillId="0" borderId="1" xfId="0" applyFont="1" applyBorder="1" applyAlignment="1">
      <alignment vertical="top" wrapText="1"/>
    </xf>
    <xf numFmtId="14" fontId="2" fillId="0" borderId="1" xfId="0" applyNumberFormat="1" applyFont="1" applyBorder="1" applyAlignment="1">
      <alignment vertical="top" wrapText="1"/>
    </xf>
    <xf numFmtId="0" fontId="2" fillId="0" borderId="1" xfId="0" applyFont="1" applyBorder="1" applyAlignment="1">
      <alignment vertical="top" wrapText="1" readingOrder="1"/>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67" fillId="0" borderId="1" xfId="7" applyBorder="1" applyAlignment="1" applyProtection="1">
      <alignment horizontal="center" vertical="center" wrapText="1"/>
    </xf>
    <xf numFmtId="0" fontId="64" fillId="0" borderId="1" xfId="7" applyFont="1" applyBorder="1" applyAlignment="1" applyProtection="1">
      <alignment vertical="center" wrapText="1"/>
    </xf>
    <xf numFmtId="0" fontId="2" fillId="8" borderId="1" xfId="0" applyFont="1" applyFill="1" applyBorder="1" applyAlignment="1">
      <alignment horizontal="center" vertical="center" wrapText="1"/>
    </xf>
    <xf numFmtId="0" fontId="67" fillId="0" borderId="1" xfId="7" applyFont="1" applyBorder="1" applyAlignment="1" applyProtection="1">
      <alignment vertical="center" wrapText="1"/>
    </xf>
    <xf numFmtId="2" fontId="4" fillId="0" borderId="1" xfId="0" applyNumberFormat="1" applyFont="1" applyBorder="1" applyAlignment="1">
      <alignment horizontal="center" vertical="top" wrapText="1"/>
    </xf>
    <xf numFmtId="4" fontId="76" fillId="0" borderId="1" xfId="0" applyNumberFormat="1" applyFont="1" applyBorder="1" applyAlignment="1">
      <alignment horizontal="center" vertical="center" wrapText="1"/>
    </xf>
    <xf numFmtId="0" fontId="76" fillId="0" borderId="1" xfId="0" applyFont="1" applyBorder="1" applyAlignment="1">
      <alignment horizontal="center" vertical="center" wrapText="1"/>
    </xf>
    <xf numFmtId="0" fontId="76" fillId="0" borderId="1" xfId="0" applyFont="1" applyBorder="1" applyAlignment="1">
      <alignment horizontal="center" vertical="center"/>
    </xf>
    <xf numFmtId="3" fontId="76" fillId="0" borderId="1" xfId="0" applyNumberFormat="1" applyFont="1" applyBorder="1" applyAlignment="1">
      <alignment horizontal="center" vertical="center"/>
    </xf>
    <xf numFmtId="0" fontId="88" fillId="0" borderId="1" xfId="0" applyFont="1" applyBorder="1" applyAlignment="1">
      <alignment horizontal="center" vertical="center" wrapText="1"/>
    </xf>
    <xf numFmtId="0" fontId="76" fillId="2" borderId="1" xfId="0" applyFont="1" applyFill="1" applyBorder="1" applyAlignment="1">
      <alignment horizontal="center" vertical="center" wrapText="1"/>
    </xf>
    <xf numFmtId="49" fontId="76" fillId="0" borderId="1" xfId="0" applyNumberFormat="1" applyFont="1" applyBorder="1" applyAlignment="1">
      <alignment horizontal="center" vertical="center" wrapText="1"/>
    </xf>
    <xf numFmtId="2" fontId="76" fillId="0" borderId="1" xfId="0" applyNumberFormat="1" applyFont="1" applyBorder="1" applyAlignment="1">
      <alignment horizontal="center" vertical="center" wrapText="1"/>
    </xf>
    <xf numFmtId="1" fontId="76" fillId="0" borderId="1" xfId="0" applyNumberFormat="1" applyFont="1" applyBorder="1" applyAlignment="1">
      <alignment horizontal="center" vertical="center" wrapText="1"/>
    </xf>
    <xf numFmtId="0" fontId="76" fillId="0" borderId="2" xfId="0" applyFont="1" applyBorder="1" applyAlignment="1">
      <alignment horizontal="center" vertical="center" wrapText="1"/>
    </xf>
    <xf numFmtId="0" fontId="76" fillId="0" borderId="1" xfId="7" applyFont="1" applyBorder="1" applyAlignment="1" applyProtection="1">
      <alignment horizontal="center" vertical="center" wrapText="1"/>
    </xf>
    <xf numFmtId="0" fontId="76" fillId="8" borderId="1" xfId="0" applyFont="1" applyFill="1" applyBorder="1" applyAlignment="1">
      <alignment horizontal="center" vertical="center" wrapText="1"/>
    </xf>
    <xf numFmtId="0" fontId="76" fillId="0" borderId="0" xfId="0" applyFont="1" applyAlignment="1">
      <alignment horizontal="center" vertical="center" wrapText="1"/>
    </xf>
    <xf numFmtId="0" fontId="76" fillId="0" borderId="0" xfId="7" applyFont="1" applyAlignment="1" applyProtection="1">
      <alignment horizontal="center" vertical="center" wrapText="1"/>
    </xf>
    <xf numFmtId="0" fontId="76" fillId="0" borderId="5" xfId="7" applyFont="1" applyBorder="1" applyAlignment="1" applyProtection="1">
      <alignment horizontal="center" vertical="center" wrapText="1"/>
    </xf>
    <xf numFmtId="0" fontId="76" fillId="0" borderId="4" xfId="0" applyFont="1" applyBorder="1" applyAlignment="1">
      <alignment horizontal="center" vertical="center" wrapText="1"/>
    </xf>
    <xf numFmtId="0" fontId="76" fillId="0" borderId="5" xfId="0" applyFont="1" applyBorder="1" applyAlignment="1">
      <alignment horizontal="center" vertical="center" wrapText="1"/>
    </xf>
    <xf numFmtId="2" fontId="76" fillId="0" borderId="4" xfId="0" applyNumberFormat="1" applyFont="1" applyBorder="1" applyAlignment="1">
      <alignment horizontal="center" vertical="center" wrapText="1"/>
    </xf>
    <xf numFmtId="2" fontId="76" fillId="0" borderId="5" xfId="0" applyNumberFormat="1" applyFont="1" applyBorder="1" applyAlignment="1">
      <alignment horizontal="center" vertical="center" wrapText="1"/>
    </xf>
    <xf numFmtId="0" fontId="2" fillId="0" borderId="1" xfId="0" applyFont="1" applyBorder="1" applyAlignment="1">
      <alignment vertical="top"/>
    </xf>
    <xf numFmtId="2" fontId="2" fillId="0" borderId="1" xfId="0" applyNumberFormat="1" applyFont="1" applyBorder="1" applyAlignment="1">
      <alignment horizontal="center" vertical="top" wrapText="1"/>
    </xf>
    <xf numFmtId="0" fontId="80"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8" borderId="1" xfId="0" applyFont="1" applyFill="1" applyBorder="1" applyAlignment="1">
      <alignment horizontal="center" vertical="center" wrapText="1"/>
    </xf>
    <xf numFmtId="0" fontId="80" fillId="0" borderId="1" xfId="0" applyFont="1" applyBorder="1" applyAlignment="1">
      <alignment horizontal="center" vertical="center" wrapText="1"/>
    </xf>
    <xf numFmtId="1" fontId="76"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76" fillId="0" borderId="1" xfId="0" applyFont="1" applyFill="1" applyBorder="1" applyAlignment="1">
      <alignment vertical="center" wrapText="1"/>
    </xf>
    <xf numFmtId="0" fontId="10" fillId="0" borderId="0" xfId="0" applyFont="1" applyBorder="1" applyAlignment="1">
      <alignment horizontal="center" vertical="center" wrapText="1"/>
    </xf>
    <xf numFmtId="0" fontId="10" fillId="0" borderId="0" xfId="0" applyFont="1" applyAlignment="1">
      <alignment vertical="center"/>
    </xf>
    <xf numFmtId="166" fontId="10" fillId="0" borderId="0" xfId="0" applyNumberFormat="1" applyFont="1" applyAlignment="1">
      <alignment vertical="center"/>
    </xf>
    <xf numFmtId="0" fontId="8" fillId="0" borderId="0" xfId="0" applyFont="1" applyAlignment="1">
      <alignment vertical="center"/>
    </xf>
    <xf numFmtId="0" fontId="9" fillId="4" borderId="0" xfId="0" applyFont="1" applyFill="1" applyAlignment="1">
      <alignment horizontal="left" vertical="center" wrapText="1"/>
    </xf>
    <xf numFmtId="0" fontId="9" fillId="4" borderId="0" xfId="0" applyFont="1" applyFill="1" applyAlignment="1">
      <alignment vertical="center"/>
    </xf>
    <xf numFmtId="0" fontId="10" fillId="4" borderId="0" xfId="0" applyFont="1" applyFill="1" applyAlignment="1">
      <alignment vertical="center"/>
    </xf>
    <xf numFmtId="0" fontId="8" fillId="4" borderId="0" xfId="0" applyFont="1" applyFill="1" applyAlignment="1">
      <alignment vertical="center"/>
    </xf>
    <xf numFmtId="0" fontId="9" fillId="0" borderId="0" xfId="0" applyFont="1" applyFill="1" applyAlignment="1">
      <alignment horizontal="left" vertical="center" wrapText="1"/>
    </xf>
    <xf numFmtId="166" fontId="9" fillId="0" borderId="0" xfId="0" applyNumberFormat="1" applyFont="1" applyFill="1" applyAlignment="1">
      <alignment horizontal="left" vertical="center" wrapText="1"/>
    </xf>
    <xf numFmtId="0" fontId="10" fillId="0" borderId="4" xfId="0" applyFont="1" applyBorder="1" applyAlignment="1">
      <alignment vertical="center" wrapText="1"/>
    </xf>
    <xf numFmtId="0" fontId="10" fillId="0" borderId="2" xfId="0" applyFont="1" applyBorder="1" applyAlignment="1">
      <alignment vertical="center" wrapText="1"/>
    </xf>
    <xf numFmtId="166" fontId="10" fillId="0" borderId="2" xfId="0" applyNumberFormat="1" applyFont="1" applyBorder="1" applyAlignment="1">
      <alignment vertical="center" wrapText="1"/>
    </xf>
    <xf numFmtId="0" fontId="9" fillId="0" borderId="2" xfId="0" applyFont="1" applyBorder="1" applyAlignment="1">
      <alignment vertical="center" wrapText="1"/>
    </xf>
    <xf numFmtId="0" fontId="9" fillId="0" borderId="4" xfId="0" applyFont="1" applyBorder="1" applyAlignment="1">
      <alignment vertical="center" wrapText="1"/>
    </xf>
    <xf numFmtId="0" fontId="76" fillId="2" borderId="2" xfId="0" applyFont="1" applyFill="1" applyBorder="1" applyAlignment="1">
      <alignment horizontal="center" vertical="center" wrapText="1"/>
    </xf>
    <xf numFmtId="0" fontId="76" fillId="0" borderId="2" xfId="7" applyFont="1" applyBorder="1" applyAlignment="1" applyProtection="1">
      <alignment horizontal="center" vertical="center" wrapText="1"/>
    </xf>
    <xf numFmtId="168" fontId="76" fillId="0" borderId="1" xfId="0" applyNumberFormat="1" applyFont="1" applyBorder="1" applyAlignment="1">
      <alignment horizontal="center" vertical="center" wrapText="1"/>
    </xf>
    <xf numFmtId="0" fontId="76" fillId="8" borderId="2" xfId="0" applyFont="1" applyFill="1" applyBorder="1" applyAlignment="1">
      <alignment horizontal="center" vertical="center"/>
    </xf>
    <xf numFmtId="0" fontId="76" fillId="0" borderId="2" xfId="0" applyFont="1" applyBorder="1" applyAlignment="1">
      <alignment horizontal="center" vertical="center"/>
    </xf>
    <xf numFmtId="0" fontId="76" fillId="0" borderId="2" xfId="7" applyFont="1" applyBorder="1" applyAlignment="1" applyProtection="1">
      <alignment horizontal="center" vertical="center"/>
    </xf>
    <xf numFmtId="0" fontId="76" fillId="8" borderId="2" xfId="0" applyFont="1" applyFill="1" applyBorder="1" applyAlignment="1">
      <alignment horizontal="center" vertical="center" wrapText="1"/>
    </xf>
    <xf numFmtId="0" fontId="76" fillId="9" borderId="1" xfId="0" applyFont="1" applyFill="1" applyBorder="1" applyAlignment="1">
      <alignment horizontal="center" vertical="center" wrapText="1"/>
    </xf>
    <xf numFmtId="0" fontId="76" fillId="9" borderId="1" xfId="0" applyFont="1" applyFill="1" applyBorder="1" applyAlignment="1">
      <alignment horizontal="center" vertical="center"/>
    </xf>
    <xf numFmtId="0" fontId="30" fillId="0" borderId="1" xfId="7" applyFont="1" applyBorder="1" applyAlignment="1" applyProtection="1">
      <alignment horizontal="left" vertical="center" wrapText="1"/>
    </xf>
    <xf numFmtId="0" fontId="2" fillId="0" borderId="0" xfId="0" applyFont="1" applyAlignment="1">
      <alignment vertical="center"/>
    </xf>
    <xf numFmtId="0" fontId="9" fillId="0" borderId="0" xfId="0" applyFont="1" applyAlignment="1">
      <alignment vertical="center" wrapText="1"/>
    </xf>
    <xf numFmtId="166" fontId="9" fillId="0" borderId="0" xfId="0" applyNumberFormat="1" applyFont="1" applyAlignment="1">
      <alignment vertical="center"/>
    </xf>
    <xf numFmtId="0" fontId="75" fillId="0" borderId="0" xfId="0" applyFont="1" applyAlignment="1">
      <alignment vertical="center"/>
    </xf>
    <xf numFmtId="0" fontId="8" fillId="0" borderId="0" xfId="0" applyFont="1" applyFill="1" applyAlignment="1">
      <alignment horizontal="center" vertical="center"/>
    </xf>
    <xf numFmtId="0" fontId="22" fillId="0" borderId="1" xfId="0" applyFont="1" applyFill="1" applyBorder="1" applyAlignment="1">
      <alignment horizontal="center" vertical="center" wrapText="1"/>
    </xf>
    <xf numFmtId="0" fontId="76" fillId="0" borderId="1" xfId="0" applyFont="1" applyFill="1" applyBorder="1" applyAlignment="1" applyProtection="1">
      <alignment horizontal="center" vertical="center" wrapText="1"/>
      <protection locked="0"/>
    </xf>
    <xf numFmtId="0" fontId="59" fillId="0" borderId="1" xfId="0" applyFont="1" applyFill="1" applyBorder="1" applyAlignment="1">
      <alignment horizontal="center" vertical="center" wrapText="1"/>
    </xf>
    <xf numFmtId="0" fontId="76" fillId="0" borderId="1" xfId="0" applyFont="1" applyFill="1" applyBorder="1" applyAlignment="1">
      <alignment horizontal="center" vertical="center" wrapText="1" readingOrder="1"/>
    </xf>
    <xf numFmtId="0" fontId="0" fillId="0" borderId="0" xfId="0" applyFill="1" applyAlignment="1">
      <alignment horizontal="center" vertical="center"/>
    </xf>
    <xf numFmtId="0" fontId="10" fillId="0" borderId="0" xfId="0" applyFont="1" applyFill="1" applyBorder="1" applyAlignment="1">
      <alignment horizontal="center" vertical="center" wrapText="1"/>
    </xf>
    <xf numFmtId="2" fontId="76" fillId="0" borderId="1" xfId="0" applyNumberFormat="1" applyFont="1" applyFill="1" applyBorder="1" applyAlignment="1" applyProtection="1">
      <alignment horizontal="center" vertical="center" wrapText="1"/>
      <protection locked="0"/>
    </xf>
    <xf numFmtId="0" fontId="76" fillId="0" borderId="1" xfId="7"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76" fillId="0" borderId="1" xfId="0" applyFont="1" applyFill="1" applyBorder="1" applyAlignment="1">
      <alignment horizontal="center" vertical="center" readingOrder="1"/>
    </xf>
    <xf numFmtId="0" fontId="76" fillId="0" borderId="1" xfId="7" applyFont="1" applyFill="1" applyBorder="1" applyAlignment="1" applyProtection="1">
      <alignment horizontal="center" vertical="center" wrapText="1" readingOrder="1"/>
    </xf>
    <xf numFmtId="0" fontId="13" fillId="0" borderId="0" xfId="0" applyFont="1" applyFill="1" applyAlignment="1">
      <alignment horizontal="center" vertical="center"/>
    </xf>
    <xf numFmtId="0" fontId="10" fillId="0" borderId="0" xfId="0" applyFont="1" applyFill="1" applyAlignment="1">
      <alignment horizontal="center" vertical="center"/>
    </xf>
    <xf numFmtId="0" fontId="9" fillId="0" borderId="0" xfId="0" applyFont="1" applyFill="1" applyAlignment="1">
      <alignment horizontal="center" vertical="center" wrapText="1"/>
    </xf>
    <xf numFmtId="0" fontId="59" fillId="0" borderId="0" xfId="0" applyFont="1" applyFill="1" applyAlignment="1">
      <alignment horizontal="center" vertical="center" wrapText="1"/>
    </xf>
    <xf numFmtId="49" fontId="59" fillId="0" borderId="1" xfId="0" applyNumberFormat="1" applyFont="1" applyFill="1" applyBorder="1" applyAlignment="1">
      <alignment horizontal="center" vertical="center" wrapText="1"/>
    </xf>
    <xf numFmtId="0" fontId="60" fillId="0" borderId="1" xfId="7" applyFont="1" applyFill="1" applyBorder="1" applyAlignment="1" applyProtection="1">
      <alignment horizontal="center" vertical="center" wrapText="1"/>
    </xf>
    <xf numFmtId="0" fontId="59" fillId="0" borderId="1" xfId="0" applyFont="1" applyFill="1" applyBorder="1" applyAlignment="1">
      <alignment horizontal="center" vertical="center"/>
    </xf>
    <xf numFmtId="0" fontId="74" fillId="0" borderId="0" xfId="0" applyFont="1" applyFill="1" applyAlignment="1">
      <alignment horizontal="center" vertical="center"/>
    </xf>
    <xf numFmtId="0" fontId="9" fillId="0" borderId="0" xfId="0" applyFont="1" applyFill="1" applyAlignment="1">
      <alignment horizontal="center" vertical="center"/>
    </xf>
    <xf numFmtId="0" fontId="11"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 fillId="2" borderId="1" xfId="0" applyFont="1" applyFill="1" applyBorder="1" applyAlignment="1">
      <alignment vertical="center" wrapText="1"/>
    </xf>
    <xf numFmtId="0" fontId="9" fillId="0" borderId="2"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30" fillId="0" borderId="1" xfId="7" applyFont="1" applyBorder="1" applyAlignment="1" applyProtection="1">
      <alignment horizontal="center" vertical="center" wrapText="1"/>
    </xf>
    <xf numFmtId="0" fontId="67" fillId="0" borderId="1" xfId="7" applyBorder="1" applyAlignment="1" applyProtection="1">
      <alignment vertical="center" wrapText="1"/>
    </xf>
    <xf numFmtId="0" fontId="61" fillId="0" borderId="4" xfId="0" applyFont="1" applyBorder="1" applyAlignment="1">
      <alignment vertical="center" wrapText="1"/>
    </xf>
    <xf numFmtId="0" fontId="97" fillId="0" borderId="1" xfId="0" applyFont="1" applyBorder="1" applyAlignment="1">
      <alignment vertical="center" wrapText="1"/>
    </xf>
    <xf numFmtId="0" fontId="9" fillId="0" borderId="4" xfId="0" applyFont="1" applyBorder="1" applyAlignment="1">
      <alignment horizontal="center" vertical="center" wrapText="1"/>
    </xf>
    <xf numFmtId="49" fontId="9" fillId="0" borderId="2"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wrapText="1"/>
    </xf>
    <xf numFmtId="0" fontId="55" fillId="0" borderId="0" xfId="0" applyFont="1" applyBorder="1" applyAlignment="1">
      <alignment horizontal="center" vertical="center" wrapText="1"/>
    </xf>
    <xf numFmtId="0" fontId="2" fillId="0" borderId="0" xfId="0" applyFont="1" applyBorder="1" applyAlignment="1">
      <alignment horizontal="center" vertical="center" wrapText="1"/>
    </xf>
    <xf numFmtId="0" fontId="9" fillId="0" borderId="3" xfId="0" applyFont="1" applyBorder="1" applyAlignment="1">
      <alignment vertical="center" wrapText="1"/>
    </xf>
    <xf numFmtId="0" fontId="2" fillId="0" borderId="2" xfId="0" applyFont="1" applyBorder="1" applyAlignment="1">
      <alignment vertical="center" wrapText="1"/>
    </xf>
    <xf numFmtId="3" fontId="2" fillId="0" borderId="1" xfId="0" applyNumberFormat="1" applyFont="1" applyBorder="1" applyAlignment="1">
      <alignment horizontal="center" vertical="center"/>
    </xf>
    <xf numFmtId="4" fontId="2" fillId="0" borderId="1" xfId="0" applyNumberFormat="1" applyFont="1" applyBorder="1" applyAlignment="1">
      <alignment horizontal="center" vertical="center" wrapText="1"/>
    </xf>
    <xf numFmtId="0" fontId="67" fillId="0" borderId="2" xfId="7" applyFont="1" applyBorder="1" applyAlignment="1" applyProtection="1">
      <alignment vertical="center" wrapText="1"/>
    </xf>
    <xf numFmtId="49" fontId="76" fillId="8" borderId="1" xfId="0" applyNumberFormat="1" applyFont="1" applyFill="1" applyBorder="1" applyAlignment="1">
      <alignment horizontal="center" wrapText="1"/>
    </xf>
    <xf numFmtId="0" fontId="88" fillId="0" borderId="1" xfId="0" applyFont="1" applyBorder="1" applyAlignment="1">
      <alignment horizontal="center"/>
    </xf>
    <xf numFmtId="0" fontId="76" fillId="10" borderId="1" xfId="0" applyFont="1" applyFill="1" applyBorder="1" applyAlignment="1">
      <alignment horizontal="center" wrapText="1"/>
    </xf>
    <xf numFmtId="49" fontId="4" fillId="0" borderId="0" xfId="0" applyNumberFormat="1" applyFont="1" applyBorder="1" applyAlignment="1">
      <alignment horizontal="center" vertical="center" wrapText="1"/>
    </xf>
    <xf numFmtId="2" fontId="4" fillId="0" borderId="0" xfId="0" applyNumberFormat="1" applyFont="1" applyBorder="1" applyAlignment="1">
      <alignment horizontal="center" vertical="center" wrapText="1"/>
    </xf>
    <xf numFmtId="0" fontId="10" fillId="0" borderId="1" xfId="0" applyFont="1" applyBorder="1" applyAlignment="1">
      <alignment horizontal="left" vertical="center" wrapText="1"/>
    </xf>
    <xf numFmtId="0" fontId="4" fillId="0" borderId="1" xfId="0" applyFont="1" applyBorder="1" applyAlignment="1">
      <alignment vertical="center" wrapText="1"/>
    </xf>
    <xf numFmtId="0" fontId="76" fillId="0" borderId="1" xfId="7" applyFont="1" applyBorder="1" applyAlignment="1" applyProtection="1">
      <alignment vertical="center" wrapText="1"/>
    </xf>
    <xf numFmtId="0" fontId="76" fillId="0" borderId="1" xfId="0" applyFont="1" applyBorder="1" applyAlignment="1">
      <alignment vertical="center"/>
    </xf>
    <xf numFmtId="0" fontId="88" fillId="0" borderId="1" xfId="0" applyFont="1" applyBorder="1" applyAlignment="1">
      <alignment vertical="center" wrapText="1"/>
    </xf>
    <xf numFmtId="0" fontId="76" fillId="8" borderId="1" xfId="0" applyFont="1" applyFill="1" applyBorder="1" applyAlignment="1">
      <alignment vertical="center" wrapText="1"/>
    </xf>
    <xf numFmtId="0" fontId="76" fillId="2" borderId="1" xfId="0" applyFont="1" applyFill="1" applyBorder="1" applyAlignment="1">
      <alignment vertical="center" wrapText="1"/>
    </xf>
    <xf numFmtId="0" fontId="76" fillId="0" borderId="1" xfId="7" applyFont="1" applyBorder="1" applyAlignment="1" applyProtection="1">
      <alignment vertical="center"/>
    </xf>
    <xf numFmtId="17" fontId="76" fillId="0" borderId="1" xfId="0" applyNumberFormat="1" applyFont="1" applyBorder="1" applyAlignment="1">
      <alignment vertical="center" wrapText="1"/>
    </xf>
    <xf numFmtId="0" fontId="76" fillId="8" borderId="1" xfId="7" applyFont="1" applyFill="1" applyBorder="1" applyAlignment="1" applyProtection="1">
      <alignment vertical="center" wrapText="1"/>
    </xf>
    <xf numFmtId="0" fontId="76" fillId="10" borderId="1" xfId="0" applyFont="1" applyFill="1" applyBorder="1" applyAlignment="1">
      <alignment vertical="center" wrapText="1"/>
    </xf>
    <xf numFmtId="0" fontId="2" fillId="8" borderId="1" xfId="0" applyFont="1" applyFill="1" applyBorder="1" applyAlignment="1">
      <alignment vertical="center" wrapText="1"/>
    </xf>
    <xf numFmtId="0" fontId="2" fillId="0" borderId="1" xfId="0" applyFont="1" applyFill="1" applyBorder="1" applyAlignment="1">
      <alignment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46" fillId="0" borderId="1" xfId="0" applyFont="1" applyBorder="1" applyAlignment="1">
      <alignment horizontal="left" vertical="center" wrapText="1"/>
    </xf>
    <xf numFmtId="0" fontId="9" fillId="0" borderId="1" xfId="0" applyFont="1" applyBorder="1" applyAlignment="1">
      <alignment horizontal="center" vertical="center" wrapText="1"/>
    </xf>
    <xf numFmtId="0" fontId="63" fillId="0" borderId="1" xfId="0" applyFont="1" applyBorder="1" applyAlignment="1">
      <alignment vertical="center" wrapText="1"/>
    </xf>
    <xf numFmtId="2" fontId="2" fillId="0" borderId="1" xfId="0" applyNumberFormat="1" applyFont="1" applyFill="1" applyBorder="1" applyAlignment="1">
      <alignment horizontal="center" vertical="center" wrapText="1"/>
    </xf>
    <xf numFmtId="0" fontId="100" fillId="0" borderId="1" xfId="0" applyFont="1" applyBorder="1" applyAlignment="1">
      <alignment vertical="center" wrapText="1"/>
    </xf>
    <xf numFmtId="0" fontId="4" fillId="0" borderId="1" xfId="0" applyFont="1" applyBorder="1" applyAlignment="1">
      <alignment vertical="center" wrapText="1" shrinkToFit="1"/>
    </xf>
    <xf numFmtId="1" fontId="76" fillId="0" borderId="1" xfId="0" applyNumberFormat="1" applyFont="1" applyFill="1" applyBorder="1" applyAlignment="1">
      <alignment horizontal="center" wrapText="1"/>
    </xf>
    <xf numFmtId="0" fontId="10" fillId="10" borderId="1" xfId="0" applyFont="1" applyFill="1" applyBorder="1" applyAlignment="1">
      <alignment vertical="center" wrapText="1"/>
    </xf>
    <xf numFmtId="0" fontId="4" fillId="10" borderId="1" xfId="0" applyFont="1" applyFill="1" applyBorder="1" applyAlignment="1">
      <alignment vertical="center" wrapText="1"/>
    </xf>
    <xf numFmtId="1" fontId="10" fillId="0" borderId="1" xfId="0" applyNumberFormat="1" applyFont="1" applyFill="1" applyBorder="1" applyAlignment="1">
      <alignment vertical="center" wrapText="1"/>
    </xf>
    <xf numFmtId="0" fontId="9" fillId="10" borderId="1" xfId="0" applyFont="1" applyFill="1" applyBorder="1" applyAlignment="1">
      <alignment vertical="center" wrapText="1"/>
    </xf>
    <xf numFmtId="0" fontId="9" fillId="10" borderId="1" xfId="0" applyFont="1" applyFill="1" applyBorder="1" applyAlignment="1">
      <alignment vertical="center"/>
    </xf>
    <xf numFmtId="1" fontId="9" fillId="0" borderId="1" xfId="0" applyNumberFormat="1" applyFont="1" applyFill="1" applyBorder="1" applyAlignment="1">
      <alignment vertical="center"/>
    </xf>
    <xf numFmtId="0" fontId="76" fillId="0" borderId="1" xfId="0" applyFont="1" applyBorder="1" applyAlignment="1">
      <alignment vertical="center" wrapText="1" shrinkToFit="1"/>
    </xf>
    <xf numFmtId="167" fontId="2" fillId="0" borderId="1" xfId="0" applyNumberFormat="1" applyFont="1" applyFill="1" applyBorder="1" applyAlignment="1">
      <alignment vertical="center" wrapText="1"/>
    </xf>
    <xf numFmtId="1" fontId="76" fillId="0" borderId="1" xfId="0" applyNumberFormat="1" applyFont="1" applyFill="1" applyBorder="1" applyAlignment="1">
      <alignment vertical="center"/>
    </xf>
    <xf numFmtId="1" fontId="2" fillId="0" borderId="1" xfId="0" applyNumberFormat="1" applyFont="1" applyFill="1" applyBorder="1" applyAlignment="1">
      <alignment vertical="center" wrapText="1"/>
    </xf>
    <xf numFmtId="3" fontId="2" fillId="0" borderId="1" xfId="0" applyNumberFormat="1" applyFont="1" applyFill="1" applyBorder="1" applyAlignment="1">
      <alignment vertical="center" wrapText="1"/>
    </xf>
    <xf numFmtId="0" fontId="36" fillId="0" borderId="1" xfId="7" applyFont="1" applyBorder="1" applyAlignment="1" applyProtection="1">
      <alignment vertical="center" wrapText="1"/>
    </xf>
    <xf numFmtId="2" fontId="2" fillId="0" borderId="1" xfId="0" applyNumberFormat="1" applyFont="1" applyFill="1" applyBorder="1" applyAlignment="1">
      <alignment vertical="center" wrapText="1"/>
    </xf>
    <xf numFmtId="2" fontId="4" fillId="0" borderId="1" xfId="0" applyNumberFormat="1" applyFont="1" applyFill="1" applyBorder="1" applyAlignment="1">
      <alignment vertical="center" wrapText="1"/>
    </xf>
    <xf numFmtId="0" fontId="62" fillId="0" borderId="1" xfId="0" applyFont="1" applyBorder="1" applyAlignment="1">
      <alignment vertical="center" wrapText="1"/>
    </xf>
    <xf numFmtId="0" fontId="101" fillId="0" borderId="1" xfId="0" applyFont="1" applyBorder="1" applyAlignment="1">
      <alignment vertical="center"/>
    </xf>
    <xf numFmtId="0" fontId="102" fillId="0" borderId="1" xfId="7" applyFont="1" applyBorder="1" applyAlignment="1" applyProtection="1">
      <alignment vertical="center" wrapText="1"/>
    </xf>
    <xf numFmtId="0" fontId="9" fillId="0" borderId="1" xfId="0" applyFont="1" applyFill="1" applyBorder="1" applyAlignment="1">
      <alignment vertical="center"/>
    </xf>
    <xf numFmtId="0" fontId="9" fillId="4" borderId="0" xfId="0" applyFont="1" applyFill="1" applyAlignment="1">
      <alignment horizontal="left"/>
    </xf>
    <xf numFmtId="3" fontId="76" fillId="0" borderId="5" xfId="0" applyNumberFormat="1" applyFont="1" applyBorder="1" applyAlignment="1">
      <alignment horizontal="center"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Fill="1" applyBorder="1" applyAlignment="1">
      <alignment horizontal="left" vertical="center" wrapText="1"/>
    </xf>
    <xf numFmtId="4" fontId="76" fillId="0" borderId="3" xfId="0" applyNumberFormat="1" applyFont="1" applyBorder="1" applyAlignment="1">
      <alignment horizontal="center" vertical="center" wrapText="1"/>
    </xf>
    <xf numFmtId="0" fontId="10" fillId="0" borderId="1" xfId="0" applyFont="1" applyFill="1" applyBorder="1" applyAlignment="1">
      <alignment horizontal="left" vertical="top" wrapText="1"/>
    </xf>
    <xf numFmtId="2" fontId="76" fillId="0" borderId="1" xfId="2" applyNumberFormat="1" applyFont="1" applyFill="1" applyBorder="1" applyAlignment="1">
      <alignment horizontal="center" wrapText="1"/>
    </xf>
    <xf numFmtId="0" fontId="76" fillId="0" borderId="1" xfId="5" applyFont="1" applyBorder="1" applyAlignment="1">
      <alignment horizontal="center" wrapText="1"/>
    </xf>
    <xf numFmtId="0" fontId="76" fillId="0" borderId="1" xfId="5" applyFont="1" applyFill="1" applyBorder="1" applyAlignment="1" applyProtection="1">
      <alignment horizontal="center" wrapText="1"/>
    </xf>
    <xf numFmtId="174" fontId="76" fillId="0" borderId="1" xfId="5" applyNumberFormat="1" applyFont="1" applyFill="1" applyBorder="1" applyAlignment="1" applyProtection="1">
      <alignment horizontal="center" wrapText="1"/>
    </xf>
    <xf numFmtId="0" fontId="76" fillId="0" borderId="1" xfId="5" applyNumberFormat="1" applyFont="1" applyBorder="1" applyAlignment="1">
      <alignment horizontal="center" wrapText="1"/>
    </xf>
    <xf numFmtId="0" fontId="76" fillId="9" borderId="1" xfId="5" applyNumberFormat="1" applyFont="1" applyFill="1" applyBorder="1" applyAlignment="1">
      <alignment horizontal="center" wrapText="1"/>
    </xf>
    <xf numFmtId="169" fontId="76" fillId="0" borderId="1" xfId="0" applyNumberFormat="1" applyFont="1" applyBorder="1" applyAlignment="1">
      <alignment horizontal="center" wrapText="1"/>
    </xf>
    <xf numFmtId="169" fontId="76" fillId="0" borderId="1" xfId="0" applyNumberFormat="1" applyFont="1" applyFill="1" applyBorder="1" applyAlignment="1">
      <alignment horizontal="center" wrapText="1"/>
    </xf>
    <xf numFmtId="0" fontId="75" fillId="0" borderId="0" xfId="0" applyFont="1" applyAlignment="1">
      <alignment horizontal="left"/>
    </xf>
    <xf numFmtId="178" fontId="76" fillId="0" borderId="1" xfId="2" applyNumberFormat="1" applyFont="1" applyFill="1" applyBorder="1" applyAlignment="1">
      <alignment horizontal="center" wrapText="1"/>
    </xf>
    <xf numFmtId="0" fontId="76" fillId="10" borderId="1" xfId="0" applyFont="1" applyFill="1" applyBorder="1" applyAlignment="1">
      <alignment horizontal="center"/>
    </xf>
    <xf numFmtId="0" fontId="8" fillId="0" borderId="0" xfId="0" applyFont="1" applyAlignment="1">
      <alignment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center" vertical="center"/>
    </xf>
    <xf numFmtId="3" fontId="2"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2" fontId="4" fillId="0" borderId="1" xfId="0" applyNumberFormat="1" applyFont="1" applyBorder="1" applyAlignment="1">
      <alignment horizontal="center" vertical="center" wrapText="1"/>
    </xf>
    <xf numFmtId="2"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103" fillId="0" borderId="0" xfId="0" applyFont="1" applyAlignment="1">
      <alignment horizontal="center" vertical="center"/>
    </xf>
    <xf numFmtId="0" fontId="10" fillId="0" borderId="1" xfId="0" applyFont="1" applyBorder="1" applyAlignment="1">
      <alignment horizontal="center" vertical="center" wrapText="1"/>
    </xf>
    <xf numFmtId="2" fontId="10"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0" fontId="85" fillId="0" borderId="0" xfId="0" applyFont="1" applyAlignment="1">
      <alignment horizontal="center" vertical="center"/>
    </xf>
    <xf numFmtId="0" fontId="2" fillId="8"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30" fillId="0" borderId="1" xfId="7" applyNumberFormat="1" applyFont="1" applyBorder="1" applyAlignment="1" applyProtection="1">
      <alignment horizontal="center" vertical="center" wrapText="1"/>
    </xf>
    <xf numFmtId="0" fontId="104" fillId="0" borderId="1" xfId="7" applyFont="1" applyBorder="1" applyAlignment="1" applyProtection="1">
      <alignment horizontal="center" vertical="center" wrapText="1"/>
    </xf>
    <xf numFmtId="0" fontId="9"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center" vertical="center" shrinkToFit="1"/>
    </xf>
    <xf numFmtId="0" fontId="35" fillId="0" borderId="1" xfId="7" applyFont="1" applyBorder="1" applyAlignment="1" applyProtection="1">
      <alignment horizontal="center" vertical="center" wrapText="1"/>
    </xf>
    <xf numFmtId="0" fontId="9" fillId="0" borderId="1" xfId="0" applyFont="1" applyBorder="1" applyAlignment="1">
      <alignment horizontal="center" vertical="center"/>
    </xf>
    <xf numFmtId="0" fontId="75" fillId="0" borderId="1" xfId="0" applyFont="1" applyBorder="1" applyAlignment="1">
      <alignment horizontal="center" vertical="center" wrapText="1"/>
    </xf>
    <xf numFmtId="2" fontId="75" fillId="0" borderId="1" xfId="0" applyNumberFormat="1" applyFont="1" applyBorder="1" applyAlignment="1">
      <alignment horizontal="center" vertical="center" wrapText="1"/>
    </xf>
    <xf numFmtId="0" fontId="75" fillId="0" borderId="1" xfId="0" applyNumberFormat="1" applyFont="1" applyBorder="1" applyAlignment="1">
      <alignment horizontal="center" vertical="center" wrapText="1"/>
    </xf>
    <xf numFmtId="0" fontId="99" fillId="0" borderId="1" xfId="0" applyNumberFormat="1" applyFont="1" applyBorder="1" applyAlignment="1">
      <alignment horizontal="center" vertical="center" wrapText="1"/>
    </xf>
    <xf numFmtId="0" fontId="99" fillId="0" borderId="1" xfId="0" applyFont="1" applyBorder="1" applyAlignment="1">
      <alignment horizontal="center" vertical="center" wrapText="1"/>
    </xf>
    <xf numFmtId="0" fontId="99" fillId="0" borderId="1" xfId="0" applyFont="1" applyBorder="1" applyAlignment="1">
      <alignment horizontal="center" vertical="center"/>
    </xf>
    <xf numFmtId="0" fontId="105" fillId="0" borderId="1" xfId="0" applyFont="1" applyBorder="1" applyAlignment="1">
      <alignment horizontal="center" vertical="center" wrapText="1"/>
    </xf>
    <xf numFmtId="0" fontId="81" fillId="0" borderId="1" xfId="0" applyNumberFormat="1" applyFont="1" applyBorder="1" applyAlignment="1">
      <alignment horizontal="center" vertical="center" wrapText="1"/>
    </xf>
    <xf numFmtId="0" fontId="75" fillId="0" borderId="1" xfId="0" applyFont="1" applyBorder="1" applyAlignment="1">
      <alignment horizontal="center" vertical="center"/>
    </xf>
    <xf numFmtId="0" fontId="106" fillId="0" borderId="1" xfId="0" applyFont="1" applyBorder="1" applyAlignment="1">
      <alignment horizontal="center" vertical="center" wrapText="1"/>
    </xf>
    <xf numFmtId="0" fontId="37" fillId="0" borderId="1" xfId="7" applyNumberFormat="1" applyFont="1" applyBorder="1" applyAlignment="1" applyProtection="1">
      <alignment horizontal="center" vertical="center" wrapText="1"/>
    </xf>
    <xf numFmtId="0" fontId="35" fillId="0" borderId="1" xfId="0" applyFont="1" applyBorder="1" applyAlignment="1">
      <alignment horizontal="center" vertical="center"/>
    </xf>
    <xf numFmtId="2" fontId="2" fillId="8" borderId="1" xfId="0" applyNumberFormat="1" applyFont="1" applyFill="1" applyBorder="1" applyAlignment="1">
      <alignment horizontal="center" vertical="center" wrapText="1"/>
    </xf>
    <xf numFmtId="49" fontId="2" fillId="8" borderId="1" xfId="0" applyNumberFormat="1" applyFont="1" applyFill="1" applyBorder="1" applyAlignment="1">
      <alignment horizontal="center" vertical="center" wrapText="1"/>
    </xf>
    <xf numFmtId="1" fontId="2" fillId="8" borderId="1" xfId="0" applyNumberFormat="1" applyFont="1" applyFill="1" applyBorder="1" applyAlignment="1">
      <alignment horizontal="center" vertical="center" wrapText="1"/>
    </xf>
    <xf numFmtId="166" fontId="2" fillId="8" borderId="1" xfId="0" applyNumberFormat="1" applyFont="1" applyFill="1" applyBorder="1" applyAlignment="1">
      <alignment horizontal="center" vertical="center" wrapText="1"/>
    </xf>
    <xf numFmtId="0" fontId="107" fillId="0" borderId="1" xfId="0" applyFont="1" applyBorder="1" applyAlignment="1">
      <alignment horizontal="center" vertical="center" wrapText="1"/>
    </xf>
    <xf numFmtId="16" fontId="2" fillId="0" borderId="1" xfId="0" applyNumberFormat="1" applyFont="1" applyBorder="1" applyAlignment="1">
      <alignment horizontal="center" vertical="center" wrapText="1"/>
    </xf>
    <xf numFmtId="0" fontId="75" fillId="0" borderId="1" xfId="0" applyNumberFormat="1" applyFont="1" applyFill="1" applyBorder="1" applyAlignment="1">
      <alignment horizontal="center" vertical="center" wrapText="1"/>
    </xf>
    <xf numFmtId="0" fontId="75" fillId="0" borderId="1" xfId="0" applyFont="1" applyFill="1" applyBorder="1" applyAlignment="1">
      <alignment horizontal="center" vertical="center" wrapText="1"/>
    </xf>
    <xf numFmtId="0" fontId="104" fillId="0" borderId="1" xfId="7" applyFont="1" applyBorder="1" applyAlignment="1" applyProtection="1">
      <alignment horizontal="center" vertical="center"/>
    </xf>
    <xf numFmtId="0" fontId="2" fillId="0" borderId="1" xfId="7" applyFont="1" applyBorder="1" applyAlignment="1" applyProtection="1">
      <alignment horizontal="center" vertical="center" wrapText="1"/>
    </xf>
    <xf numFmtId="1" fontId="75" fillId="0" borderId="1" xfId="0" applyNumberFormat="1" applyFont="1" applyBorder="1" applyAlignment="1">
      <alignment horizontal="center" vertical="center" wrapText="1"/>
    </xf>
    <xf numFmtId="0" fontId="75" fillId="0" borderId="1" xfId="0" applyNumberFormat="1" applyFont="1" applyBorder="1" applyAlignment="1">
      <alignment horizontal="center" vertical="center"/>
    </xf>
    <xf numFmtId="0" fontId="33" fillId="0" borderId="1" xfId="0" applyFont="1" applyBorder="1" applyAlignment="1">
      <alignment horizontal="center" vertical="center" wrapText="1"/>
    </xf>
    <xf numFmtId="0" fontId="104" fillId="2" borderId="1" xfId="7" applyFont="1" applyFill="1" applyBorder="1" applyAlignment="1" applyProtection="1">
      <alignment horizontal="center" vertical="center" wrapText="1"/>
    </xf>
    <xf numFmtId="2" fontId="2" fillId="2" borderId="1" xfId="0" quotePrefix="1" applyNumberFormat="1" applyFont="1" applyFill="1" applyBorder="1" applyAlignment="1">
      <alignment horizontal="center" vertical="center" wrapText="1"/>
    </xf>
    <xf numFmtId="0" fontId="72" fillId="8" borderId="1" xfId="0" applyNumberFormat="1" applyFont="1" applyFill="1" applyBorder="1" applyAlignment="1">
      <alignment horizontal="center" vertical="center" wrapText="1"/>
    </xf>
    <xf numFmtId="49" fontId="72" fillId="8" borderId="1" xfId="0" applyNumberFormat="1" applyFont="1" applyFill="1" applyBorder="1" applyAlignment="1">
      <alignment horizontal="center" vertical="center" wrapText="1"/>
    </xf>
    <xf numFmtId="0" fontId="72" fillId="8" borderId="1" xfId="0" applyFont="1" applyFill="1" applyBorder="1" applyAlignment="1">
      <alignment horizontal="center" vertical="center" wrapText="1"/>
    </xf>
    <xf numFmtId="2" fontId="72" fillId="0" borderId="1" xfId="0" applyNumberFormat="1" applyFont="1" applyBorder="1" applyAlignment="1">
      <alignment horizontal="center" vertical="center" wrapText="1"/>
    </xf>
    <xf numFmtId="2" fontId="72" fillId="8" borderId="1" xfId="0" applyNumberFormat="1" applyFont="1" applyFill="1" applyBorder="1" applyAlignment="1">
      <alignment horizontal="center" vertical="center" wrapText="1"/>
    </xf>
    <xf numFmtId="49" fontId="72" fillId="0" borderId="1" xfId="0" applyNumberFormat="1" applyFont="1" applyBorder="1" applyAlignment="1">
      <alignment horizontal="center" vertical="center" wrapText="1"/>
    </xf>
    <xf numFmtId="0" fontId="72" fillId="0" borderId="1" xfId="0" applyFont="1" applyBorder="1" applyAlignment="1">
      <alignment horizontal="center" vertical="center" wrapText="1"/>
    </xf>
    <xf numFmtId="0" fontId="108" fillId="0" borderId="1" xfId="7" applyFont="1" applyBorder="1" applyAlignment="1" applyProtection="1">
      <alignment horizontal="center" vertical="center" wrapText="1"/>
    </xf>
    <xf numFmtId="0" fontId="33" fillId="0" borderId="1" xfId="0" applyNumberFormat="1" applyFont="1" applyBorder="1" applyAlignment="1">
      <alignment horizontal="center" vertical="center" wrapText="1"/>
    </xf>
    <xf numFmtId="0" fontId="33" fillId="0" borderId="1" xfId="0" applyFont="1" applyBorder="1" applyAlignment="1">
      <alignment horizontal="center" vertical="center"/>
    </xf>
    <xf numFmtId="0" fontId="82" fillId="2" borderId="1" xfId="0" applyNumberFormat="1" applyFont="1" applyFill="1" applyBorder="1" applyAlignment="1">
      <alignment horizontal="center" vertical="center" wrapText="1"/>
    </xf>
    <xf numFmtId="49" fontId="82" fillId="2" borderId="1" xfId="0" applyNumberFormat="1" applyFont="1" applyFill="1" applyBorder="1" applyAlignment="1">
      <alignment horizontal="center" vertical="center" wrapText="1"/>
    </xf>
    <xf numFmtId="0" fontId="82" fillId="8" borderId="1" xfId="0" applyFont="1" applyFill="1" applyBorder="1" applyAlignment="1">
      <alignment horizontal="center" vertical="center" wrapText="1"/>
    </xf>
    <xf numFmtId="0" fontId="82" fillId="0" borderId="1" xfId="0" applyFont="1" applyBorder="1" applyAlignment="1">
      <alignment horizontal="center" vertical="center" wrapText="1"/>
    </xf>
    <xf numFmtId="2" fontId="82" fillId="2" borderId="1" xfId="0" applyNumberFormat="1" applyFont="1" applyFill="1" applyBorder="1" applyAlignment="1">
      <alignment horizontal="center" vertical="center" wrapText="1"/>
    </xf>
    <xf numFmtId="0" fontId="82" fillId="0" borderId="1" xfId="7" applyFont="1" applyBorder="1" applyAlignment="1" applyProtection="1">
      <alignment horizontal="center" vertical="center" wrapText="1"/>
    </xf>
    <xf numFmtId="0" fontId="82" fillId="2" borderId="1" xfId="0" applyFont="1" applyFill="1" applyBorder="1" applyAlignment="1">
      <alignment horizontal="center" vertical="center" wrapText="1"/>
    </xf>
    <xf numFmtId="49" fontId="82" fillId="0" borderId="1" xfId="0" applyNumberFormat="1" applyFont="1" applyBorder="1" applyAlignment="1">
      <alignment horizontal="center" vertical="center" wrapText="1"/>
    </xf>
    <xf numFmtId="0" fontId="72" fillId="2" borderId="1" xfId="0" applyNumberFormat="1" applyFont="1" applyFill="1" applyBorder="1" applyAlignment="1">
      <alignment horizontal="center" vertical="center" wrapText="1"/>
    </xf>
    <xf numFmtId="49" fontId="72" fillId="2" borderId="1" xfId="0" applyNumberFormat="1" applyFont="1" applyFill="1" applyBorder="1" applyAlignment="1">
      <alignment horizontal="center" vertical="center" wrapText="1"/>
    </xf>
    <xf numFmtId="2" fontId="72" fillId="2" borderId="1" xfId="0" applyNumberFormat="1" applyFont="1" applyFill="1" applyBorder="1" applyAlignment="1">
      <alignment horizontal="center" vertical="center" wrapText="1"/>
    </xf>
    <xf numFmtId="0" fontId="72" fillId="0" borderId="1" xfId="7" applyFont="1" applyBorder="1" applyAlignment="1" applyProtection="1">
      <alignment horizontal="center" vertical="center" wrapText="1"/>
    </xf>
    <xf numFmtId="0" fontId="72" fillId="2" borderId="1" xfId="0" applyFont="1" applyFill="1" applyBorder="1" applyAlignment="1">
      <alignment horizontal="center" vertical="center" wrapText="1"/>
    </xf>
    <xf numFmtId="1" fontId="9"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xf>
    <xf numFmtId="0" fontId="72" fillId="0" borderId="1" xfId="0" applyNumberFormat="1" applyFont="1" applyBorder="1" applyAlignment="1">
      <alignment horizontal="center" vertical="center" wrapText="1"/>
    </xf>
    <xf numFmtId="49" fontId="75" fillId="0" borderId="1" xfId="0" applyNumberFormat="1" applyFont="1" applyBorder="1" applyAlignment="1">
      <alignment horizontal="center" vertical="center" wrapText="1"/>
    </xf>
    <xf numFmtId="0" fontId="2" fillId="0" borderId="1" xfId="0" applyFont="1" applyBorder="1" applyAlignment="1">
      <alignment horizontal="center" vertical="center" textRotation="90" wrapText="1"/>
    </xf>
    <xf numFmtId="0" fontId="35" fillId="0" borderId="1" xfId="7" applyFont="1" applyBorder="1" applyAlignment="1" applyProtection="1">
      <alignment horizontal="center" vertical="center" textRotation="90" wrapText="1"/>
    </xf>
    <xf numFmtId="0" fontId="104" fillId="0" borderId="1" xfId="7" applyFont="1" applyBorder="1" applyAlignment="1" applyProtection="1">
      <alignment horizontal="center" vertical="center" textRotation="90" wrapText="1"/>
    </xf>
    <xf numFmtId="0" fontId="37" fillId="0" borderId="1" xfId="7" applyFont="1" applyBorder="1" applyAlignment="1" applyProtection="1">
      <alignment horizontal="center" vertical="center" wrapText="1"/>
    </xf>
    <xf numFmtId="0" fontId="109" fillId="0" borderId="1" xfId="0" applyFont="1" applyBorder="1" applyAlignment="1">
      <alignment horizontal="center" vertical="center" wrapText="1"/>
    </xf>
    <xf numFmtId="49" fontId="2"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horizontal="center" vertical="center"/>
    </xf>
    <xf numFmtId="2" fontId="2" fillId="0" borderId="5" xfId="0" applyNumberFormat="1" applyFont="1" applyBorder="1" applyAlignment="1">
      <alignment horizontal="center" vertical="center"/>
    </xf>
    <xf numFmtId="3" fontId="2" fillId="0" borderId="5" xfId="0" applyNumberFormat="1" applyFont="1" applyBorder="1" applyAlignment="1">
      <alignment horizontal="center" vertical="center"/>
    </xf>
    <xf numFmtId="2" fontId="76" fillId="0" borderId="1" xfId="4" applyNumberFormat="1" applyFont="1" applyFill="1" applyBorder="1" applyAlignment="1">
      <alignment horizontal="center" vertical="center" wrapText="1"/>
    </xf>
    <xf numFmtId="166" fontId="2" fillId="0" borderId="1" xfId="0" applyNumberFormat="1" applyFont="1" applyBorder="1" applyAlignment="1">
      <alignment horizontal="center" vertical="center" wrapText="1"/>
    </xf>
    <xf numFmtId="166" fontId="10" fillId="0" borderId="1" xfId="0" applyNumberFormat="1" applyFont="1" applyBorder="1" applyAlignment="1">
      <alignment horizontal="center" vertical="center" wrapText="1"/>
    </xf>
    <xf numFmtId="2" fontId="10" fillId="0" borderId="1" xfId="0" applyNumberFormat="1" applyFont="1" applyFill="1" applyBorder="1" applyAlignment="1">
      <alignment horizontal="center" vertical="center" wrapText="1"/>
    </xf>
    <xf numFmtId="0" fontId="25"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111" fillId="0" borderId="1" xfId="0" applyFont="1" applyBorder="1" applyAlignment="1">
      <alignment horizontal="center" vertical="center" wrapText="1"/>
    </xf>
    <xf numFmtId="0" fontId="58" fillId="2" borderId="1" xfId="0" applyFont="1" applyFill="1" applyBorder="1" applyAlignment="1">
      <alignment horizontal="center" vertical="center" wrapText="1"/>
    </xf>
    <xf numFmtId="0" fontId="58" fillId="0" borderId="1" xfId="0" applyFont="1" applyBorder="1" applyAlignment="1">
      <alignment horizontal="center" vertical="center" wrapText="1"/>
    </xf>
    <xf numFmtId="168" fontId="9" fillId="0" borderId="1"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 fontId="4" fillId="0" borderId="1" xfId="0" applyNumberFormat="1" applyFont="1" applyFill="1" applyBorder="1" applyAlignment="1">
      <alignment horizontal="center" vertical="center" wrapText="1"/>
    </xf>
    <xf numFmtId="0" fontId="76" fillId="0" borderId="1" xfId="0" applyFont="1" applyBorder="1" applyAlignment="1">
      <alignment horizontal="center" vertical="center" wrapText="1"/>
    </xf>
    <xf numFmtId="0" fontId="76" fillId="0" borderId="1" xfId="0" applyFont="1" applyBorder="1" applyAlignment="1">
      <alignment horizontal="center" vertical="center"/>
    </xf>
    <xf numFmtId="2" fontId="76" fillId="0" borderId="1" xfId="0" applyNumberFormat="1" applyFont="1" applyBorder="1" applyAlignment="1">
      <alignment horizontal="center" vertical="center" wrapText="1"/>
    </xf>
    <xf numFmtId="0" fontId="76" fillId="0" borderId="1" xfId="7" applyFont="1" applyBorder="1" applyAlignment="1" applyProtection="1">
      <alignment horizontal="center" vertical="center" wrapText="1"/>
    </xf>
    <xf numFmtId="4" fontId="76" fillId="0" borderId="1" xfId="0" applyNumberFormat="1" applyFont="1" applyBorder="1" applyAlignment="1">
      <alignment horizontal="center" vertical="center" wrapText="1"/>
    </xf>
    <xf numFmtId="0" fontId="76" fillId="0" borderId="1" xfId="0" applyFont="1" applyBorder="1" applyAlignment="1">
      <alignment horizontal="center" vertical="center" wrapText="1"/>
    </xf>
    <xf numFmtId="0" fontId="76" fillId="0" borderId="1" xfId="0" applyFont="1" applyBorder="1" applyAlignment="1">
      <alignment horizontal="center" vertical="center"/>
    </xf>
    <xf numFmtId="0" fontId="88" fillId="0" borderId="1" xfId="0" applyFont="1" applyBorder="1" applyAlignment="1">
      <alignment horizontal="center" vertical="center" wrapText="1"/>
    </xf>
    <xf numFmtId="0" fontId="76" fillId="2" borderId="1" xfId="0" applyFont="1" applyFill="1" applyBorder="1" applyAlignment="1">
      <alignment horizontal="center" vertical="center" wrapText="1"/>
    </xf>
    <xf numFmtId="49" fontId="76" fillId="0" borderId="1" xfId="0" applyNumberFormat="1" applyFont="1" applyBorder="1" applyAlignment="1">
      <alignment horizontal="center" vertical="center" wrapText="1"/>
    </xf>
    <xf numFmtId="2" fontId="76" fillId="0" borderId="1" xfId="0" applyNumberFormat="1" applyFont="1" applyBorder="1" applyAlignment="1">
      <alignment horizontal="center" vertical="center" wrapText="1"/>
    </xf>
    <xf numFmtId="1" fontId="76"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76" fillId="0" borderId="1" xfId="0" applyFont="1" applyBorder="1" applyAlignment="1">
      <alignment vertical="center" wrapText="1"/>
    </xf>
    <xf numFmtId="1" fontId="76" fillId="0" borderId="1" xfId="0" applyNumberFormat="1" applyFont="1" applyFill="1" applyBorder="1" applyAlignment="1">
      <alignment vertical="center" wrapText="1"/>
    </xf>
    <xf numFmtId="0" fontId="9" fillId="0" borderId="1" xfId="0" applyFont="1" applyBorder="1" applyAlignment="1">
      <alignment horizontal="left" wrapText="1"/>
    </xf>
    <xf numFmtId="0" fontId="10" fillId="0" borderId="1" xfId="0" applyFont="1" applyBorder="1" applyAlignment="1">
      <alignment horizontal="center" wrapText="1"/>
    </xf>
    <xf numFmtId="0" fontId="72" fillId="0" borderId="1" xfId="0" applyFont="1" applyFill="1" applyBorder="1" applyAlignment="1">
      <alignment horizontal="left" vertical="top"/>
    </xf>
    <xf numFmtId="0" fontId="9" fillId="0" borderId="1" xfId="0" applyFont="1" applyFill="1" applyBorder="1" applyAlignment="1">
      <alignment horizontal="left" vertical="top"/>
    </xf>
    <xf numFmtId="1" fontId="76" fillId="0" borderId="6" xfId="0" applyNumberFormat="1" applyFont="1" applyFill="1" applyBorder="1" applyAlignment="1">
      <alignment horizontal="center" vertical="center" wrapText="1"/>
    </xf>
    <xf numFmtId="0" fontId="76" fillId="0" borderId="16" xfId="0" applyFont="1" applyFill="1" applyBorder="1" applyAlignment="1">
      <alignment horizontal="center" vertical="center" wrapText="1"/>
    </xf>
    <xf numFmtId="0" fontId="76" fillId="0" borderId="3" xfId="0" applyFont="1" applyFill="1" applyBorder="1" applyAlignment="1">
      <alignment horizontal="center" vertical="center" wrapText="1"/>
    </xf>
    <xf numFmtId="0" fontId="76" fillId="0" borderId="4" xfId="7" applyFont="1" applyFill="1" applyBorder="1" applyAlignment="1" applyProtection="1">
      <alignment horizontal="center" vertical="center" wrapText="1"/>
    </xf>
    <xf numFmtId="0" fontId="88" fillId="0" borderId="0" xfId="0" applyFont="1" applyFill="1" applyAlignment="1">
      <alignment horizontal="center" vertical="center"/>
    </xf>
    <xf numFmtId="0" fontId="76" fillId="0" borderId="0" xfId="7" applyFont="1" applyFill="1" applyAlignment="1" applyProtection="1">
      <alignment horizontal="center" vertical="center"/>
    </xf>
    <xf numFmtId="0" fontId="76" fillId="0" borderId="3" xfId="7" applyFont="1" applyFill="1" applyBorder="1" applyAlignment="1" applyProtection="1">
      <alignment horizontal="center" vertical="center" wrapText="1"/>
    </xf>
    <xf numFmtId="0" fontId="76" fillId="0" borderId="16" xfId="7" applyFont="1" applyFill="1" applyBorder="1" applyAlignment="1" applyProtection="1">
      <alignment horizontal="center" vertical="center" wrapText="1"/>
    </xf>
    <xf numFmtId="0" fontId="88" fillId="0" borderId="0" xfId="0" applyFont="1" applyFill="1" applyAlignment="1">
      <alignment horizontal="center" vertical="center" wrapText="1"/>
    </xf>
    <xf numFmtId="0" fontId="76" fillId="0" borderId="1" xfId="0" applyFont="1" applyFill="1" applyBorder="1" applyAlignment="1">
      <alignment horizontal="center" vertical="center" wrapText="1"/>
    </xf>
    <xf numFmtId="0" fontId="76" fillId="0" borderId="1" xfId="7" applyFont="1" applyFill="1" applyBorder="1" applyAlignment="1" applyProtection="1">
      <alignment horizontal="center" vertical="center" wrapText="1"/>
    </xf>
    <xf numFmtId="0" fontId="76" fillId="0" borderId="30" xfId="0" applyNumberFormat="1" applyFont="1" applyFill="1" applyBorder="1" applyAlignment="1">
      <alignment horizontal="center" vertical="center" wrapText="1"/>
    </xf>
    <xf numFmtId="0" fontId="76" fillId="0" borderId="4" xfId="7" applyFont="1" applyFill="1" applyBorder="1" applyAlignment="1" applyProtection="1">
      <alignment horizontal="center" vertical="center"/>
    </xf>
    <xf numFmtId="20" fontId="76" fillId="0" borderId="1" xfId="0" applyNumberFormat="1" applyFont="1" applyFill="1" applyBorder="1" applyAlignment="1">
      <alignment horizontal="center" vertical="center" wrapText="1"/>
    </xf>
    <xf numFmtId="2" fontId="76" fillId="0" borderId="0" xfId="0" applyNumberFormat="1" applyFont="1" applyFill="1" applyAlignment="1">
      <alignment horizontal="center" vertical="center"/>
    </xf>
    <xf numFmtId="0" fontId="88" fillId="0" borderId="0" xfId="0" applyFont="1" applyFill="1" applyBorder="1" applyAlignment="1">
      <alignment horizontal="center" vertical="center" wrapText="1"/>
    </xf>
    <xf numFmtId="1" fontId="76" fillId="0" borderId="0" xfId="0" applyNumberFormat="1" applyFont="1" applyFill="1" applyBorder="1" applyAlignment="1">
      <alignment horizontal="center" vertical="center" wrapText="1"/>
    </xf>
    <xf numFmtId="2" fontId="76" fillId="0" borderId="0" xfId="0" applyNumberFormat="1" applyFont="1" applyFill="1" applyBorder="1" applyAlignment="1">
      <alignment horizontal="center" vertical="center" wrapText="1"/>
    </xf>
    <xf numFmtId="0" fontId="76" fillId="0" borderId="1" xfId="11" applyFont="1" applyFill="1" applyBorder="1" applyAlignment="1" applyProtection="1">
      <alignment horizontal="center" vertical="center" wrapText="1"/>
    </xf>
    <xf numFmtId="0" fontId="76" fillId="0" borderId="1" xfId="11" applyFont="1" applyFill="1" applyBorder="1" applyAlignment="1">
      <alignment horizontal="center" vertical="center" wrapText="1"/>
    </xf>
    <xf numFmtId="0" fontId="76" fillId="0" borderId="0" xfId="17" applyFont="1" applyFill="1" applyAlignment="1">
      <alignment horizontal="center" vertical="center"/>
    </xf>
    <xf numFmtId="0" fontId="76" fillId="0" borderId="0" xfId="12" applyFont="1" applyFill="1" applyAlignment="1">
      <alignment horizontal="center" vertical="center" wrapText="1"/>
    </xf>
    <xf numFmtId="0" fontId="76" fillId="0" borderId="1" xfId="12" applyFont="1" applyFill="1" applyBorder="1" applyAlignment="1" applyProtection="1">
      <alignment horizontal="center" vertical="center" wrapText="1"/>
    </xf>
    <xf numFmtId="0" fontId="76" fillId="0" borderId="1" xfId="12" applyFont="1" applyFill="1" applyBorder="1" applyAlignment="1">
      <alignment horizontal="center" vertical="center" wrapText="1"/>
    </xf>
    <xf numFmtId="0" fontId="88" fillId="0" borderId="1" xfId="0" applyFont="1" applyFill="1" applyBorder="1" applyAlignment="1">
      <alignment horizontal="center" vertical="center"/>
    </xf>
    <xf numFmtId="0" fontId="76" fillId="0" borderId="1" xfId="7" applyFont="1" applyFill="1" applyBorder="1" applyAlignment="1" applyProtection="1">
      <alignment horizontal="center" vertical="center" textRotation="90"/>
    </xf>
    <xf numFmtId="0" fontId="76" fillId="0" borderId="19" xfId="0" applyFont="1" applyFill="1" applyBorder="1" applyAlignment="1">
      <alignment horizontal="center" vertical="center" wrapText="1"/>
    </xf>
    <xf numFmtId="0" fontId="76" fillId="0" borderId="17" xfId="0" applyNumberFormat="1" applyFont="1" applyFill="1" applyBorder="1" applyAlignment="1">
      <alignment horizontal="center" vertical="center" wrapText="1"/>
    </xf>
    <xf numFmtId="0" fontId="76" fillId="0" borderId="31" xfId="0" applyFont="1" applyFill="1" applyBorder="1" applyAlignment="1">
      <alignment horizontal="center" vertical="center" wrapText="1"/>
    </xf>
    <xf numFmtId="0" fontId="76" fillId="0" borderId="32" xfId="0" applyFont="1" applyFill="1" applyBorder="1" applyAlignment="1">
      <alignment horizontal="center" vertical="center" wrapText="1"/>
    </xf>
    <xf numFmtId="179" fontId="76" fillId="0" borderId="1" xfId="0" applyNumberFormat="1" applyFont="1" applyFill="1" applyBorder="1" applyAlignment="1">
      <alignment horizontal="center" vertical="center" wrapText="1"/>
    </xf>
    <xf numFmtId="0" fontId="85" fillId="0" borderId="0" xfId="0" applyFont="1" applyFill="1"/>
    <xf numFmtId="0" fontId="14" fillId="4" borderId="0" xfId="0" applyFont="1" applyFill="1" applyAlignment="1">
      <alignment horizontal="center"/>
    </xf>
    <xf numFmtId="0" fontId="5" fillId="4" borderId="0" xfId="0" applyFont="1" applyFill="1" applyAlignment="1">
      <alignment horizontal="left" vertical="top" wrapText="1"/>
    </xf>
    <xf numFmtId="0" fontId="34" fillId="4" borderId="0" xfId="0" applyFont="1" applyFill="1" applyAlignment="1">
      <alignment wrapText="1"/>
    </xf>
    <xf numFmtId="0" fontId="2" fillId="4"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2" fillId="4" borderId="0" xfId="0" applyFont="1" applyFill="1" applyAlignment="1">
      <alignment horizontal="left" vertical="center"/>
    </xf>
    <xf numFmtId="0" fontId="2" fillId="4" borderId="0" xfId="0" applyFont="1" applyFill="1" applyAlignment="1">
      <alignment horizontal="left" vertical="center" wrapText="1"/>
    </xf>
    <xf numFmtId="0" fontId="9" fillId="4" borderId="0" xfId="0" applyFont="1" applyFill="1" applyAlignment="1">
      <alignment horizontal="left" vertical="center" wrapText="1"/>
    </xf>
    <xf numFmtId="0" fontId="11" fillId="0" borderId="1" xfId="0" applyFont="1" applyFill="1" applyBorder="1" applyAlignment="1">
      <alignment horizontal="center" vertical="center" wrapText="1"/>
    </xf>
    <xf numFmtId="0" fontId="9" fillId="12" borderId="0" xfId="0" applyFont="1" applyFill="1" applyAlignment="1">
      <alignment horizontal="left" vertical="center" wrapText="1"/>
    </xf>
    <xf numFmtId="0" fontId="0" fillId="12" borderId="0" xfId="0" applyFill="1" applyAlignment="1">
      <alignment horizontal="left" vertical="center"/>
    </xf>
    <xf numFmtId="0" fontId="9" fillId="0" borderId="0" xfId="0" applyFont="1" applyFill="1" applyAlignment="1">
      <alignment horizontal="center" vertical="center" wrapText="1"/>
    </xf>
    <xf numFmtId="0" fontId="2" fillId="0" borderId="0" xfId="0" applyFont="1" applyFill="1" applyAlignment="1">
      <alignment horizontal="center" vertical="center"/>
    </xf>
    <xf numFmtId="0" fontId="2" fillId="12" borderId="0" xfId="0" applyFont="1" applyFill="1" applyAlignment="1">
      <alignment horizontal="left" vertical="center"/>
    </xf>
    <xf numFmtId="0" fontId="88" fillId="0" borderId="1" xfId="0" applyFont="1" applyBorder="1" applyAlignment="1">
      <alignment horizontal="center" vertical="center" wrapText="1"/>
    </xf>
    <xf numFmtId="0" fontId="76" fillId="2" borderId="1" xfId="0" applyFont="1" applyFill="1" applyBorder="1" applyAlignment="1">
      <alignment horizontal="center" vertical="center" wrapText="1"/>
    </xf>
    <xf numFmtId="0" fontId="76" fillId="0" borderId="1" xfId="0" applyFont="1" applyBorder="1" applyAlignment="1">
      <alignment horizontal="center" vertical="center" wrapText="1"/>
    </xf>
    <xf numFmtId="49" fontId="76" fillId="0" borderId="1" xfId="0" applyNumberFormat="1" applyFont="1" applyBorder="1" applyAlignment="1">
      <alignment horizontal="center" vertical="center" wrapText="1"/>
    </xf>
    <xf numFmtId="0" fontId="55" fillId="4" borderId="1" xfId="0" applyFont="1" applyFill="1" applyBorder="1" applyAlignment="1">
      <alignment horizontal="center" vertical="center" wrapText="1"/>
    </xf>
    <xf numFmtId="0" fontId="9" fillId="4" borderId="0" xfId="0" applyFont="1" applyFill="1" applyAlignment="1">
      <alignment horizontal="left" wrapText="1"/>
    </xf>
    <xf numFmtId="0" fontId="0" fillId="0" borderId="0" xfId="0" applyFont="1" applyAlignment="1">
      <alignment vertical="center"/>
    </xf>
    <xf numFmtId="0" fontId="2" fillId="4" borderId="0" xfId="0" applyFont="1" applyFill="1" applyBorder="1" applyAlignment="1">
      <alignment horizontal="left" vertical="center" wrapText="1"/>
    </xf>
    <xf numFmtId="0" fontId="36" fillId="0" borderId="0" xfId="0" applyFont="1" applyAlignment="1">
      <alignment vertical="center" wrapText="1"/>
    </xf>
    <xf numFmtId="4" fontId="76" fillId="0" borderId="1" xfId="0" applyNumberFormat="1" applyFont="1" applyBorder="1" applyAlignment="1">
      <alignment horizontal="center" vertical="center" wrapText="1"/>
    </xf>
    <xf numFmtId="0" fontId="76" fillId="0" borderId="1" xfId="0" applyFont="1" applyBorder="1" applyAlignment="1">
      <alignment horizontal="center" vertical="center"/>
    </xf>
    <xf numFmtId="3" fontId="76" fillId="0" borderId="1" xfId="0" applyNumberFormat="1" applyFont="1" applyBorder="1" applyAlignment="1">
      <alignment horizontal="center" vertical="center"/>
    </xf>
    <xf numFmtId="2" fontId="76" fillId="0" borderId="1" xfId="0" applyNumberFormat="1" applyFont="1" applyBorder="1" applyAlignment="1">
      <alignment horizontal="center" vertical="center" wrapText="1"/>
    </xf>
    <xf numFmtId="0" fontId="32" fillId="4" borderId="16"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0" fillId="0" borderId="0" xfId="0"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1" fontId="76" fillId="0" borderId="1" xfId="0" applyNumberFormat="1" applyFont="1" applyBorder="1" applyAlignment="1">
      <alignment horizontal="center" vertical="center" wrapText="1"/>
    </xf>
    <xf numFmtId="164" fontId="76" fillId="0" borderId="1" xfId="1" applyFont="1" applyBorder="1" applyAlignment="1">
      <alignment horizontal="center" vertical="center"/>
    </xf>
    <xf numFmtId="0" fontId="9" fillId="0" borderId="1" xfId="0" applyFont="1" applyFill="1" applyBorder="1" applyAlignment="1">
      <alignment horizontal="left" wrapText="1"/>
    </xf>
    <xf numFmtId="0" fontId="11" fillId="4" borderId="1" xfId="0" applyFont="1" applyFill="1" applyBorder="1" applyAlignment="1">
      <alignment horizontal="center" wrapText="1"/>
    </xf>
    <xf numFmtId="0" fontId="2" fillId="4" borderId="0" xfId="0" applyFont="1" applyFill="1" applyAlignment="1">
      <alignment horizontal="left"/>
    </xf>
    <xf numFmtId="0" fontId="49" fillId="4" borderId="16" xfId="0" applyFont="1" applyFill="1" applyBorder="1" applyAlignment="1">
      <alignment horizontal="center" wrapText="1"/>
    </xf>
    <xf numFmtId="0" fontId="0" fillId="0" borderId="18" xfId="0" applyBorder="1" applyAlignment="1">
      <alignment horizontal="center" wrapText="1"/>
    </xf>
    <xf numFmtId="0" fontId="0" fillId="0" borderId="3" xfId="0" applyBorder="1" applyAlignment="1">
      <alignment horizontal="center" wrapText="1"/>
    </xf>
    <xf numFmtId="0" fontId="2" fillId="4" borderId="0" xfId="0" applyFont="1" applyFill="1" applyBorder="1" applyAlignment="1">
      <alignment horizontal="center" vertical="center" wrapText="1"/>
    </xf>
    <xf numFmtId="0" fontId="36" fillId="0" borderId="0" xfId="0" applyFont="1" applyAlignment="1">
      <alignment horizontal="center" vertical="center" wrapText="1"/>
    </xf>
    <xf numFmtId="0" fontId="11" fillId="4" borderId="16" xfId="0" applyFont="1" applyFill="1" applyBorder="1" applyAlignment="1">
      <alignment horizontal="center" wrapText="1"/>
    </xf>
    <xf numFmtId="0" fontId="11" fillId="4" borderId="18" xfId="0" applyFont="1" applyFill="1" applyBorder="1" applyAlignment="1">
      <alignment horizontal="center" wrapText="1"/>
    </xf>
    <xf numFmtId="0" fontId="11" fillId="4" borderId="3" xfId="0" applyFont="1" applyFill="1" applyBorder="1" applyAlignment="1">
      <alignment horizontal="center" wrapText="1"/>
    </xf>
    <xf numFmtId="0" fontId="2" fillId="4" borderId="0" xfId="0" applyFont="1" applyFill="1" applyAlignment="1">
      <alignment wrapText="1"/>
    </xf>
    <xf numFmtId="0" fontId="36" fillId="0" borderId="0" xfId="0" applyFont="1" applyAlignment="1">
      <alignment wrapText="1"/>
    </xf>
    <xf numFmtId="0" fontId="2" fillId="4" borderId="0" xfId="0" applyFont="1" applyFill="1" applyAlignment="1">
      <alignment horizontal="left" vertical="top" wrapText="1"/>
    </xf>
    <xf numFmtId="0" fontId="36" fillId="0" borderId="0" xfId="0" applyFont="1"/>
    <xf numFmtId="0" fontId="2" fillId="4" borderId="0" xfId="0" applyFont="1" applyFill="1"/>
    <xf numFmtId="0" fontId="9" fillId="0" borderId="0" xfId="0" applyFont="1" applyAlignment="1">
      <alignment horizontal="left" wrapText="1"/>
    </xf>
    <xf numFmtId="0" fontId="2" fillId="4" borderId="0" xfId="0" applyFont="1" applyFill="1" applyBorder="1" applyAlignment="1">
      <alignment horizontal="left" wrapText="1"/>
    </xf>
    <xf numFmtId="0" fontId="2" fillId="4" borderId="0" xfId="0" applyFont="1" applyFill="1" applyAlignment="1">
      <alignment horizontal="left" wrapText="1"/>
    </xf>
    <xf numFmtId="164" fontId="76" fillId="0" borderId="4" xfId="1" applyFont="1" applyBorder="1" applyAlignment="1">
      <alignment horizontal="center" vertical="center" wrapText="1"/>
    </xf>
    <xf numFmtId="164" fontId="76" fillId="0" borderId="22" xfId="1" applyFont="1" applyBorder="1" applyAlignment="1">
      <alignment horizontal="center" vertical="center" wrapText="1"/>
    </xf>
    <xf numFmtId="164" fontId="76" fillId="0" borderId="5" xfId="1" applyFont="1" applyBorder="1" applyAlignment="1">
      <alignment horizontal="center" vertical="center" wrapText="1"/>
    </xf>
    <xf numFmtId="164" fontId="76" fillId="0" borderId="4" xfId="1" applyFont="1" applyBorder="1" applyAlignment="1">
      <alignment horizontal="center" vertical="center"/>
    </xf>
    <xf numFmtId="164" fontId="76" fillId="0" borderId="22" xfId="1" applyFont="1" applyBorder="1" applyAlignment="1">
      <alignment horizontal="center" vertical="center"/>
    </xf>
    <xf numFmtId="164" fontId="76" fillId="0" borderId="5" xfId="1" applyFont="1" applyBorder="1" applyAlignment="1">
      <alignment horizontal="center" vertical="center"/>
    </xf>
    <xf numFmtId="164" fontId="76" fillId="0" borderId="4" xfId="1" applyFont="1" applyFill="1" applyBorder="1" applyAlignment="1">
      <alignment horizontal="center" vertical="center" wrapText="1"/>
    </xf>
    <xf numFmtId="164" fontId="76" fillId="0" borderId="22" xfId="1" applyFont="1" applyFill="1" applyBorder="1" applyAlignment="1">
      <alignment horizontal="center" vertical="center" wrapText="1"/>
    </xf>
    <xf numFmtId="164" fontId="76" fillId="0" borderId="5" xfId="1" applyFont="1" applyFill="1" applyBorder="1" applyAlignment="1">
      <alignment horizontal="center" vertical="center" wrapText="1"/>
    </xf>
    <xf numFmtId="0" fontId="76" fillId="0" borderId="1" xfId="0" applyFont="1" applyFill="1" applyBorder="1" applyAlignment="1">
      <alignment horizontal="center" vertical="center" wrapText="1"/>
    </xf>
    <xf numFmtId="0" fontId="76" fillId="0" borderId="1" xfId="7" applyFont="1" applyFill="1" applyBorder="1" applyAlignment="1" applyProtection="1">
      <alignment horizontal="center" vertical="center" wrapText="1"/>
    </xf>
    <xf numFmtId="0" fontId="76" fillId="0" borderId="4" xfId="0" applyFont="1" applyFill="1" applyBorder="1" applyAlignment="1">
      <alignment horizontal="center" vertical="center" wrapText="1"/>
    </xf>
    <xf numFmtId="0" fontId="76" fillId="0" borderId="5" xfId="0" applyFont="1" applyFill="1" applyBorder="1" applyAlignment="1">
      <alignment horizontal="center" vertical="center" wrapText="1"/>
    </xf>
    <xf numFmtId="0" fontId="76" fillId="0" borderId="4" xfId="7" applyFont="1" applyFill="1" applyBorder="1" applyAlignment="1" applyProtection="1">
      <alignment horizontal="center" vertical="center" wrapText="1"/>
    </xf>
    <xf numFmtId="0" fontId="76" fillId="0" borderId="22" xfId="7" applyFont="1" applyFill="1" applyBorder="1" applyAlignment="1" applyProtection="1">
      <alignment horizontal="center" vertical="center" wrapText="1"/>
    </xf>
    <xf numFmtId="0" fontId="76" fillId="0" borderId="5" xfId="7" applyFont="1" applyFill="1" applyBorder="1" applyAlignment="1" applyProtection="1">
      <alignment horizontal="center" vertical="center" wrapText="1"/>
    </xf>
    <xf numFmtId="0" fontId="76" fillId="0" borderId="0" xfId="0" applyFont="1" applyFill="1" applyAlignment="1">
      <alignment horizontal="center" vertical="center" wrapText="1"/>
    </xf>
    <xf numFmtId="0" fontId="76" fillId="0" borderId="0" xfId="7" applyFont="1" applyFill="1" applyAlignment="1" applyProtection="1">
      <alignment horizontal="center" vertical="center" wrapText="1"/>
    </xf>
    <xf numFmtId="0" fontId="76" fillId="0" borderId="2" xfId="0" applyFont="1" applyFill="1" applyBorder="1" applyAlignment="1">
      <alignment horizontal="center" vertical="center" wrapText="1"/>
    </xf>
    <xf numFmtId="0" fontId="76" fillId="0" borderId="29" xfId="0" applyFont="1" applyFill="1" applyBorder="1" applyAlignment="1">
      <alignment horizontal="center" vertical="center" wrapText="1"/>
    </xf>
    <xf numFmtId="0" fontId="10" fillId="7" borderId="0" xfId="0" applyFont="1" applyFill="1" applyAlignment="1">
      <alignment horizontal="center" wrapText="1"/>
    </xf>
    <xf numFmtId="0" fontId="9" fillId="4" borderId="0" xfId="0" applyFont="1" applyFill="1" applyAlignment="1">
      <alignment vertical="center" wrapText="1"/>
    </xf>
    <xf numFmtId="0" fontId="9" fillId="4" borderId="0" xfId="0" applyFont="1" applyFill="1" applyAlignment="1">
      <alignment horizontal="left"/>
    </xf>
    <xf numFmtId="2" fontId="76" fillId="0" borderId="4" xfId="0" applyNumberFormat="1" applyFont="1" applyBorder="1" applyAlignment="1">
      <alignment horizontal="center" vertical="center" wrapText="1"/>
    </xf>
    <xf numFmtId="2" fontId="76" fillId="0" borderId="5" xfId="0" applyNumberFormat="1" applyFont="1" applyBorder="1" applyAlignment="1">
      <alignment horizontal="center" vertical="center" wrapText="1"/>
    </xf>
    <xf numFmtId="0" fontId="9" fillId="4" borderId="0" xfId="0" applyFont="1" applyFill="1" applyAlignment="1">
      <alignment wrapText="1"/>
    </xf>
    <xf numFmtId="0" fontId="0" fillId="0" borderId="0" xfId="0" applyAlignment="1">
      <alignment wrapText="1"/>
    </xf>
    <xf numFmtId="0" fontId="32" fillId="4" borderId="1" xfId="0" applyFont="1" applyFill="1" applyBorder="1" applyAlignment="1">
      <alignment horizontal="center" wrapText="1"/>
    </xf>
    <xf numFmtId="0" fontId="76" fillId="0" borderId="1" xfId="0" applyFont="1" applyBorder="1" applyAlignment="1">
      <alignment vertical="center" wrapText="1"/>
    </xf>
    <xf numFmtId="1" fontId="76" fillId="0" borderId="1" xfId="0" applyNumberFormat="1" applyFont="1" applyFill="1" applyBorder="1" applyAlignment="1">
      <alignment vertical="center" wrapText="1"/>
    </xf>
    <xf numFmtId="0" fontId="3" fillId="7" borderId="0" xfId="0" applyFont="1" applyFill="1" applyAlignment="1">
      <alignment horizontal="center" wrapText="1"/>
    </xf>
    <xf numFmtId="0" fontId="12" fillId="7" borderId="0" xfId="0" applyFont="1" applyFill="1" applyAlignment="1">
      <alignment horizontal="center" wrapText="1"/>
    </xf>
    <xf numFmtId="0" fontId="9" fillId="0" borderId="1" xfId="0" applyFont="1" applyBorder="1" applyAlignment="1">
      <alignment horizontal="left" wrapText="1"/>
    </xf>
    <xf numFmtId="0" fontId="10" fillId="0" borderId="1" xfId="0" applyFont="1" applyBorder="1" applyAlignment="1">
      <alignment horizontal="center" wrapText="1"/>
    </xf>
    <xf numFmtId="0" fontId="10" fillId="4" borderId="1" xfId="0" applyFont="1" applyFill="1" applyBorder="1" applyAlignment="1">
      <alignment horizontal="center" wrapText="1"/>
    </xf>
    <xf numFmtId="0" fontId="32" fillId="0" borderId="1" xfId="0" applyFont="1" applyBorder="1" applyAlignment="1">
      <alignment horizontal="center" wrapText="1"/>
    </xf>
    <xf numFmtId="0" fontId="2" fillId="4" borderId="1" xfId="0" applyFont="1" applyFill="1" applyBorder="1" applyAlignment="1">
      <alignment horizontal="left" wrapText="1"/>
    </xf>
    <xf numFmtId="0" fontId="94" fillId="0" borderId="1" xfId="0" applyFont="1" applyBorder="1" applyAlignment="1">
      <alignment horizontal="left" vertical="center" wrapText="1" readingOrder="1"/>
    </xf>
    <xf numFmtId="0" fontId="8" fillId="0" borderId="0" xfId="0" applyFont="1" applyBorder="1"/>
    <xf numFmtId="0" fontId="4" fillId="0" borderId="0" xfId="0" applyFont="1" applyBorder="1" applyAlignment="1">
      <alignment horizontal="left" vertical="top" wrapText="1"/>
    </xf>
    <xf numFmtId="0" fontId="4" fillId="0" borderId="0" xfId="0" applyFont="1" applyBorder="1" applyAlignment="1">
      <alignment vertical="top" wrapText="1"/>
    </xf>
    <xf numFmtId="0" fontId="10" fillId="0" borderId="0" xfId="0" applyFont="1" applyBorder="1" applyAlignment="1">
      <alignment vertical="top"/>
    </xf>
    <xf numFmtId="0" fontId="75" fillId="0" borderId="0" xfId="0" applyFont="1" applyBorder="1" applyAlignment="1">
      <alignment horizontal="left" vertical="top"/>
    </xf>
    <xf numFmtId="0" fontId="75" fillId="0" borderId="0" xfId="0" applyFont="1" applyBorder="1" applyAlignment="1">
      <alignment vertical="top"/>
    </xf>
    <xf numFmtId="0" fontId="76" fillId="0" borderId="0" xfId="0" applyFont="1" applyBorder="1" applyAlignment="1">
      <alignment horizontal="center" vertical="center"/>
    </xf>
    <xf numFmtId="0" fontId="9" fillId="0" borderId="0" xfId="0" applyFont="1" applyBorder="1" applyAlignment="1">
      <alignment vertical="top"/>
    </xf>
    <xf numFmtId="0" fontId="75" fillId="0" borderId="0" xfId="0" applyFont="1" applyBorder="1" applyAlignment="1">
      <alignment horizontal="left"/>
    </xf>
    <xf numFmtId="0" fontId="76" fillId="8" borderId="0" xfId="0" applyFont="1" applyFill="1" applyBorder="1" applyAlignment="1">
      <alignment horizontal="center" vertical="center" wrapText="1"/>
    </xf>
    <xf numFmtId="0" fontId="0" fillId="0" borderId="0" xfId="0" applyBorder="1"/>
    <xf numFmtId="0" fontId="2" fillId="0" borderId="0" xfId="0" applyFont="1" applyBorder="1" applyAlignment="1">
      <alignment vertical="top" wrapText="1"/>
    </xf>
    <xf numFmtId="0" fontId="82" fillId="0" borderId="0" xfId="0" applyFont="1" applyBorder="1" applyAlignment="1">
      <alignment vertical="top"/>
    </xf>
    <xf numFmtId="0" fontId="9" fillId="0" borderId="0" xfId="0" applyFont="1" applyBorder="1" applyAlignment="1">
      <alignment vertical="top" wrapText="1"/>
    </xf>
    <xf numFmtId="0" fontId="9" fillId="10" borderId="0" xfId="0" applyFont="1" applyFill="1" applyBorder="1" applyAlignment="1">
      <alignment vertical="center" wrapText="1"/>
    </xf>
    <xf numFmtId="0" fontId="9" fillId="10" borderId="0" xfId="0" applyFont="1" applyFill="1" applyBorder="1" applyAlignment="1">
      <alignment vertical="center"/>
    </xf>
    <xf numFmtId="0" fontId="9" fillId="10" borderId="0" xfId="0" applyFont="1" applyFill="1" applyBorder="1" applyAlignment="1">
      <alignment horizontal="left" vertical="top"/>
    </xf>
    <xf numFmtId="0" fontId="9" fillId="10" borderId="0" xfId="0" applyFont="1" applyFill="1" applyBorder="1" applyAlignment="1">
      <alignment horizontal="left" vertical="center"/>
    </xf>
    <xf numFmtId="0" fontId="75" fillId="10" borderId="0" xfId="0" applyFont="1" applyFill="1" applyBorder="1" applyAlignment="1">
      <alignment horizontal="left" vertical="top"/>
    </xf>
    <xf numFmtId="0" fontId="75" fillId="10" borderId="0" xfId="0" applyFont="1" applyFill="1" applyBorder="1" applyAlignment="1">
      <alignment horizontal="left" vertical="center"/>
    </xf>
    <xf numFmtId="0" fontId="0" fillId="0" borderId="0" xfId="0" applyFont="1" applyBorder="1"/>
    <xf numFmtId="0" fontId="0" fillId="0" borderId="0" xfId="0" applyFont="1" applyBorder="1" applyAlignment="1">
      <alignment vertical="center"/>
    </xf>
    <xf numFmtId="0" fontId="68" fillId="0" borderId="0" xfId="0" applyFont="1" applyBorder="1" applyAlignment="1">
      <alignment vertical="center"/>
    </xf>
    <xf numFmtId="1" fontId="75" fillId="0" borderId="0" xfId="0" applyNumberFormat="1" applyFont="1" applyFill="1" applyBorder="1" applyAlignment="1">
      <alignment vertical="center"/>
    </xf>
    <xf numFmtId="0" fontId="32" fillId="4" borderId="1" xfId="0" applyFont="1" applyFill="1" applyBorder="1" applyAlignment="1">
      <alignment vertical="center" wrapText="1"/>
    </xf>
    <xf numFmtId="0" fontId="32" fillId="0" borderId="1" xfId="0" applyFont="1" applyBorder="1" applyAlignment="1">
      <alignment vertical="center" wrapText="1"/>
    </xf>
    <xf numFmtId="0" fontId="50" fillId="0" borderId="1" xfId="0" applyFont="1" applyBorder="1" applyAlignment="1">
      <alignment vertical="center"/>
    </xf>
    <xf numFmtId="1" fontId="50" fillId="0" borderId="1" xfId="0" applyNumberFormat="1" applyFont="1" applyFill="1" applyBorder="1" applyAlignment="1">
      <alignment vertical="center"/>
    </xf>
    <xf numFmtId="0" fontId="2" fillId="4" borderId="1" xfId="0" applyFont="1" applyFill="1" applyBorder="1" applyAlignment="1">
      <alignment vertical="center" wrapText="1"/>
    </xf>
    <xf numFmtId="181" fontId="76" fillId="0" borderId="1" xfId="0" applyNumberFormat="1" applyFont="1" applyBorder="1" applyAlignment="1" applyProtection="1">
      <alignment vertical="center" wrapText="1"/>
      <protection locked="0"/>
    </xf>
    <xf numFmtId="0" fontId="76" fillId="0" borderId="1" xfId="0" applyNumberFormat="1" applyFont="1" applyBorder="1" applyAlignment="1">
      <alignment vertical="center" wrapText="1"/>
    </xf>
    <xf numFmtId="0" fontId="9" fillId="0" borderId="1" xfId="0" applyFont="1" applyBorder="1" applyAlignment="1">
      <alignment vertical="center"/>
    </xf>
    <xf numFmtId="0" fontId="81" fillId="0" borderId="1" xfId="0" applyFont="1" applyBorder="1" applyAlignment="1">
      <alignment vertical="center" wrapText="1"/>
    </xf>
    <xf numFmtId="0" fontId="98" fillId="0" borderId="1" xfId="0" applyFont="1" applyBorder="1" applyAlignment="1">
      <alignment vertical="center" wrapText="1"/>
    </xf>
    <xf numFmtId="0" fontId="99" fillId="0" borderId="1" xfId="0" applyFont="1" applyBorder="1" applyAlignment="1">
      <alignment vertical="center" wrapText="1"/>
    </xf>
    <xf numFmtId="0" fontId="95" fillId="0" borderId="1" xfId="0" applyFont="1" applyBorder="1" applyAlignment="1">
      <alignment vertical="center" wrapText="1"/>
    </xf>
    <xf numFmtId="0" fontId="96" fillId="0" borderId="1" xfId="0" applyFont="1" applyBorder="1" applyAlignment="1">
      <alignment vertical="center" wrapText="1"/>
    </xf>
    <xf numFmtId="0" fontId="8" fillId="0" borderId="1" xfId="0" applyFont="1" applyBorder="1" applyAlignment="1">
      <alignment vertical="center"/>
    </xf>
    <xf numFmtId="0" fontId="10" fillId="0" borderId="0" xfId="0" applyFont="1" applyBorder="1"/>
    <xf numFmtId="0" fontId="85" fillId="0" borderId="0" xfId="0" applyFont="1" applyBorder="1"/>
    <xf numFmtId="49" fontId="76" fillId="8" borderId="0" xfId="0" applyNumberFormat="1" applyFont="1" applyFill="1" applyBorder="1" applyAlignment="1">
      <alignment horizontal="center" vertical="center" wrapText="1"/>
    </xf>
    <xf numFmtId="0" fontId="21" fillId="0" borderId="0" xfId="0" applyFont="1" applyBorder="1" applyAlignment="1">
      <alignment horizontal="left" vertical="top" wrapText="1"/>
    </xf>
    <xf numFmtId="0" fontId="18" fillId="8" borderId="0" xfId="0" applyFont="1" applyFill="1" applyBorder="1" applyAlignment="1">
      <alignment horizontal="left" vertical="top" wrapText="1"/>
    </xf>
    <xf numFmtId="166" fontId="18" fillId="8" borderId="0" xfId="0" applyNumberFormat="1" applyFont="1" applyFill="1" applyBorder="1" applyAlignment="1">
      <alignment horizontal="left" vertical="top" wrapText="1"/>
    </xf>
    <xf numFmtId="0" fontId="46" fillId="0" borderId="0" xfId="0" applyFont="1" applyBorder="1" applyAlignment="1">
      <alignment horizontal="left"/>
    </xf>
    <xf numFmtId="167" fontId="18" fillId="0" borderId="0" xfId="0" applyNumberFormat="1" applyFont="1" applyBorder="1" applyAlignment="1">
      <alignment horizontal="left" vertical="top" wrapText="1"/>
    </xf>
    <xf numFmtId="0" fontId="21" fillId="0" borderId="0" xfId="0" applyFont="1" applyBorder="1" applyAlignment="1">
      <alignment horizontal="left" wrapText="1"/>
    </xf>
    <xf numFmtId="0" fontId="18" fillId="2" borderId="0" xfId="0" applyFont="1" applyFill="1" applyBorder="1" applyAlignment="1">
      <alignment horizontal="left" vertical="top" wrapText="1"/>
    </xf>
    <xf numFmtId="0" fontId="18" fillId="8" borderId="0" xfId="0" applyFont="1" applyFill="1" applyBorder="1" applyAlignment="1">
      <alignment vertical="top" wrapText="1"/>
    </xf>
    <xf numFmtId="0" fontId="86" fillId="8" borderId="0" xfId="7" applyFont="1" applyFill="1" applyBorder="1" applyAlignment="1" applyProtection="1">
      <alignment vertical="top" wrapText="1"/>
    </xf>
    <xf numFmtId="166" fontId="18" fillId="8" borderId="0" xfId="0" applyNumberFormat="1" applyFont="1" applyFill="1" applyBorder="1" applyAlignment="1">
      <alignment vertical="top" wrapText="1"/>
    </xf>
    <xf numFmtId="166" fontId="18" fillId="0" borderId="0" xfId="0" applyNumberFormat="1" applyFont="1" applyBorder="1" applyAlignment="1">
      <alignment vertical="top"/>
    </xf>
    <xf numFmtId="167" fontId="18" fillId="0" borderId="0" xfId="0" applyNumberFormat="1" applyFont="1" applyBorder="1" applyAlignment="1">
      <alignment vertical="top" wrapText="1"/>
    </xf>
    <xf numFmtId="0" fontId="9" fillId="0" borderId="0" xfId="0" applyFont="1" applyBorder="1" applyAlignment="1">
      <alignment wrapText="1"/>
    </xf>
    <xf numFmtId="0" fontId="9" fillId="0" borderId="0" xfId="0" applyFont="1" applyBorder="1"/>
    <xf numFmtId="0" fontId="9" fillId="4" borderId="1" xfId="0" applyFont="1" applyFill="1" applyBorder="1" applyAlignment="1">
      <alignment horizontal="left" wrapText="1"/>
    </xf>
    <xf numFmtId="0" fontId="0" fillId="0" borderId="1" xfId="0" applyBorder="1" applyAlignment="1">
      <alignment wrapText="1"/>
    </xf>
    <xf numFmtId="49" fontId="76" fillId="3" borderId="1" xfId="0" applyNumberFormat="1" applyFont="1" applyFill="1" applyBorder="1" applyAlignment="1">
      <alignment horizontal="center" vertical="center" wrapText="1"/>
    </xf>
    <xf numFmtId="166" fontId="76" fillId="3" borderId="1" xfId="0" applyNumberFormat="1" applyFont="1" applyFill="1" applyBorder="1" applyAlignment="1">
      <alignment horizontal="center" vertical="center" wrapText="1"/>
    </xf>
    <xf numFmtId="0" fontId="9" fillId="0" borderId="0" xfId="0" applyFont="1" applyBorder="1" applyAlignment="1">
      <alignment horizontal="center" wrapText="1"/>
    </xf>
    <xf numFmtId="0" fontId="9" fillId="0" borderId="0" xfId="0" applyFont="1" applyBorder="1" applyAlignment="1">
      <alignment horizontal="center"/>
    </xf>
    <xf numFmtId="0" fontId="72" fillId="0" borderId="0" xfId="0" applyFont="1" applyBorder="1"/>
    <xf numFmtId="0" fontId="73" fillId="0" borderId="0" xfId="0" applyFont="1" applyBorder="1"/>
    <xf numFmtId="0" fontId="2" fillId="0" borderId="0" xfId="0" applyFont="1" applyBorder="1"/>
    <xf numFmtId="0" fontId="18" fillId="0" borderId="0" xfId="0" applyFont="1" applyBorder="1" applyAlignment="1">
      <alignment horizontal="left" vertical="top" wrapText="1"/>
    </xf>
    <xf numFmtId="166" fontId="18" fillId="0" borderId="0" xfId="0" applyNumberFormat="1" applyFont="1" applyBorder="1" applyAlignment="1">
      <alignment horizontal="left" vertical="top" wrapText="1"/>
    </xf>
    <xf numFmtId="1" fontId="9" fillId="0" borderId="0" xfId="0" applyNumberFormat="1" applyFont="1" applyBorder="1"/>
    <xf numFmtId="167" fontId="76" fillId="0" borderId="1" xfId="4" applyNumberFormat="1" applyFont="1" applyFill="1" applyBorder="1" applyAlignment="1" applyProtection="1">
      <alignment horizontal="center" vertical="center" wrapText="1"/>
    </xf>
    <xf numFmtId="0" fontId="76" fillId="9" borderId="1" xfId="4" applyNumberFormat="1" applyFont="1" applyFill="1" applyBorder="1" applyAlignment="1">
      <alignment horizontal="center" vertical="center" wrapText="1"/>
    </xf>
    <xf numFmtId="0" fontId="92" fillId="0" borderId="1" xfId="0" applyFont="1" applyBorder="1" applyAlignment="1">
      <alignment horizontal="center" vertical="center" wrapText="1"/>
    </xf>
    <xf numFmtId="0" fontId="76" fillId="3" borderId="1" xfId="15" applyFont="1" applyFill="1" applyBorder="1" applyAlignment="1">
      <alignment horizontal="center" vertical="center" wrapText="1"/>
    </xf>
    <xf numFmtId="166" fontId="76" fillId="0" borderId="1" xfId="15" applyNumberFormat="1" applyFont="1" applyBorder="1" applyAlignment="1">
      <alignment horizontal="center" vertical="center" wrapText="1"/>
    </xf>
    <xf numFmtId="167" fontId="76" fillId="0" borderId="1" xfId="15" applyNumberFormat="1" applyFont="1" applyBorder="1" applyAlignment="1">
      <alignment horizontal="center" vertical="center" wrapText="1"/>
    </xf>
    <xf numFmtId="180" fontId="76" fillId="6" borderId="1" xfId="0" applyNumberFormat="1" applyFont="1" applyFill="1" applyBorder="1" applyAlignment="1">
      <alignment horizontal="center" vertical="center" wrapText="1"/>
    </xf>
    <xf numFmtId="2" fontId="76" fillId="6" borderId="1" xfId="0" applyNumberFormat="1" applyFont="1" applyFill="1" applyBorder="1" applyAlignment="1">
      <alignment horizontal="center" vertical="center" wrapText="1"/>
    </xf>
    <xf numFmtId="0" fontId="10" fillId="0" borderId="0" xfId="0" applyFont="1" applyBorder="1" applyAlignment="1">
      <alignment horizontal="left" vertical="top" wrapText="1"/>
    </xf>
    <xf numFmtId="0" fontId="2" fillId="0" borderId="0" xfId="0" applyFont="1" applyFill="1" applyBorder="1" applyAlignment="1">
      <alignment vertical="top" wrapText="1"/>
    </xf>
    <xf numFmtId="0" fontId="2" fillId="0" borderId="0" xfId="0" applyFont="1" applyFill="1" applyBorder="1" applyAlignment="1">
      <alignment horizontal="left" vertical="top" wrapText="1"/>
    </xf>
    <xf numFmtId="0" fontId="2" fillId="2" borderId="0" xfId="0" applyFont="1" applyFill="1" applyBorder="1" applyAlignment="1">
      <alignment vertical="top" wrapText="1"/>
    </xf>
    <xf numFmtId="0" fontId="75" fillId="0" borderId="0" xfId="0" applyFont="1" applyBorder="1" applyAlignment="1">
      <alignment horizontal="left" vertical="top" wrapText="1"/>
    </xf>
    <xf numFmtId="0" fontId="2" fillId="2" borderId="0" xfId="0" applyFont="1" applyFill="1" applyBorder="1" applyAlignment="1">
      <alignment horizontal="left" vertical="top" wrapText="1"/>
    </xf>
    <xf numFmtId="0" fontId="2" fillId="8" borderId="0" xfId="0" applyFont="1" applyFill="1" applyBorder="1" applyAlignment="1">
      <alignment vertical="top" wrapText="1"/>
    </xf>
    <xf numFmtId="49" fontId="2" fillId="2" borderId="0" xfId="0" applyNumberFormat="1" applyFont="1" applyFill="1" applyBorder="1" applyAlignment="1">
      <alignment vertical="top" wrapText="1"/>
    </xf>
    <xf numFmtId="0" fontId="2" fillId="2" borderId="0" xfId="0" applyNumberFormat="1" applyFont="1" applyFill="1" applyBorder="1" applyAlignment="1" applyProtection="1">
      <alignment horizontal="left" vertical="top" wrapText="1"/>
      <protection locked="0"/>
    </xf>
    <xf numFmtId="49" fontId="2" fillId="2" borderId="0" xfId="0" applyNumberFormat="1" applyFont="1" applyFill="1" applyBorder="1" applyAlignment="1" applyProtection="1">
      <alignment horizontal="left" vertical="top" wrapText="1"/>
      <protection locked="0"/>
    </xf>
    <xf numFmtId="49" fontId="2" fillId="0" borderId="0" xfId="0" applyNumberFormat="1" applyFont="1" applyBorder="1" applyAlignment="1" applyProtection="1">
      <alignment horizontal="left" vertical="top" wrapText="1"/>
      <protection locked="0"/>
    </xf>
    <xf numFmtId="49" fontId="2" fillId="0" borderId="0" xfId="0" applyNumberFormat="1" applyFont="1" applyBorder="1" applyAlignment="1">
      <alignment vertical="top" wrapText="1"/>
    </xf>
    <xf numFmtId="16" fontId="2" fillId="2" borderId="0" xfId="0" applyNumberFormat="1"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0" xfId="0" applyFont="1" applyFill="1" applyBorder="1" applyAlignment="1">
      <alignment vertical="top" wrapText="1"/>
    </xf>
    <xf numFmtId="0" fontId="9" fillId="0" borderId="0" xfId="0" applyFont="1" applyBorder="1" applyAlignment="1">
      <alignment horizontal="left" vertical="top" wrapText="1"/>
    </xf>
    <xf numFmtId="0" fontId="81" fillId="0" borderId="0" xfId="0" applyFont="1" applyBorder="1" applyAlignment="1">
      <alignment horizontal="left" vertical="top" wrapText="1"/>
    </xf>
    <xf numFmtId="0" fontId="2" fillId="8" borderId="0" xfId="0" applyFont="1" applyFill="1" applyBorder="1" applyAlignment="1">
      <alignment horizontal="left" vertical="top" wrapText="1"/>
    </xf>
    <xf numFmtId="0" fontId="9" fillId="0" borderId="0" xfId="0" applyNumberFormat="1" applyFont="1" applyBorder="1" applyAlignment="1">
      <alignment horizontal="left" vertical="top" wrapText="1"/>
    </xf>
    <xf numFmtId="0" fontId="2" fillId="0" borderId="0" xfId="0" applyNumberFormat="1" applyFont="1" applyBorder="1" applyAlignment="1">
      <alignment horizontal="left" vertical="top" wrapText="1"/>
    </xf>
    <xf numFmtId="0" fontId="2" fillId="8" borderId="0" xfId="0" applyNumberFormat="1" applyFont="1" applyFill="1" applyBorder="1" applyAlignment="1">
      <alignment horizontal="left" vertical="top" wrapText="1"/>
    </xf>
    <xf numFmtId="0" fontId="79" fillId="0" borderId="0" xfId="0" applyFont="1" applyBorder="1" applyAlignment="1">
      <alignment vertical="top" wrapText="1"/>
    </xf>
    <xf numFmtId="0" fontId="75" fillId="0" borderId="0" xfId="0" applyFont="1" applyBorder="1" applyAlignment="1">
      <alignment vertical="top" wrapText="1"/>
    </xf>
    <xf numFmtId="0" fontId="34" fillId="0" borderId="0" xfId="0" applyFont="1" applyBorder="1" applyAlignment="1">
      <alignment vertical="top" wrapText="1"/>
    </xf>
    <xf numFmtId="20" fontId="2" fillId="0" borderId="0" xfId="0" applyNumberFormat="1" applyFont="1" applyBorder="1" applyAlignment="1">
      <alignment vertical="top" wrapText="1"/>
    </xf>
    <xf numFmtId="1" fontId="2" fillId="2" borderId="0" xfId="0" applyNumberFormat="1" applyFont="1" applyFill="1" applyBorder="1" applyAlignment="1">
      <alignment horizontal="left" vertical="top" wrapText="1"/>
    </xf>
    <xf numFmtId="49" fontId="2" fillId="2" borderId="0" xfId="0" applyNumberFormat="1" applyFont="1" applyFill="1" applyBorder="1" applyAlignment="1">
      <alignment horizontal="left" vertical="top" wrapText="1"/>
    </xf>
    <xf numFmtId="0" fontId="9" fillId="2" borderId="0" xfId="0" applyFont="1" applyFill="1" applyBorder="1" applyAlignment="1">
      <alignment vertical="top" wrapText="1"/>
    </xf>
    <xf numFmtId="49" fontId="2" fillId="0" borderId="0" xfId="0" applyNumberFormat="1" applyFont="1" applyBorder="1" applyAlignment="1">
      <alignment horizontal="left" vertical="top" wrapText="1"/>
    </xf>
    <xf numFmtId="0" fontId="2" fillId="9" borderId="0" xfId="0" applyFont="1" applyFill="1" applyBorder="1" applyAlignment="1">
      <alignment vertical="top" wrapText="1"/>
    </xf>
    <xf numFmtId="0" fontId="9" fillId="0" borderId="0" xfId="0" applyFont="1" applyBorder="1" applyAlignment="1">
      <alignment horizontal="center" vertical="center" wrapText="1"/>
    </xf>
    <xf numFmtId="0" fontId="75" fillId="0" borderId="0" xfId="0" applyFont="1" applyFill="1" applyBorder="1" applyAlignment="1">
      <alignment vertical="top" wrapText="1"/>
    </xf>
    <xf numFmtId="0" fontId="103" fillId="0" borderId="0" xfId="0" applyFont="1" applyFill="1" applyBorder="1" applyAlignment="1">
      <alignment vertical="top" wrapText="1"/>
    </xf>
    <xf numFmtId="0" fontId="75" fillId="0" borderId="0" xfId="0" applyFont="1" applyFill="1" applyBorder="1" applyAlignment="1">
      <alignment horizontal="left" vertical="top" wrapText="1"/>
    </xf>
    <xf numFmtId="166" fontId="9" fillId="0" borderId="0" xfId="0" applyNumberFormat="1" applyFont="1" applyBorder="1" applyAlignment="1">
      <alignment horizontal="center" vertical="center" wrapText="1"/>
    </xf>
    <xf numFmtId="2" fontId="9" fillId="0" borderId="0" xfId="0" applyNumberFormat="1" applyFont="1" applyFill="1" applyBorder="1" applyAlignment="1">
      <alignment horizontal="center" vertical="center" wrapText="1"/>
    </xf>
    <xf numFmtId="0" fontId="8" fillId="0" borderId="1" xfId="0" applyFont="1" applyBorder="1" applyAlignment="1">
      <alignment horizontal="center" vertical="center"/>
    </xf>
    <xf numFmtId="166" fontId="8" fillId="0" borderId="1" xfId="0" applyNumberFormat="1" applyFont="1" applyBorder="1" applyAlignment="1">
      <alignment horizontal="center" vertical="center"/>
    </xf>
    <xf numFmtId="2" fontId="8" fillId="0" borderId="1" xfId="0" applyNumberFormat="1" applyFont="1" applyFill="1" applyBorder="1" applyAlignment="1">
      <alignment horizontal="center" vertical="center"/>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166" fontId="2" fillId="4"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center"/>
    </xf>
    <xf numFmtId="176" fontId="99" fillId="9" borderId="1" xfId="4" applyNumberFormat="1" applyFont="1" applyFill="1" applyBorder="1" applyAlignment="1">
      <alignment horizontal="center" vertical="center" wrapText="1"/>
    </xf>
    <xf numFmtId="176" fontId="110" fillId="0" borderId="1" xfId="4" applyNumberFormat="1" applyFont="1" applyBorder="1" applyAlignment="1">
      <alignment horizontal="center" vertical="center" wrapText="1"/>
    </xf>
    <xf numFmtId="182" fontId="99" fillId="9" borderId="1" xfId="4" applyNumberFormat="1" applyFont="1" applyFill="1" applyBorder="1" applyAlignment="1">
      <alignment horizontal="center" vertical="center" wrapText="1"/>
    </xf>
    <xf numFmtId="176" fontId="99" fillId="0" borderId="1" xfId="4" applyNumberFormat="1" applyFont="1" applyBorder="1" applyAlignment="1">
      <alignment horizontal="center" vertical="center"/>
    </xf>
    <xf numFmtId="176" fontId="99" fillId="0" borderId="1" xfId="4" applyNumberFormat="1" applyFont="1" applyFill="1" applyBorder="1" applyAlignment="1">
      <alignment horizontal="center" vertical="center" wrapText="1"/>
    </xf>
    <xf numFmtId="168" fontId="0" fillId="0" borderId="1" xfId="0" applyNumberFormat="1" applyBorder="1" applyAlignment="1">
      <alignment horizontal="center" vertical="center" wrapText="1"/>
    </xf>
  </cellXfs>
  <cellStyles count="20">
    <cellStyle name="Comma" xfId="1" builtinId="3"/>
    <cellStyle name="Comma 2" xfId="2"/>
    <cellStyle name="Excel Built-in Hyperlink" xfId="3"/>
    <cellStyle name="Excel Built-in Normal" xfId="4"/>
    <cellStyle name="Excel Built-in Normal 2" xfId="5"/>
    <cellStyle name="Excel_BuiltIn_Hyperlink" xfId="6"/>
    <cellStyle name="Hyperlink" xfId="7" builtinId="8"/>
    <cellStyle name="Hyperlink 2" xfId="8"/>
    <cellStyle name="Hyperlink_I. 18" xfId="9"/>
    <cellStyle name="Hyperlink_I. 18_2" xfId="10"/>
    <cellStyle name="Hyperlink_I.12" xfId="11"/>
    <cellStyle name="Hyperlink_I.12_1" xfId="12"/>
    <cellStyle name="Hyperlink_I.19_4" xfId="13"/>
    <cellStyle name="Hyperlink_I.5_1" xfId="14"/>
    <cellStyle name="Normal" xfId="0" builtinId="0"/>
    <cellStyle name="Normal 2" xfId="15"/>
    <cellStyle name="Normal_I. 18" xfId="16"/>
    <cellStyle name="Normal_I.12" xfId="17"/>
    <cellStyle name="Normal_I.19" xfId="18"/>
    <cellStyle name="Normal_I.20" xfId="19"/>
  </cellStyles>
  <dxfs count="1">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javascript:" TargetMode="External"/><Relationship Id="rId4" Type="http://schemas.openxmlformats.org/officeDocument/2006/relationships/hyperlink" Target="http://search.proquest.com/indexingvolumeissuelinkhandler/2034822/Nanotechnology+Research+Journal/02015Y04Y01$232015$3b++Vol.+8+$282$29/8/2?accountid=8083" TargetMode="External"/></Relationships>
</file>

<file path=xl/drawings/drawing1.xml><?xml version="1.0" encoding="utf-8"?>
<xdr:wsDr xmlns:xdr="http://schemas.openxmlformats.org/drawingml/2006/spreadsheetDrawing" xmlns:a="http://schemas.openxmlformats.org/drawingml/2006/main">
  <xdr:twoCellAnchor>
    <xdr:from>
      <xdr:col>4</xdr:col>
      <xdr:colOff>11205</xdr:colOff>
      <xdr:row>40</xdr:row>
      <xdr:rowOff>9525</xdr:rowOff>
    </xdr:from>
    <xdr:to>
      <xdr:col>5</xdr:col>
      <xdr:colOff>33617</xdr:colOff>
      <xdr:row>41</xdr:row>
      <xdr:rowOff>9525</xdr:rowOff>
    </xdr:to>
    <xdr:sp macro="" textlink="">
      <xdr:nvSpPr>
        <xdr:cNvPr id="2" name="Text Box 1"/>
        <xdr:cNvSpPr txBox="1">
          <a:spLocks noChangeArrowheads="1"/>
        </xdr:cNvSpPr>
      </xdr:nvSpPr>
      <xdr:spPr bwMode="auto">
        <a:xfrm>
          <a:off x="4030755" y="5219700"/>
          <a:ext cx="632012" cy="200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en-US" sz="1000" b="0" i="0" u="none" strike="noStrike" baseline="0">
              <a:solidFill>
                <a:srgbClr val="000000"/>
              </a:solidFill>
              <a:latin typeface="Arial Narrow"/>
            </a:rPr>
            <a:t> ISBN 978-606-12-1224-8</a:t>
          </a:r>
        </a:p>
        <a:p>
          <a:pPr algn="l" rtl="0">
            <a:lnSpc>
              <a:spcPts val="1000"/>
            </a:lnSpc>
            <a:defRPr sz="1000"/>
          </a:pPr>
          <a:endParaRPr lang="en-US" sz="1000" b="0" i="0" u="none" strike="noStrike" baseline="0">
            <a:solidFill>
              <a:srgbClr val="000000"/>
            </a:solidFill>
            <a:latin typeface="Arial Narrow"/>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345</xdr:row>
      <xdr:rowOff>0</xdr:rowOff>
    </xdr:from>
    <xdr:to>
      <xdr:col>0</xdr:col>
      <xdr:colOff>9525</xdr:colOff>
      <xdr:row>345</xdr:row>
      <xdr:rowOff>9525</xdr:rowOff>
    </xdr:to>
    <xdr:pic>
      <xdr:nvPicPr>
        <xdr:cNvPr id="54560" name="ViewAbstract1_img" descr="View Abstract">
          <a:hlinkClick xmlns:r="http://schemas.openxmlformats.org/officeDocument/2006/relationships" r:id="rId1" tooltip="View Abstract"/>
        </xdr:cNvPr>
        <xdr:cNvPicPr>
          <a:picLocks noChangeAspect="1" noChangeArrowheads="1"/>
        </xdr:cNvPicPr>
      </xdr:nvPicPr>
      <xdr:blipFill>
        <a:blip xmlns:r="http://schemas.openxmlformats.org/officeDocument/2006/relationships" r:embed="rId2"/>
        <a:srcRect/>
        <a:stretch>
          <a:fillRect/>
        </a:stretch>
      </xdr:blipFill>
      <xdr:spPr bwMode="auto">
        <a:xfrm>
          <a:off x="0" y="505834650"/>
          <a:ext cx="9525" cy="9525"/>
        </a:xfrm>
        <a:prstGeom prst="rect">
          <a:avLst/>
        </a:prstGeom>
        <a:noFill/>
        <a:ln w="9525">
          <a:noFill/>
          <a:miter lim="800000"/>
          <a:headEnd/>
          <a:tailEnd/>
        </a:ln>
      </xdr:spPr>
    </xdr:pic>
    <xdr:clientData/>
  </xdr:twoCellAnchor>
  <xdr:twoCellAnchor editAs="oneCell">
    <xdr:from>
      <xdr:col>0</xdr:col>
      <xdr:colOff>0</xdr:colOff>
      <xdr:row>345</xdr:row>
      <xdr:rowOff>0</xdr:rowOff>
    </xdr:from>
    <xdr:to>
      <xdr:col>0</xdr:col>
      <xdr:colOff>9525</xdr:colOff>
      <xdr:row>345</xdr:row>
      <xdr:rowOff>9525</xdr:rowOff>
    </xdr:to>
    <xdr:pic>
      <xdr:nvPicPr>
        <xdr:cNvPr id="54561" name="ViewAbstract1_img" descr="View Abstract">
          <a:hlinkClick xmlns:r="http://schemas.openxmlformats.org/officeDocument/2006/relationships" r:id="rId1" tooltip="View Abstract"/>
        </xdr:cNvPr>
        <xdr:cNvPicPr>
          <a:picLocks noChangeAspect="1" noChangeArrowheads="1"/>
        </xdr:cNvPicPr>
      </xdr:nvPicPr>
      <xdr:blipFill>
        <a:blip xmlns:r="http://schemas.openxmlformats.org/officeDocument/2006/relationships" r:embed="rId2"/>
        <a:srcRect/>
        <a:stretch>
          <a:fillRect/>
        </a:stretch>
      </xdr:blipFill>
      <xdr:spPr bwMode="auto">
        <a:xfrm>
          <a:off x="0" y="505834650"/>
          <a:ext cx="9525" cy="9525"/>
        </a:xfrm>
        <a:prstGeom prst="rect">
          <a:avLst/>
        </a:prstGeom>
        <a:noFill/>
        <a:ln w="9525">
          <a:noFill/>
          <a:miter lim="800000"/>
          <a:headEnd/>
          <a:tailEnd/>
        </a:ln>
      </xdr:spPr>
    </xdr:pic>
    <xdr:clientData/>
  </xdr:twoCellAnchor>
  <xdr:twoCellAnchor editAs="oneCell">
    <xdr:from>
      <xdr:col>0</xdr:col>
      <xdr:colOff>0</xdr:colOff>
      <xdr:row>388</xdr:row>
      <xdr:rowOff>0</xdr:rowOff>
    </xdr:from>
    <xdr:to>
      <xdr:col>0</xdr:col>
      <xdr:colOff>9525</xdr:colOff>
      <xdr:row>388</xdr:row>
      <xdr:rowOff>9525</xdr:rowOff>
    </xdr:to>
    <xdr:pic>
      <xdr:nvPicPr>
        <xdr:cNvPr id="54562" name="ViewAbstract1_img" descr="View Abstract">
          <a:hlinkClick xmlns:r="http://schemas.openxmlformats.org/officeDocument/2006/relationships" r:id="rId1" tooltip="View Abstract"/>
        </xdr:cNvPr>
        <xdr:cNvPicPr>
          <a:picLocks noChangeAspect="1" noChangeArrowheads="1"/>
        </xdr:cNvPicPr>
      </xdr:nvPicPr>
      <xdr:blipFill>
        <a:blip xmlns:r="http://schemas.openxmlformats.org/officeDocument/2006/relationships" r:embed="rId2"/>
        <a:srcRect/>
        <a:stretch>
          <a:fillRect/>
        </a:stretch>
      </xdr:blipFill>
      <xdr:spPr bwMode="auto">
        <a:xfrm>
          <a:off x="0" y="567175650"/>
          <a:ext cx="9525" cy="9525"/>
        </a:xfrm>
        <a:prstGeom prst="rect">
          <a:avLst/>
        </a:prstGeom>
        <a:noFill/>
        <a:ln w="9525">
          <a:noFill/>
          <a:miter lim="800000"/>
          <a:headEnd/>
          <a:tailEnd/>
        </a:ln>
      </xdr:spPr>
    </xdr:pic>
    <xdr:clientData/>
  </xdr:twoCellAnchor>
  <xdr:twoCellAnchor editAs="oneCell">
    <xdr:from>
      <xdr:col>0</xdr:col>
      <xdr:colOff>0</xdr:colOff>
      <xdr:row>388</xdr:row>
      <xdr:rowOff>0</xdr:rowOff>
    </xdr:from>
    <xdr:to>
      <xdr:col>0</xdr:col>
      <xdr:colOff>9525</xdr:colOff>
      <xdr:row>388</xdr:row>
      <xdr:rowOff>9525</xdr:rowOff>
    </xdr:to>
    <xdr:pic>
      <xdr:nvPicPr>
        <xdr:cNvPr id="54563" name="ViewAbstract1_img" descr="View Abstract">
          <a:hlinkClick xmlns:r="http://schemas.openxmlformats.org/officeDocument/2006/relationships" r:id="rId1" tooltip="View Abstract"/>
        </xdr:cNvPr>
        <xdr:cNvPicPr>
          <a:picLocks noChangeAspect="1" noChangeArrowheads="1"/>
        </xdr:cNvPicPr>
      </xdr:nvPicPr>
      <xdr:blipFill>
        <a:blip xmlns:r="http://schemas.openxmlformats.org/officeDocument/2006/relationships" r:embed="rId2"/>
        <a:srcRect/>
        <a:stretch>
          <a:fillRect/>
        </a:stretch>
      </xdr:blipFill>
      <xdr:spPr bwMode="auto">
        <a:xfrm>
          <a:off x="0" y="567175650"/>
          <a:ext cx="9525" cy="9525"/>
        </a:xfrm>
        <a:prstGeom prst="rect">
          <a:avLst/>
        </a:prstGeom>
        <a:noFill/>
        <a:ln w="9525">
          <a:noFill/>
          <a:miter lim="800000"/>
          <a:headEnd/>
          <a:tailEnd/>
        </a:ln>
      </xdr:spPr>
    </xdr:pic>
    <xdr:clientData/>
  </xdr:twoCellAnchor>
  <xdr:twoCellAnchor editAs="oneCell">
    <xdr:from>
      <xdr:col>3</xdr:col>
      <xdr:colOff>0</xdr:colOff>
      <xdr:row>445</xdr:row>
      <xdr:rowOff>0</xdr:rowOff>
    </xdr:from>
    <xdr:to>
      <xdr:col>3</xdr:col>
      <xdr:colOff>28575</xdr:colOff>
      <xdr:row>445</xdr:row>
      <xdr:rowOff>28575</xdr:rowOff>
    </xdr:to>
    <xdr:pic>
      <xdr:nvPicPr>
        <xdr:cNvPr id="54564" name="Picture 1" descr="http://search.proquest.com/assets/r20161.4.1-0/core/spacer.gif"/>
        <xdr:cNvPicPr>
          <a:picLocks noChangeAspect="1" noChangeArrowheads="1"/>
        </xdr:cNvPicPr>
      </xdr:nvPicPr>
      <xdr:blipFill>
        <a:blip xmlns:r="http://schemas.openxmlformats.org/officeDocument/2006/relationships" r:embed="rId3"/>
        <a:srcRect/>
        <a:stretch>
          <a:fillRect/>
        </a:stretch>
      </xdr:blipFill>
      <xdr:spPr bwMode="auto">
        <a:xfrm>
          <a:off x="4219575" y="654967575"/>
          <a:ext cx="28575" cy="28575"/>
        </a:xfrm>
        <a:prstGeom prst="rect">
          <a:avLst/>
        </a:prstGeom>
        <a:noFill/>
        <a:ln w="9525">
          <a:noFill/>
          <a:miter lim="800000"/>
          <a:headEnd/>
          <a:tailEnd/>
        </a:ln>
      </xdr:spPr>
    </xdr:pic>
    <xdr:clientData/>
  </xdr:twoCellAnchor>
  <xdr:twoCellAnchor editAs="oneCell">
    <xdr:from>
      <xdr:col>3</xdr:col>
      <xdr:colOff>38100</xdr:colOff>
      <xdr:row>445</xdr:row>
      <xdr:rowOff>0</xdr:rowOff>
    </xdr:from>
    <xdr:to>
      <xdr:col>3</xdr:col>
      <xdr:colOff>66675</xdr:colOff>
      <xdr:row>445</xdr:row>
      <xdr:rowOff>28575</xdr:rowOff>
    </xdr:to>
    <xdr:pic>
      <xdr:nvPicPr>
        <xdr:cNvPr id="54565" name="Picture 2" descr="http://search.proquest.com/assets/r20161.4.1-0/core/spacer.gif"/>
        <xdr:cNvPicPr>
          <a:picLocks noChangeAspect="1" noChangeArrowheads="1"/>
        </xdr:cNvPicPr>
      </xdr:nvPicPr>
      <xdr:blipFill>
        <a:blip xmlns:r="http://schemas.openxmlformats.org/officeDocument/2006/relationships" r:embed="rId3"/>
        <a:srcRect/>
        <a:stretch>
          <a:fillRect/>
        </a:stretch>
      </xdr:blipFill>
      <xdr:spPr bwMode="auto">
        <a:xfrm>
          <a:off x="4257675" y="654967575"/>
          <a:ext cx="28575" cy="28575"/>
        </a:xfrm>
        <a:prstGeom prst="rect">
          <a:avLst/>
        </a:prstGeom>
        <a:noFill/>
        <a:ln w="9525">
          <a:noFill/>
          <a:miter lim="800000"/>
          <a:headEnd/>
          <a:tailEnd/>
        </a:ln>
      </xdr:spPr>
    </xdr:pic>
    <xdr:clientData/>
  </xdr:twoCellAnchor>
  <xdr:twoCellAnchor editAs="oneCell">
    <xdr:from>
      <xdr:col>3</xdr:col>
      <xdr:colOff>0</xdr:colOff>
      <xdr:row>477</xdr:row>
      <xdr:rowOff>0</xdr:rowOff>
    </xdr:from>
    <xdr:to>
      <xdr:col>3</xdr:col>
      <xdr:colOff>28575</xdr:colOff>
      <xdr:row>477</xdr:row>
      <xdr:rowOff>28575</xdr:rowOff>
    </xdr:to>
    <xdr:pic>
      <xdr:nvPicPr>
        <xdr:cNvPr id="54566" name="Picture 5" descr="http://search.proquest.com/assets/r20161.4.1-0/core/spacer.gif"/>
        <xdr:cNvPicPr>
          <a:picLocks noChangeAspect="1" noChangeArrowheads="1"/>
        </xdr:cNvPicPr>
      </xdr:nvPicPr>
      <xdr:blipFill>
        <a:blip xmlns:r="http://schemas.openxmlformats.org/officeDocument/2006/relationships" r:embed="rId3"/>
        <a:srcRect/>
        <a:stretch>
          <a:fillRect/>
        </a:stretch>
      </xdr:blipFill>
      <xdr:spPr bwMode="auto">
        <a:xfrm>
          <a:off x="4219575" y="705516750"/>
          <a:ext cx="28575" cy="28575"/>
        </a:xfrm>
        <a:prstGeom prst="rect">
          <a:avLst/>
        </a:prstGeom>
        <a:noFill/>
        <a:ln w="9525">
          <a:noFill/>
          <a:miter lim="800000"/>
          <a:headEnd/>
          <a:tailEnd/>
        </a:ln>
      </xdr:spPr>
    </xdr:pic>
    <xdr:clientData/>
  </xdr:twoCellAnchor>
  <xdr:twoCellAnchor editAs="oneCell">
    <xdr:from>
      <xdr:col>3</xdr:col>
      <xdr:colOff>38100</xdr:colOff>
      <xdr:row>477</xdr:row>
      <xdr:rowOff>0</xdr:rowOff>
    </xdr:from>
    <xdr:to>
      <xdr:col>3</xdr:col>
      <xdr:colOff>66675</xdr:colOff>
      <xdr:row>477</xdr:row>
      <xdr:rowOff>28575</xdr:rowOff>
    </xdr:to>
    <xdr:pic>
      <xdr:nvPicPr>
        <xdr:cNvPr id="54567" name="Picture 6" descr="http://search.proquest.com/assets/r20161.4.1-0/core/spacer.gif"/>
        <xdr:cNvPicPr>
          <a:picLocks noChangeAspect="1" noChangeArrowheads="1"/>
        </xdr:cNvPicPr>
      </xdr:nvPicPr>
      <xdr:blipFill>
        <a:blip xmlns:r="http://schemas.openxmlformats.org/officeDocument/2006/relationships" r:embed="rId3"/>
        <a:srcRect/>
        <a:stretch>
          <a:fillRect/>
        </a:stretch>
      </xdr:blipFill>
      <xdr:spPr bwMode="auto">
        <a:xfrm>
          <a:off x="4257675" y="705516750"/>
          <a:ext cx="28575" cy="28575"/>
        </a:xfrm>
        <a:prstGeom prst="rect">
          <a:avLst/>
        </a:prstGeom>
        <a:noFill/>
        <a:ln w="9525">
          <a:noFill/>
          <a:miter lim="800000"/>
          <a:headEnd/>
          <a:tailEnd/>
        </a:ln>
      </xdr:spPr>
    </xdr:pic>
    <xdr:clientData/>
  </xdr:twoCellAnchor>
  <xdr:twoCellAnchor editAs="oneCell">
    <xdr:from>
      <xdr:col>3</xdr:col>
      <xdr:colOff>0</xdr:colOff>
      <xdr:row>489</xdr:row>
      <xdr:rowOff>0</xdr:rowOff>
    </xdr:from>
    <xdr:to>
      <xdr:col>3</xdr:col>
      <xdr:colOff>28575</xdr:colOff>
      <xdr:row>489</xdr:row>
      <xdr:rowOff>28575</xdr:rowOff>
    </xdr:to>
    <xdr:pic>
      <xdr:nvPicPr>
        <xdr:cNvPr id="54568" name="Picture 7" descr="http://search.proquest.com/assets/r20161.4.1-0/core/spacer.gif"/>
        <xdr:cNvPicPr>
          <a:picLocks noChangeAspect="1" noChangeArrowheads="1"/>
        </xdr:cNvPicPr>
      </xdr:nvPicPr>
      <xdr:blipFill>
        <a:blip xmlns:r="http://schemas.openxmlformats.org/officeDocument/2006/relationships" r:embed="rId3"/>
        <a:srcRect/>
        <a:stretch>
          <a:fillRect/>
        </a:stretch>
      </xdr:blipFill>
      <xdr:spPr bwMode="auto">
        <a:xfrm>
          <a:off x="4219575" y="720280500"/>
          <a:ext cx="28575" cy="28575"/>
        </a:xfrm>
        <a:prstGeom prst="rect">
          <a:avLst/>
        </a:prstGeom>
        <a:noFill/>
        <a:ln w="9525">
          <a:noFill/>
          <a:miter lim="800000"/>
          <a:headEnd/>
          <a:tailEnd/>
        </a:ln>
      </xdr:spPr>
    </xdr:pic>
    <xdr:clientData/>
  </xdr:twoCellAnchor>
  <xdr:twoCellAnchor editAs="oneCell">
    <xdr:from>
      <xdr:col>3</xdr:col>
      <xdr:colOff>38100</xdr:colOff>
      <xdr:row>489</xdr:row>
      <xdr:rowOff>0</xdr:rowOff>
    </xdr:from>
    <xdr:to>
      <xdr:col>3</xdr:col>
      <xdr:colOff>66675</xdr:colOff>
      <xdr:row>489</xdr:row>
      <xdr:rowOff>28575</xdr:rowOff>
    </xdr:to>
    <xdr:pic>
      <xdr:nvPicPr>
        <xdr:cNvPr id="54569" name="Picture 8" descr="http://search.proquest.com/assets/r20161.4.1-0/core/spacer.gif"/>
        <xdr:cNvPicPr>
          <a:picLocks noChangeAspect="1" noChangeArrowheads="1"/>
        </xdr:cNvPicPr>
      </xdr:nvPicPr>
      <xdr:blipFill>
        <a:blip xmlns:r="http://schemas.openxmlformats.org/officeDocument/2006/relationships" r:embed="rId3"/>
        <a:srcRect/>
        <a:stretch>
          <a:fillRect/>
        </a:stretch>
      </xdr:blipFill>
      <xdr:spPr bwMode="auto">
        <a:xfrm>
          <a:off x="4257675" y="720280500"/>
          <a:ext cx="28575" cy="28575"/>
        </a:xfrm>
        <a:prstGeom prst="rect">
          <a:avLst/>
        </a:prstGeom>
        <a:noFill/>
        <a:ln w="9525">
          <a:noFill/>
          <a:miter lim="800000"/>
          <a:headEnd/>
          <a:tailEnd/>
        </a:ln>
      </xdr:spPr>
    </xdr:pic>
    <xdr:clientData/>
  </xdr:twoCellAnchor>
  <xdr:twoCellAnchor editAs="oneCell">
    <xdr:from>
      <xdr:col>0</xdr:col>
      <xdr:colOff>0</xdr:colOff>
      <xdr:row>720</xdr:row>
      <xdr:rowOff>0</xdr:rowOff>
    </xdr:from>
    <xdr:to>
      <xdr:col>0</xdr:col>
      <xdr:colOff>9525</xdr:colOff>
      <xdr:row>720</xdr:row>
      <xdr:rowOff>9525</xdr:rowOff>
    </xdr:to>
    <xdr:pic>
      <xdr:nvPicPr>
        <xdr:cNvPr id="54570" name="ViewAbstract1_img" descr="View Abstract">
          <a:hlinkClick xmlns:r="http://schemas.openxmlformats.org/officeDocument/2006/relationships" r:id="rId1" tooltip="View Abstract"/>
        </xdr:cNvPr>
        <xdr:cNvPicPr>
          <a:picLocks noChangeAspect="1" noChangeArrowheads="1"/>
        </xdr:cNvPicPr>
      </xdr:nvPicPr>
      <xdr:blipFill>
        <a:blip xmlns:r="http://schemas.openxmlformats.org/officeDocument/2006/relationships" r:embed="rId2"/>
        <a:srcRect/>
        <a:stretch>
          <a:fillRect/>
        </a:stretch>
      </xdr:blipFill>
      <xdr:spPr bwMode="auto">
        <a:xfrm>
          <a:off x="0" y="974931375"/>
          <a:ext cx="9525" cy="9525"/>
        </a:xfrm>
        <a:prstGeom prst="rect">
          <a:avLst/>
        </a:prstGeom>
        <a:noFill/>
        <a:ln w="9525">
          <a:noFill/>
          <a:miter lim="800000"/>
          <a:headEnd/>
          <a:tailEnd/>
        </a:ln>
      </xdr:spPr>
    </xdr:pic>
    <xdr:clientData/>
  </xdr:twoCellAnchor>
  <xdr:twoCellAnchor editAs="oneCell">
    <xdr:from>
      <xdr:col>0</xdr:col>
      <xdr:colOff>0</xdr:colOff>
      <xdr:row>720</xdr:row>
      <xdr:rowOff>0</xdr:rowOff>
    </xdr:from>
    <xdr:to>
      <xdr:col>0</xdr:col>
      <xdr:colOff>9525</xdr:colOff>
      <xdr:row>720</xdr:row>
      <xdr:rowOff>9525</xdr:rowOff>
    </xdr:to>
    <xdr:pic>
      <xdr:nvPicPr>
        <xdr:cNvPr id="54571" name="ViewAbstract1_img" descr="View Abstract">
          <a:hlinkClick xmlns:r="http://schemas.openxmlformats.org/officeDocument/2006/relationships" r:id="rId1" tooltip="View Abstract"/>
        </xdr:cNvPr>
        <xdr:cNvPicPr>
          <a:picLocks noChangeAspect="1" noChangeArrowheads="1"/>
        </xdr:cNvPicPr>
      </xdr:nvPicPr>
      <xdr:blipFill>
        <a:blip xmlns:r="http://schemas.openxmlformats.org/officeDocument/2006/relationships" r:embed="rId2"/>
        <a:srcRect/>
        <a:stretch>
          <a:fillRect/>
        </a:stretch>
      </xdr:blipFill>
      <xdr:spPr bwMode="auto">
        <a:xfrm>
          <a:off x="0" y="974931375"/>
          <a:ext cx="9525" cy="9525"/>
        </a:xfrm>
        <a:prstGeom prst="rect">
          <a:avLst/>
        </a:prstGeom>
        <a:noFill/>
        <a:ln w="9525">
          <a:noFill/>
          <a:miter lim="800000"/>
          <a:headEnd/>
          <a:tailEnd/>
        </a:ln>
      </xdr:spPr>
    </xdr:pic>
    <xdr:clientData/>
  </xdr:twoCellAnchor>
  <xdr:twoCellAnchor editAs="oneCell">
    <xdr:from>
      <xdr:col>3</xdr:col>
      <xdr:colOff>0</xdr:colOff>
      <xdr:row>789</xdr:row>
      <xdr:rowOff>0</xdr:rowOff>
    </xdr:from>
    <xdr:to>
      <xdr:col>3</xdr:col>
      <xdr:colOff>28575</xdr:colOff>
      <xdr:row>789</xdr:row>
      <xdr:rowOff>28575</xdr:rowOff>
    </xdr:to>
    <xdr:pic>
      <xdr:nvPicPr>
        <xdr:cNvPr id="54572" name="Picture 1" descr="spacer">
          <a:hlinkClick xmlns:r="http://schemas.openxmlformats.org/officeDocument/2006/relationships" r:id="rId4" tooltip="Click to search for more items from this issue"/>
        </xdr:cNvPr>
        <xdr:cNvPicPr>
          <a:picLocks noChangeAspect="1" noChangeArrowheads="1"/>
        </xdr:cNvPicPr>
      </xdr:nvPicPr>
      <xdr:blipFill>
        <a:blip xmlns:r="http://schemas.openxmlformats.org/officeDocument/2006/relationships" r:embed="rId3"/>
        <a:srcRect/>
        <a:stretch>
          <a:fillRect/>
        </a:stretch>
      </xdr:blipFill>
      <xdr:spPr bwMode="auto">
        <a:xfrm>
          <a:off x="4219575" y="1086678675"/>
          <a:ext cx="28575" cy="28575"/>
        </a:xfrm>
        <a:prstGeom prst="rect">
          <a:avLst/>
        </a:prstGeom>
        <a:noFill/>
        <a:ln w="9525">
          <a:noFill/>
          <a:miter lim="800000"/>
          <a:headEnd/>
          <a:tailEnd/>
        </a:ln>
      </xdr:spPr>
    </xdr:pic>
    <xdr:clientData/>
  </xdr:twoCellAnchor>
  <xdr:twoCellAnchor editAs="oneCell">
    <xdr:from>
      <xdr:col>3</xdr:col>
      <xdr:colOff>0</xdr:colOff>
      <xdr:row>790</xdr:row>
      <xdr:rowOff>0</xdr:rowOff>
    </xdr:from>
    <xdr:to>
      <xdr:col>3</xdr:col>
      <xdr:colOff>28575</xdr:colOff>
      <xdr:row>790</xdr:row>
      <xdr:rowOff>28575</xdr:rowOff>
    </xdr:to>
    <xdr:pic>
      <xdr:nvPicPr>
        <xdr:cNvPr id="54573" name="Picture 2" descr="spacer">
          <a:hlinkClick xmlns:r="http://schemas.openxmlformats.org/officeDocument/2006/relationships" r:id="rId4" tooltip="Click to search for more items from this issue"/>
        </xdr:cNvPr>
        <xdr:cNvPicPr>
          <a:picLocks noChangeAspect="1" noChangeArrowheads="1"/>
        </xdr:cNvPicPr>
      </xdr:nvPicPr>
      <xdr:blipFill>
        <a:blip xmlns:r="http://schemas.openxmlformats.org/officeDocument/2006/relationships" r:embed="rId3"/>
        <a:srcRect/>
        <a:stretch>
          <a:fillRect/>
        </a:stretch>
      </xdr:blipFill>
      <xdr:spPr bwMode="auto">
        <a:xfrm>
          <a:off x="4219575" y="1088459850"/>
          <a:ext cx="28575" cy="28575"/>
        </a:xfrm>
        <a:prstGeom prst="rect">
          <a:avLst/>
        </a:prstGeom>
        <a:noFill/>
        <a:ln w="9525">
          <a:noFill/>
          <a:miter lim="800000"/>
          <a:headEnd/>
          <a:tailEnd/>
        </a:ln>
      </xdr:spPr>
    </xdr:pic>
    <xdr:clientData/>
  </xdr:twoCellAnchor>
  <xdr:twoCellAnchor>
    <xdr:from>
      <xdr:col>2</xdr:col>
      <xdr:colOff>2162174</xdr:colOff>
      <xdr:row>1191</xdr:row>
      <xdr:rowOff>9525</xdr:rowOff>
    </xdr:from>
    <xdr:to>
      <xdr:col>4</xdr:col>
      <xdr:colOff>19049</xdr:colOff>
      <xdr:row>1192</xdr:row>
      <xdr:rowOff>0</xdr:rowOff>
    </xdr:to>
    <xdr:sp macro="" textlink="">
      <xdr:nvSpPr>
        <xdr:cNvPr id="16" name="Text Box 1"/>
        <xdr:cNvSpPr txBox="1">
          <a:spLocks noChangeArrowheads="1"/>
        </xdr:cNvSpPr>
      </xdr:nvSpPr>
      <xdr:spPr bwMode="auto">
        <a:xfrm>
          <a:off x="3495674" y="299751750"/>
          <a:ext cx="1295400" cy="18954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en-US" sz="1000" b="0" i="0" u="none" strike="noStrike" baseline="0">
              <a:solidFill>
                <a:srgbClr val="000000"/>
              </a:solidFill>
              <a:latin typeface="Arial Narrow"/>
            </a:rPr>
            <a:t>EDUCATING ENGINEERS FOR WORKING LIFEPUBLISHED BY THE UNIVERSITY OF HELSINKI LANGUAGE CENTRE, Finland</a:t>
          </a:r>
        </a:p>
        <a:p>
          <a:pPr algn="l" rtl="0">
            <a:lnSpc>
              <a:spcPts val="1300"/>
            </a:lnSpc>
            <a:defRPr sz="1000"/>
          </a:pPr>
          <a:endParaRPr lang="en-US" sz="1000" b="0" i="0" u="none" strike="noStrike" baseline="0">
            <a:solidFill>
              <a:srgbClr val="000000"/>
            </a:solidFill>
            <a:latin typeface="Arial Narrow"/>
          </a:endParaRPr>
        </a:p>
      </xdr:txBody>
    </xdr:sp>
    <xdr:clientData/>
  </xdr:twoCellAnchor>
  <xdr:twoCellAnchor>
    <xdr:from>
      <xdr:col>3</xdr:col>
      <xdr:colOff>0</xdr:colOff>
      <xdr:row>1192</xdr:row>
      <xdr:rowOff>0</xdr:rowOff>
    </xdr:from>
    <xdr:to>
      <xdr:col>4</xdr:col>
      <xdr:colOff>0</xdr:colOff>
      <xdr:row>1193</xdr:row>
      <xdr:rowOff>9525</xdr:rowOff>
    </xdr:to>
    <xdr:sp macro="" textlink="">
      <xdr:nvSpPr>
        <xdr:cNvPr id="17" name="Text Box 2"/>
        <xdr:cNvSpPr txBox="1">
          <a:spLocks noChangeArrowheads="1"/>
        </xdr:cNvSpPr>
      </xdr:nvSpPr>
      <xdr:spPr bwMode="auto">
        <a:xfrm>
          <a:off x="3495675" y="301647225"/>
          <a:ext cx="1276350" cy="200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Arial Narrow"/>
            </a:rPr>
            <a:t>ASIGURAREA CALITĂŢII, FACTOR INTEGRATOR ÎN MANAGEMENTUL EDUCAŢIONAL</a:t>
          </a:r>
        </a:p>
        <a:p>
          <a:pPr algn="l" rtl="0">
            <a:defRPr sz="1000"/>
          </a:pPr>
          <a:r>
            <a:rPr lang="en-US" sz="1000" b="0" i="0" u="none" strike="noStrike" baseline="0">
              <a:solidFill>
                <a:srgbClr val="000000"/>
              </a:solidFill>
              <a:latin typeface="Arial Narrow"/>
            </a:rPr>
            <a:t>www.didactic.ro</a:t>
          </a:r>
        </a:p>
        <a:p>
          <a:pPr algn="l" rtl="0">
            <a:defRPr sz="1000"/>
          </a:pPr>
          <a:endParaRPr lang="en-US" sz="1000" b="0" i="0" u="none" strike="noStrike" baseline="0">
            <a:solidFill>
              <a:srgbClr val="000000"/>
            </a:solidFill>
            <a:latin typeface="Arial Narrow"/>
          </a:endParaRPr>
        </a:p>
      </xdr:txBody>
    </xdr:sp>
    <xdr:clientData/>
  </xdr:twoCellAnchor>
  <xdr:twoCellAnchor>
    <xdr:from>
      <xdr:col>1</xdr:col>
      <xdr:colOff>1095375</xdr:colOff>
      <xdr:row>1192</xdr:row>
      <xdr:rowOff>9525</xdr:rowOff>
    </xdr:from>
    <xdr:to>
      <xdr:col>3</xdr:col>
      <xdr:colOff>0</xdr:colOff>
      <xdr:row>1193</xdr:row>
      <xdr:rowOff>0</xdr:rowOff>
    </xdr:to>
    <xdr:sp macro="" textlink="">
      <xdr:nvSpPr>
        <xdr:cNvPr id="18" name="Text Box 3"/>
        <xdr:cNvSpPr txBox="1">
          <a:spLocks noChangeArrowheads="1"/>
        </xdr:cNvSpPr>
      </xdr:nvSpPr>
      <xdr:spPr bwMode="auto">
        <a:xfrm>
          <a:off x="2324100" y="301656750"/>
          <a:ext cx="1171575" cy="180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n-US" sz="1000" b="0" i="0" u="none" strike="noStrike" baseline="0">
              <a:solidFill>
                <a:srgbClr val="000000"/>
              </a:solidFill>
              <a:latin typeface="Arial Narrow"/>
            </a:rPr>
            <a:t>MANAGEMENT EDUCAŢIONAL, Editura Lucian Blaga din Sibiu, ISBN  973-739-279-5, ISBN (13) 978-973-739-279-4</a:t>
          </a:r>
        </a:p>
        <a:p>
          <a:pPr algn="l" rtl="0">
            <a:lnSpc>
              <a:spcPts val="1200"/>
            </a:lnSpc>
            <a:defRPr sz="1000"/>
          </a:pPr>
          <a:endParaRPr lang="en-US" sz="1000" b="0" i="0" u="none" strike="noStrike" baseline="0">
            <a:solidFill>
              <a:srgbClr val="000000"/>
            </a:solidFill>
            <a:latin typeface="Arial Narrow"/>
          </a:endParaRPr>
        </a:p>
      </xdr:txBody>
    </xdr:sp>
    <xdr:clientData/>
  </xdr:twoCellAnchor>
  <xdr:twoCellAnchor editAs="oneCell">
    <xdr:from>
      <xdr:col>3</xdr:col>
      <xdr:colOff>0</xdr:colOff>
      <xdr:row>1314</xdr:row>
      <xdr:rowOff>0</xdr:rowOff>
    </xdr:from>
    <xdr:to>
      <xdr:col>3</xdr:col>
      <xdr:colOff>28575</xdr:colOff>
      <xdr:row>1314</xdr:row>
      <xdr:rowOff>28575</xdr:rowOff>
    </xdr:to>
    <xdr:pic>
      <xdr:nvPicPr>
        <xdr:cNvPr id="54577" name="Picture 2" descr="http://search.proquest.com/assets/r20161.4.0-6/core/spacer.gif"/>
        <xdr:cNvPicPr>
          <a:picLocks noChangeAspect="1" noChangeArrowheads="1"/>
        </xdr:cNvPicPr>
      </xdr:nvPicPr>
      <xdr:blipFill>
        <a:blip xmlns:r="http://schemas.openxmlformats.org/officeDocument/2006/relationships" r:embed="rId3"/>
        <a:srcRect/>
        <a:stretch>
          <a:fillRect/>
        </a:stretch>
      </xdr:blipFill>
      <xdr:spPr bwMode="auto">
        <a:xfrm>
          <a:off x="4219575" y="1796719800"/>
          <a:ext cx="28575" cy="285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426</xdr:row>
      <xdr:rowOff>942975</xdr:rowOff>
    </xdr:from>
    <xdr:to>
      <xdr:col>3</xdr:col>
      <xdr:colOff>0</xdr:colOff>
      <xdr:row>428</xdr:row>
      <xdr:rowOff>0</xdr:rowOff>
    </xdr:to>
    <xdr:sp macro="" textlink="">
      <xdr:nvSpPr>
        <xdr:cNvPr id="2" name="Text Box 1"/>
        <xdr:cNvSpPr txBox="1">
          <a:spLocks noChangeArrowheads="1"/>
        </xdr:cNvSpPr>
      </xdr:nvSpPr>
      <xdr:spPr bwMode="auto">
        <a:xfrm>
          <a:off x="1952625" y="30899100"/>
          <a:ext cx="1123950" cy="581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n-US" sz="1000" b="0" i="0" u="none" strike="noStrike" baseline="0">
              <a:solidFill>
                <a:srgbClr val="FF0000"/>
              </a:solidFill>
              <a:latin typeface="Arial Narrow"/>
            </a:rPr>
            <a:t>International Academy of Business and Economics</a:t>
          </a:r>
        </a:p>
        <a:p>
          <a:pPr algn="l" rtl="0">
            <a:lnSpc>
              <a:spcPts val="1300"/>
            </a:lnSpc>
            <a:defRPr sz="1000"/>
          </a:pPr>
          <a:endParaRPr lang="en-US" sz="1000" b="0" i="0" u="none" strike="noStrike" baseline="0">
            <a:solidFill>
              <a:srgbClr val="FF0000"/>
            </a:solidFill>
            <a:latin typeface="Arial Narrow"/>
          </a:endParaRPr>
        </a:p>
      </xdr:txBody>
    </xdr:sp>
    <xdr:clientData/>
  </xdr:twoCellAnchor>
  <xdr:twoCellAnchor>
    <xdr:from>
      <xdr:col>2</xdr:col>
      <xdr:colOff>0</xdr:colOff>
      <xdr:row>428</xdr:row>
      <xdr:rowOff>9525</xdr:rowOff>
    </xdr:from>
    <xdr:to>
      <xdr:col>3</xdr:col>
      <xdr:colOff>0</xdr:colOff>
      <xdr:row>429</xdr:row>
      <xdr:rowOff>0</xdr:rowOff>
    </xdr:to>
    <xdr:sp macro="" textlink="">
      <xdr:nvSpPr>
        <xdr:cNvPr id="3" name="Text Box 2"/>
        <xdr:cNvSpPr txBox="1">
          <a:spLocks noChangeArrowheads="1"/>
        </xdr:cNvSpPr>
      </xdr:nvSpPr>
      <xdr:spPr bwMode="auto">
        <a:xfrm>
          <a:off x="1952625" y="31489650"/>
          <a:ext cx="1123950" cy="3714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Arial Narrow"/>
            </a:rPr>
            <a:t>3rd International Virtual Conference on Advanced Scientific Results - ScieConf 2015</a:t>
          </a:r>
        </a:p>
        <a:p>
          <a:pPr algn="l" rtl="0">
            <a:defRPr sz="1000"/>
          </a:pPr>
          <a:endParaRPr lang="en-US" sz="1000" b="0" i="0" u="none" strike="noStrike" baseline="0">
            <a:solidFill>
              <a:srgbClr val="000000"/>
            </a:solidFill>
            <a:latin typeface="Arial Narrow"/>
          </a:endParaRPr>
        </a:p>
      </xdr:txBody>
    </xdr:sp>
    <xdr:clientData/>
  </xdr:twoCellAnchor>
  <xdr:twoCellAnchor>
    <xdr:from>
      <xdr:col>2</xdr:col>
      <xdr:colOff>9525</xdr:colOff>
      <xdr:row>431</xdr:row>
      <xdr:rowOff>0</xdr:rowOff>
    </xdr:from>
    <xdr:to>
      <xdr:col>3</xdr:col>
      <xdr:colOff>0</xdr:colOff>
      <xdr:row>432</xdr:row>
      <xdr:rowOff>9525</xdr:rowOff>
    </xdr:to>
    <xdr:sp macro="" textlink="">
      <xdr:nvSpPr>
        <xdr:cNvPr id="4" name="Text Box 3"/>
        <xdr:cNvSpPr txBox="1">
          <a:spLocks noChangeArrowheads="1"/>
        </xdr:cNvSpPr>
      </xdr:nvSpPr>
      <xdr:spPr bwMode="auto">
        <a:xfrm>
          <a:off x="1962150" y="34004250"/>
          <a:ext cx="1114425" cy="581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Arial Narrow"/>
            </a:rPr>
            <a:t>the 4th Virtual International Conference on Advanced Research in Scientific Areas</a:t>
          </a:r>
        </a:p>
        <a:p>
          <a:pPr algn="l" rtl="0">
            <a:lnSpc>
              <a:spcPts val="900"/>
            </a:lnSpc>
            <a:defRPr sz="1000"/>
          </a:pPr>
          <a:endParaRPr lang="en-US" sz="1000" b="0" i="0" u="none" strike="noStrike" baseline="0">
            <a:solidFill>
              <a:srgbClr val="000000"/>
            </a:solidFill>
            <a:latin typeface="Arial Narrow"/>
          </a:endParaRPr>
        </a:p>
      </xdr:txBody>
    </xdr:sp>
    <xdr:clientData/>
  </xdr:twoCellAnchor>
  <xdr:twoCellAnchor>
    <xdr:from>
      <xdr:col>2</xdr:col>
      <xdr:colOff>0</xdr:colOff>
      <xdr:row>432</xdr:row>
      <xdr:rowOff>9525</xdr:rowOff>
    </xdr:from>
    <xdr:to>
      <xdr:col>2</xdr:col>
      <xdr:colOff>876300</xdr:colOff>
      <xdr:row>432</xdr:row>
      <xdr:rowOff>962025</xdr:rowOff>
    </xdr:to>
    <xdr:sp macro="" textlink="">
      <xdr:nvSpPr>
        <xdr:cNvPr id="5" name="Text Box 4"/>
        <xdr:cNvSpPr txBox="1">
          <a:spLocks noChangeArrowheads="1"/>
        </xdr:cNvSpPr>
      </xdr:nvSpPr>
      <xdr:spPr bwMode="auto">
        <a:xfrm>
          <a:off x="1952625" y="34585275"/>
          <a:ext cx="876300" cy="3714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US" sz="1000" b="0" i="0" u="none" strike="noStrike" baseline="0">
              <a:solidFill>
                <a:srgbClr val="000000"/>
              </a:solidFill>
              <a:latin typeface="Arial Narrow"/>
            </a:rPr>
            <a:t>3rd Virtual Multidisciplinary Conference - QUAESTI 2015</a:t>
          </a:r>
        </a:p>
        <a:p>
          <a:pPr algn="l" rtl="0">
            <a:lnSpc>
              <a:spcPts val="1200"/>
            </a:lnSpc>
            <a:defRPr sz="1000"/>
          </a:pPr>
          <a:endParaRPr lang="en-US" sz="1000" b="0" i="0" u="none" strike="noStrike" baseline="0">
            <a:solidFill>
              <a:srgbClr val="000000"/>
            </a:solidFill>
            <a:latin typeface="Arial Narrow"/>
          </a:endParaRPr>
        </a:p>
      </xdr:txBody>
    </xdr:sp>
    <xdr:clientData/>
  </xdr:twoCellAnchor>
  <xdr:twoCellAnchor>
    <xdr:from>
      <xdr:col>2</xdr:col>
      <xdr:colOff>0</xdr:colOff>
      <xdr:row>425</xdr:row>
      <xdr:rowOff>0</xdr:rowOff>
    </xdr:from>
    <xdr:to>
      <xdr:col>3</xdr:col>
      <xdr:colOff>9525</xdr:colOff>
      <xdr:row>426</xdr:row>
      <xdr:rowOff>0</xdr:rowOff>
    </xdr:to>
    <xdr:sp macro="" textlink="">
      <xdr:nvSpPr>
        <xdr:cNvPr id="6" name="Text Box 5"/>
        <xdr:cNvSpPr txBox="1">
          <a:spLocks noChangeArrowheads="1"/>
        </xdr:cNvSpPr>
      </xdr:nvSpPr>
      <xdr:spPr bwMode="auto">
        <a:xfrm>
          <a:off x="1952625" y="29575125"/>
          <a:ext cx="113347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n-US" sz="1000" b="0" i="0" u="none" strike="noStrike" baseline="0">
              <a:solidFill>
                <a:srgbClr val="000000"/>
              </a:solidFill>
              <a:latin typeface="Arial Narrow"/>
            </a:rPr>
            <a:t>Electronic Journal of Knowledge Management (EJKM)</a:t>
          </a:r>
        </a:p>
        <a:p>
          <a:pPr algn="l" rtl="0">
            <a:lnSpc>
              <a:spcPts val="1300"/>
            </a:lnSpc>
            <a:defRPr sz="1000"/>
          </a:pPr>
          <a:endParaRPr lang="en-US" sz="1000" b="0" i="0" u="none" strike="noStrike" baseline="0">
            <a:solidFill>
              <a:srgbClr val="000000"/>
            </a:solidFill>
            <a:latin typeface="Arial Narrow"/>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FMED@" TargetMode="External"/><Relationship Id="rId1" Type="http://schemas.openxmlformats.org/officeDocument/2006/relationships/hyperlink" Target="mailto:FTEO@"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muzeulastra.ro/pdf/publicatii/cd%202016/Saloanele%20ASTREI%20editia%20a%20III-a%20Memoriile%20traditiei.pdf" TargetMode="External"/><Relationship Id="rId7" Type="http://schemas.openxmlformats.org/officeDocument/2006/relationships/drawing" Target="../drawings/drawing1.xml"/><Relationship Id="rId2" Type="http://schemas.openxmlformats.org/officeDocument/2006/relationships/hyperlink" Target="http://conferences.ulbsibiu.ro/icdd/2015/files/Proceedings_ICDD2015.pdf" TargetMode="External"/><Relationship Id="rId1" Type="http://schemas.openxmlformats.org/officeDocument/2006/relationships/hyperlink" Target="http://www.journals.elsevier.com/procedia-economics-and-finance" TargetMode="External"/><Relationship Id="rId6" Type="http://schemas.openxmlformats.org/officeDocument/2006/relationships/printerSettings" Target="../printerSettings/printerSettings11.bin"/><Relationship Id="rId5" Type="http://schemas.openxmlformats.org/officeDocument/2006/relationships/hyperlink" Target="http://www.muzeulastra.ro/editura/publicatii-digitale/753-13-qworkshop-de-restaurare-icoane-pe-sticlaq.html" TargetMode="External"/><Relationship Id="rId4" Type="http://schemas.openxmlformats.org/officeDocument/2006/relationships/hyperlink" Target="http://www.muzeulastra.ro/pdf/publicatii/cd%202016/Saloanele%20ASTREI%20editia%20a%20III-a%20Arta%20contemporana%20romaneasca.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academicjournals.org/journal/AJAR/article-full-text-pdf/60AD03453023" TargetMode="External"/><Relationship Id="rId21" Type="http://schemas.openxmlformats.org/officeDocument/2006/relationships/hyperlink" Target="http://dergiler.ankara.edu.tr/dergiler/16/2068/21452.pdf" TargetMode="External"/><Relationship Id="rId324" Type="http://schemas.openxmlformats.org/officeDocument/2006/relationships/hyperlink" Target="https://scholar.google.ro/scholar?cluster=2312025919719427766&amp;hl=ro&amp;as_sdt=2005" TargetMode="External"/><Relationship Id="rId531" Type="http://schemas.openxmlformats.org/officeDocument/2006/relationships/hyperlink" Target="https://books.google.com/books?hl=en&amp;lr=&amp;id=W14qCwAAQBAJ&amp;oi=fnd&amp;pg=PA143&amp;ots=Ef8WsDCGJQ&amp;sig=H42hBfBOme0uHF2fVJgVZjV27yE" TargetMode="External"/><Relationship Id="rId170" Type="http://schemas.openxmlformats.org/officeDocument/2006/relationships/hyperlink" Target="http://www.sciencedirect.com/science/article/pii/S0956053X15003268" TargetMode="External"/><Relationship Id="rId268" Type="http://schemas.openxmlformats.org/officeDocument/2006/relationships/hyperlink" Target="http://apps.webofknowledge.com/full_record.do?product=UA&amp;search_mode=CitingArticles&amp;qid=84&amp;SID=V22nQzddAZEneTc41Dc&amp;page=1&amp;doc=2" TargetMode="External"/><Relationship Id="rId475" Type="http://schemas.openxmlformats.org/officeDocument/2006/relationships/hyperlink" Target="https://scholar.google.ro/scholar?oi=bibs&amp;hl=ro&amp;authuser=2&amp;cites=1397616419989282046,9848895219684919418&amp;as_sdt=5&amp;as_ylo=2015&amp;as_yhi=2015" TargetMode="External"/><Relationship Id="rId32" Type="http://schemas.openxmlformats.org/officeDocument/2006/relationships/hyperlink" Target="http://mollyehlingerbrennan.com/fusce-consectetur/" TargetMode="External"/><Relationship Id="rId128" Type="http://schemas.openxmlformats.org/officeDocument/2006/relationships/hyperlink" Target="http://scialert.net/abstract/?doi=ijds.2015.249.265" TargetMode="External"/><Relationship Id="rId335" Type="http://schemas.openxmlformats.org/officeDocument/2006/relationships/hyperlink" Target="http://www.ujmag.ro/drept/drept-financiar-fiscal-si-bancar/drept-financiar-public" TargetMode="External"/><Relationship Id="rId542" Type="http://schemas.openxmlformats.org/officeDocument/2006/relationships/hyperlink" Target="http://www.degruyter.com/view/j/auseb" TargetMode="External"/><Relationship Id="rId181" Type="http://schemas.openxmlformats.org/officeDocument/2006/relationships/hyperlink" Target="https://www.deepdyve.com/lp/wiley/cheminform-abstract-tropos-amino-alcohol-mediated-enantioselective-vAVQqG6S5T" TargetMode="External"/><Relationship Id="rId402" Type="http://schemas.openxmlformats.org/officeDocument/2006/relationships/hyperlink" Target="http://www.bibliotecahamangiu.ro/" TargetMode="External"/><Relationship Id="rId279" Type="http://schemas.openxmlformats.org/officeDocument/2006/relationships/hyperlink" Target="https://library.iated.org/publications/INTED2015" TargetMode="External"/><Relationship Id="rId486" Type="http://schemas.openxmlformats.org/officeDocument/2006/relationships/hyperlink" Target="http://content.iospress.com/articles/bio-medical-materials-and-engineering/bme1362" TargetMode="External"/><Relationship Id="rId43" Type="http://schemas.openxmlformats.org/officeDocument/2006/relationships/hyperlink" Target="http://link.springer.com/chapter/10.1007%2F978-3-319-18636-8_6" TargetMode="External"/><Relationship Id="rId139" Type="http://schemas.openxmlformats.org/officeDocument/2006/relationships/hyperlink" Target="http://jehse.biomedcentral.com/articles/10.1186/s40201-015-0189-8" TargetMode="External"/><Relationship Id="rId346" Type="http://schemas.openxmlformats.org/officeDocument/2006/relationships/hyperlink" Target="http://postmodernopenings.com/wp-content/uploads/2013/12/PO_DEC2013_4to7.pdf" TargetMode="External"/><Relationship Id="rId553" Type="http://schemas.openxmlformats.org/officeDocument/2006/relationships/hyperlink" Target="http://www.ceeol.com/search/article-detail?id=183208" TargetMode="External"/><Relationship Id="rId192" Type="http://schemas.openxmlformats.org/officeDocument/2006/relationships/hyperlink" Target="http://onlinelibrary.wiley.com/doi/10.1002/psc.2743/abstract?deniedAccessCustomisedMessage=&amp;userIsAuthenticated=false" TargetMode="External"/><Relationship Id="rId206" Type="http://schemas.openxmlformats.org/officeDocument/2006/relationships/hyperlink" Target="http://www.sciencedirect.com/science/article/pii/S004040391501093X" TargetMode="External"/><Relationship Id="rId413" Type="http://schemas.openxmlformats.org/officeDocument/2006/relationships/hyperlink" Target="http://www.sciencedirect.com/science/article/pii/S1877050915015057" TargetMode="External"/><Relationship Id="rId497" Type="http://schemas.openxmlformats.org/officeDocument/2006/relationships/hyperlink" Target="https://www.researchgate.net/publication/277486027" TargetMode="External"/><Relationship Id="rId357" Type="http://schemas.openxmlformats.org/officeDocument/2006/relationships/hyperlink" Target="http://scholarworks.waldenu.edu/cgi/viewcontent.cgi?article=1551&amp;context=dissertations" TargetMode="External"/><Relationship Id="rId54" Type="http://schemas.openxmlformats.org/officeDocument/2006/relationships/hyperlink" Target="http://www.openaccesslibrary.org/images/IJAS_4-12.pdf" TargetMode="External"/><Relationship Id="rId217" Type="http://schemas.openxmlformats.org/officeDocument/2006/relationships/hyperlink" Target="http://www.tandfonline.com/doi/abs/10.1080/15226514.2014.922925?journalCode=bijp20" TargetMode="External"/><Relationship Id="rId564" Type="http://schemas.openxmlformats.org/officeDocument/2006/relationships/hyperlink" Target="https://scholar.google.com/citations?view_op=view_citation&amp;hl=ro&amp;user=_1DU6MEAAAAJ&amp;citation_for_view=_1DU6MEAAAAJ:u-x6o8ySG0sC" TargetMode="External"/><Relationship Id="rId424" Type="http://schemas.openxmlformats.org/officeDocument/2006/relationships/hyperlink" Target="https://scholar.google.ro/scholar?oi=bibs&amp;cluster=1417425365611231441&amp;btnI=1&amp;hl=ro" TargetMode="External"/><Relationship Id="rId270" Type="http://schemas.openxmlformats.org/officeDocument/2006/relationships/hyperlink" Target="http://ieeexplore.ieee.org/xpl/mostRecentIssue.jsp?punumber=7331793" TargetMode="External"/><Relationship Id="rId65" Type="http://schemas.openxmlformats.org/officeDocument/2006/relationships/hyperlink" Target="https://www.researchgate.net/publication/282605421" TargetMode="External"/><Relationship Id="rId130" Type="http://schemas.openxmlformats.org/officeDocument/2006/relationships/hyperlink" Target="http://www.sciencedirect.com/science/article/pii/S0144861714011345" TargetMode="External"/><Relationship Id="rId368" Type="http://schemas.openxmlformats.org/officeDocument/2006/relationships/hyperlink" Target="http://www.amazon.com/Pedagogi-romani-Medalioane-interviuri-Romanian/dp/9733037826" TargetMode="External"/><Relationship Id="rId575" Type="http://schemas.openxmlformats.org/officeDocument/2006/relationships/hyperlink" Target="http://content.iospress.com/download/bio-medical-materials-and-engineering/bme1362?id=bio-medical-materials-and-engineering%2Fbme1362" TargetMode="External"/><Relationship Id="rId228" Type="http://schemas.openxmlformats.org/officeDocument/2006/relationships/hyperlink" Target="http://apps.webofknowledge.com/full_record.do?product=UA&amp;search_mode=GeneralSearch&amp;qid=1&amp;SID=V1rxCtp8SUmQgKOxfNz&amp;page=1&amp;doc=1" TargetMode="External"/><Relationship Id="rId435" Type="http://schemas.openxmlformats.org/officeDocument/2006/relationships/hyperlink" Target="http://omicron.ch.tuiasi.ro/EEMJ/" TargetMode="External"/><Relationship Id="rId281" Type="http://schemas.openxmlformats.org/officeDocument/2006/relationships/hyperlink" Target="https://library.iated.org/publications/INTED2015" TargetMode="External"/><Relationship Id="rId502" Type="http://schemas.openxmlformats.org/officeDocument/2006/relationships/hyperlink" Target="http://apps.webofknowledge.com/full_record.do?product=UA&amp;search_mode=GeneralSearch&amp;qid=1&amp;SID=U1uc3p2gsojtCWDcGVH&amp;page=2&amp;doc=20" TargetMode="External"/><Relationship Id="rId76" Type="http://schemas.openxmlformats.org/officeDocument/2006/relationships/hyperlink" Target="http://eds.a.ebscohost.com/eds/detail/detail?sid=703efd04-1441-4bf0-88e3-dd3e61d84882%40sessionmgr4002&amp;vid=0&amp;hid=4103&amp;bdata=Jmxhbmc9cm8mc2l0ZT1lZHMtbGl2ZQ%3d%3d" TargetMode="External"/><Relationship Id="rId141" Type="http://schemas.openxmlformats.org/officeDocument/2006/relationships/hyperlink" Target="http://ieeexplore.ieee.org/xpl/login.jsp?tp=&amp;arnumber=7356993&amp;url=http%3A%2F%2Fieeexplore.ieee.org%2Fxpls%2Fabs_all.jsp%3Farnumber%3D7356993" TargetMode="External"/><Relationship Id="rId379" Type="http://schemas.openxmlformats.org/officeDocument/2006/relationships/hyperlink" Target="http://editurauniversuljuridic.ro/carte/tratat-de-drept-procesual-civil-vol-ii" TargetMode="External"/><Relationship Id="rId586" Type="http://schemas.openxmlformats.org/officeDocument/2006/relationships/hyperlink" Target="http://www.ncbi.nlm.nih.gov/pubmed/22712346" TargetMode="External"/><Relationship Id="rId7" Type="http://schemas.openxmlformats.org/officeDocument/2006/relationships/hyperlink" Target="http://www.utgjiu.ro/revista/ec/pdf/2015-03%20Special/27_Oprea.pdf" TargetMode="External"/><Relationship Id="rId239" Type="http://schemas.openxmlformats.org/officeDocument/2006/relationships/hyperlink" Target="mailto:FSAA@" TargetMode="External"/><Relationship Id="rId446" Type="http://schemas.openxmlformats.org/officeDocument/2006/relationships/hyperlink" Target="http://search.proquest.com/openview/7cc9a36c81a3f9d425b01fb2f02be8b4/1?pq-origsite=gscholar" TargetMode="External"/><Relationship Id="rId292" Type="http://schemas.openxmlformats.org/officeDocument/2006/relationships/hyperlink" Target="http://apps.webofknowledge.com/full_record.do?product=UA&amp;search_mode=GeneralSearch&amp;qid=20&amp;SID=N2NrgxdvQxNUYENJW5Q&amp;page=1&amp;doc=1" TargetMode="External"/><Relationship Id="rId306" Type="http://schemas.openxmlformats.org/officeDocument/2006/relationships/hyperlink" Target="https://zbmath.org/journals/?q=se:00003190" TargetMode="External"/><Relationship Id="rId87" Type="http://schemas.openxmlformats.org/officeDocument/2006/relationships/hyperlink" Target="http://www.diva-portal.org/smash/record.jsf?pid=diva2%3A730043&amp;dswid=4356" TargetMode="External"/><Relationship Id="rId513" Type="http://schemas.openxmlformats.org/officeDocument/2006/relationships/hyperlink" Target="http://research.ijcaonline.org/volume114/number9/pxc3901959.pdf" TargetMode="External"/><Relationship Id="rId597" Type="http://schemas.openxmlformats.org/officeDocument/2006/relationships/hyperlink" Target="http://dx.doi.org/10.1038/srep12878" TargetMode="External"/><Relationship Id="rId152" Type="http://schemas.openxmlformats.org/officeDocument/2006/relationships/hyperlink" Target="http://www.nipne.ro/rjp/2008_53_7-8/0947_0954.pdf" TargetMode="External"/><Relationship Id="rId457" Type="http://schemas.openxmlformats.org/officeDocument/2006/relationships/hyperlink" Target="https://scholar.google.ro/scholar?oi=bibs&amp;hl=ro&amp;authuser=1&amp;cites=17232227810809408836" TargetMode="External"/><Relationship Id="rId14" Type="http://schemas.openxmlformats.org/officeDocument/2006/relationships/hyperlink" Target="http://ir.nrf.ac.za/handle/10907/427" TargetMode="External"/><Relationship Id="rId317" Type="http://schemas.openxmlformats.org/officeDocument/2006/relationships/hyperlink" Target="https://www.researchgate.net/publication/261017739_3D_Texture_Features_Mining_for_MRI_Brain_Tumor_Identification" TargetMode="External"/><Relationship Id="rId524" Type="http://schemas.openxmlformats.org/officeDocument/2006/relationships/hyperlink" Target="http://scholar.google.com/scholar?oi=bibs&amp;hl=ro&amp;cites=6278388892746959977" TargetMode="External"/><Relationship Id="rId98" Type="http://schemas.openxmlformats.org/officeDocument/2006/relationships/hyperlink" Target="http://www.brukenthalmuseum.ro/pdf/BAM/BAM_X_3_2015.pdf" TargetMode="External"/><Relationship Id="rId163" Type="http://schemas.openxmlformats.org/officeDocument/2006/relationships/hyperlink" Target="http://www.brukenthalmuseum.ro/pdf/BAM/BAM_X_3_2015.pdf" TargetMode="External"/><Relationship Id="rId370" Type="http://schemas.openxmlformats.org/officeDocument/2006/relationships/hyperlink" Target="http://www.heinonline.org/" TargetMode="External"/><Relationship Id="rId230" Type="http://schemas.openxmlformats.org/officeDocument/2006/relationships/hyperlink" Target="http://www.journal-hfb.usab-tm.ro/romana/2011/Lista%20lucrari_2011%20PDF/JHFB_15(1)_PDF/38Pop%20Mihai.pdf" TargetMode="External"/><Relationship Id="rId468" Type="http://schemas.openxmlformats.org/officeDocument/2006/relationships/hyperlink" Target="https://scholar.google.ro/scholar?oi=bibs&amp;hl=ro&amp;authuser=2&amp;cites=5262623365232758285" TargetMode="External"/><Relationship Id="rId25" Type="http://schemas.openxmlformats.org/officeDocument/2006/relationships/hyperlink" Target="https://www.researchgate.net/profile/Joseph_Francis6/publication/281101346_Contribution_of_Small-scale_Food_Vending_to_Rural_Livelihoods_in_Thulamela_Municipality_of_Limpopo_Province_South_Africa/links/55d4de4408ae1e65166370ed.pdf" TargetMode="External"/><Relationship Id="rId67" Type="http://schemas.openxmlformats.org/officeDocument/2006/relationships/hyperlink" Target="http://www.uamsibiu.ro/publicatii/Series%20A%20-%20Economic%20Sciences/Vol8no2%202015Ec/Articole/07-cuams-2015-Bumbescu.pdf" TargetMode="External"/><Relationship Id="rId272" Type="http://schemas.openxmlformats.org/officeDocument/2006/relationships/hyperlink" Target="https://scholar.google.com/scholar?as_ylo=2015&amp;hl=en&amp;as_sdt=0,5&amp;sciodt=0,5&amp;cites=12389890729548712439&amp;scipsc=;" TargetMode="External"/><Relationship Id="rId328" Type="http://schemas.openxmlformats.org/officeDocument/2006/relationships/hyperlink" Target="http://www.istoria-artei.ro/resources/files/SCIAAP_2015_10_RevistaRevistelor.pdf" TargetMode="External"/><Relationship Id="rId535" Type="http://schemas.openxmlformats.org/officeDocument/2006/relationships/hyperlink" Target="http://search.ebscohost.com/login.aspx?direct=true&amp;profile=ehost&amp;scope=site&amp;authtype=crawler&amp;jrnl=20666861&amp;AN=110928071&amp;h=lSQAVYa1WI1MXyrOXdSpjuv7WuZRAUZpXwA%2FZTCkwCFOPIcnV0mFKk9VLYXZSrRR5AJ1J7s8g4Ng%2FxjDSybfOA%3D%3D&amp;crl=c" TargetMode="External"/><Relationship Id="rId577" Type="http://schemas.openxmlformats.org/officeDocument/2006/relationships/hyperlink" Target="https://scholar.google.ro/scholar?cluster=16731887190504710026&amp;hl=ro&amp;as_sdt=2005&amp;sciodt=0,5" TargetMode="External"/><Relationship Id="rId132" Type="http://schemas.openxmlformats.org/officeDocument/2006/relationships/hyperlink" Target="http://www.thebioscan.in/Journals_PDF/10133%20P.%20K.%20WASNIK.pdf" TargetMode="External"/><Relationship Id="rId174" Type="http://schemas.openxmlformats.org/officeDocument/2006/relationships/hyperlink" Target="http://www.researchgate.net/publication/277005266_Comparing_Antibacterial_and_Antioxidant_Activity_of_Annatto_Dye_Extracted_by_Conventional_and_Ultrasound-Assisted_Methods" TargetMode="External"/><Relationship Id="rId381" Type="http://schemas.openxmlformats.org/officeDocument/2006/relationships/hyperlink" Target="http://www.ujmag.ro/autori/calina-jugastru" TargetMode="External"/><Relationship Id="rId602" Type="http://schemas.openxmlformats.org/officeDocument/2006/relationships/hyperlink" Target="http://www.sciencedirect.com/science/article/pii/S0924203115300126" TargetMode="External"/><Relationship Id="rId241" Type="http://schemas.openxmlformats.org/officeDocument/2006/relationships/hyperlink" Target="mailto:FSAA@" TargetMode="External"/><Relationship Id="rId437" Type="http://schemas.openxmlformats.org/officeDocument/2006/relationships/hyperlink" Target="http://apps.webofknowledge.com.am.enformation.ro/CitingArticles.do?product=UA&amp;SID=4AyA7vpOpchPlVTqmcL&amp;search_mode=CitingArticles&amp;parentProduct=UA&amp;parentQid=5&amp;parentDoc=2&amp;REFID=265880380&amp;betterCount=3&amp;excludeEventConfig=ExcludeIfFromNonInterProduct" TargetMode="External"/><Relationship Id="rId479" Type="http://schemas.openxmlformats.org/officeDocument/2006/relationships/hyperlink" Target="http://dugi-doc.udg.edu:8080/handle/10256/11559" TargetMode="External"/><Relationship Id="rId36" Type="http://schemas.openxmlformats.org/officeDocument/2006/relationships/hyperlink" Target="../../../../../../../../Ilie%20Rotariu/Downloads/Naum-Ana-Laura%20(4).pdf" TargetMode="External"/><Relationship Id="rId283" Type="http://schemas.openxmlformats.org/officeDocument/2006/relationships/hyperlink" Target="https://books.google.ro/books?hl=ro&amp;lr=&amp;id=YA50BQAAQBAJ&amp;oi=fnd&amp;pg=PA21&amp;ots=rRzZpjX7x_&amp;sig=0Sl7shCMjP6A2J8QZbzmAOLNgjg&amp;redir_esc=y" TargetMode="External"/><Relationship Id="rId339" Type="http://schemas.openxmlformats.org/officeDocument/2006/relationships/hyperlink" Target="http://postmodernopenings.com/wp-content/uploads/2012/01/Religion-Ethics-and-Development.pdf" TargetMode="External"/><Relationship Id="rId490" Type="http://schemas.openxmlformats.org/officeDocument/2006/relationships/hyperlink" Target="http://www.iaeng.org/publication/IMECS2015/IMECS2015_pp242-247.pdf" TargetMode="External"/><Relationship Id="rId504" Type="http://schemas.openxmlformats.org/officeDocument/2006/relationships/hyperlink" Target="http://apps.webofknowledge.com/full_record.do?product=UA&amp;search_mode=GeneralSearch&amp;qid=1&amp;SID=U1uc3p2gsojtCWDcGVH&amp;page=3&amp;doc=27" TargetMode="External"/><Relationship Id="rId546" Type="http://schemas.openxmlformats.org/officeDocument/2006/relationships/hyperlink" Target="http://www.degruyter.com/view/j/auseb" TargetMode="External"/><Relationship Id="rId78" Type="http://schemas.openxmlformats.org/officeDocument/2006/relationships/hyperlink" Target="http://www.worldscientific.com/doi/ref/10.1142/S0218348X15500450" TargetMode="External"/><Relationship Id="rId101" Type="http://schemas.openxmlformats.org/officeDocument/2006/relationships/hyperlink" Target="http://www.brukenthalmuseum.ro/pdf/BAM/BAM_X_3_2015.pdf" TargetMode="External"/><Relationship Id="rId143" Type="http://schemas.openxmlformats.org/officeDocument/2006/relationships/hyperlink" Target="http://www.degruyter.com/view/j/aucft.2015.19.issue-2/aucft-2015-0016/aucft-2015-0016.xml" TargetMode="External"/><Relationship Id="rId185" Type="http://schemas.openxmlformats.org/officeDocument/2006/relationships/hyperlink" Target="http://onlinelibrary.wiley.com/doi/10.1002/bip.22581/abstract" TargetMode="External"/><Relationship Id="rId350" Type="http://schemas.openxmlformats.org/officeDocument/2006/relationships/hyperlink" Target="http://www.degruyter.com/view/j/kbo.2015.21.issue-2/kbo-2015-0104/kbo-2015-0104.xml" TargetMode="External"/><Relationship Id="rId406" Type="http://schemas.openxmlformats.org/officeDocument/2006/relationships/hyperlink" Target="https://scholar.google.com/scholar?cluster=13092689281321374270&amp;hl=en&amp;as_sdt=0,5&amp;sciodt=0,5" TargetMode="External"/><Relationship Id="rId588" Type="http://schemas.openxmlformats.org/officeDocument/2006/relationships/hyperlink" Target="http://dx.doi.org/10.1016/j.crci.2015.03.019" TargetMode="External"/><Relationship Id="rId9" Type="http://schemas.openxmlformats.org/officeDocument/2006/relationships/hyperlink" Target="http://search.proquest.com/openview/35ad7a85e3ffe115eabebd2284516452/1.pdf?pq-origsite=gscholar" TargetMode="External"/><Relationship Id="rId210" Type="http://schemas.openxmlformats.org/officeDocument/2006/relationships/hyperlink" Target="http://www.biotech-asia.org/dnload/Gennadiy-Vyacheslavovich-Semenov-Irina-Stanislavovna-Krasnova-Oleg-Aleksandrovich-Suvorov-Irina-Dmitrievna-Shuvalova-and-Nikita-Dmitrievich-Posokhov/BBRAV12I02P1311-1320.pdf" TargetMode="External"/><Relationship Id="rId392" Type="http://schemas.openxmlformats.org/officeDocument/2006/relationships/hyperlink" Target="http://cis01.central.ucv.ro/revistadestiintepolitice/files/numarul47_2015/17.%20Relu%20Voinea.%20187-195.pdf" TargetMode="External"/><Relationship Id="rId448" Type="http://schemas.openxmlformats.org/officeDocument/2006/relationships/hyperlink" Target="https://scholar.google.ro/scholar?as_ylo=2015&amp;hl=ro&amp;as_sdt=0,5&amp;sciodt=0,5&amp;cites=901460152254073427&amp;scipsc=" TargetMode="External"/><Relationship Id="rId252" Type="http://schemas.openxmlformats.org/officeDocument/2006/relationships/hyperlink" Target="http://apps.webofknowledge.com/CitingArticles.do?product=UA&amp;SID=W2hH2ofbHTuCUBs7nyb&amp;search_mode=CitingArticles&amp;parentProduct=UA&amp;parentQid=2&amp;parentDoc=21&amp;REFID=94016696&amp;betterCount=2&amp;excludeEventConfig=ExcludeIfFromNonInterProduct" TargetMode="External"/><Relationship Id="rId294" Type="http://schemas.openxmlformats.org/officeDocument/2006/relationships/hyperlink" Target="https://zbmath.org/journals/?q=se:00003190" TargetMode="External"/><Relationship Id="rId308" Type="http://schemas.openxmlformats.org/officeDocument/2006/relationships/hyperlink" Target="https://zbmath.org/journals/?q=se:00003190" TargetMode="External"/><Relationship Id="rId515" Type="http://schemas.openxmlformats.org/officeDocument/2006/relationships/hyperlink" Target="http://www.dline.info/jcl/fulltext/v6n2/v6n2_4.pdf" TargetMode="External"/><Relationship Id="rId47" Type="http://schemas.openxmlformats.org/officeDocument/2006/relationships/hyperlink" Target="https://scholar.google.ro/citations?user=yZtFcNgAAAAJ&amp;hl=ro&amp;oi=sra" TargetMode="External"/><Relationship Id="rId89" Type="http://schemas.openxmlformats.org/officeDocument/2006/relationships/hyperlink" Target="http://www.upm.ro/cercetare/studia%20website/html/studia_philologia_rom.html" TargetMode="External"/><Relationship Id="rId112" Type="http://schemas.openxmlformats.org/officeDocument/2006/relationships/hyperlink" Target="http://onlinelibrary.wiley.com/doi/10.1111/1541-4337.12182/full" TargetMode="External"/><Relationship Id="rId154" Type="http://schemas.openxmlformats.org/officeDocument/2006/relationships/hyperlink" Target="http://link.springer.com/journal/217" TargetMode="External"/><Relationship Id="rId361" Type="http://schemas.openxmlformats.org/officeDocument/2006/relationships/hyperlink" Target="http://scholar.google.ro/scholar?oi=bibs&amp;hl=ro&amp;cites=2177769565273443243" TargetMode="External"/><Relationship Id="rId557" Type="http://schemas.openxmlformats.org/officeDocument/2006/relationships/hyperlink" Target="https://scholar.google.com/scholar?as_ylo=2015&amp;hl=en&amp;num=20&amp;as_sdt=2005&amp;sciodt=0,5&amp;cites=176067979907828133&amp;scipsc=" TargetMode="External"/><Relationship Id="rId599" Type="http://schemas.openxmlformats.org/officeDocument/2006/relationships/hyperlink" Target="http://pubs.acs.org/doi/abs/10.1021/acs.biochem.5b00202" TargetMode="External"/><Relationship Id="rId196" Type="http://schemas.openxmlformats.org/officeDocument/2006/relationships/hyperlink" Target="http://aem.asm.org/content/81/3/1139.abstract" TargetMode="External"/><Relationship Id="rId417" Type="http://schemas.openxmlformats.org/officeDocument/2006/relationships/hyperlink" Target="https://www.ijsr.net/archive/v4i12/NOV152146.pdf" TargetMode="External"/><Relationship Id="rId459" Type="http://schemas.openxmlformats.org/officeDocument/2006/relationships/hyperlink" Target="https://scholar.google.ro/scholar?oi=bibs&amp;hl=ro&amp;authuser=1&amp;cites=7979624822564895460" TargetMode="External"/><Relationship Id="rId16" Type="http://schemas.openxmlformats.org/officeDocument/2006/relationships/hyperlink" Target="https://books.google.ro/books?hl=ro&amp;lr=&amp;id=GvNeCAAAQBAJ&amp;oi=fnd&amp;pg=PA253&amp;dq=greavu+arina&amp;ots=2hZo92HwFs&amp;sig=fxeftxG8SLErFxAmUUV34m7Nuzs&amp;redir_esc=y" TargetMode="External"/><Relationship Id="rId221" Type="http://schemas.openxmlformats.org/officeDocument/2006/relationships/hyperlink" Target="https://www.researchgate.net/publication/284811499_Influence_of_Soil_Aging_and_Stabilization_with_Compost_on_Zn_and_Cu_Fractionation_Stability_and_Mobility" TargetMode="External"/><Relationship Id="rId263" Type="http://schemas.openxmlformats.org/officeDocument/2006/relationships/hyperlink" Target="mailto:amedea.seabra@gmail.com" TargetMode="External"/><Relationship Id="rId319" Type="http://schemas.openxmlformats.org/officeDocument/2006/relationships/hyperlink" Target="https://scholar.google.ro/scholar?oi=bibs&amp;cluster=17941459838441750191&amp;btnI=1&amp;hl=ro" TargetMode="External"/><Relationship Id="rId470" Type="http://schemas.openxmlformats.org/officeDocument/2006/relationships/hyperlink" Target="https://scholar.google.ro/scholar?oi=bibs&amp;hl=ro&amp;authuser=2&amp;cites=15915143213624624793" TargetMode="External"/><Relationship Id="rId526" Type="http://schemas.openxmlformats.org/officeDocument/2006/relationships/hyperlink" Target="https://www.researchgate.net/publication/285575793_A_Systematic_Comparison_and_Evaluation_of_Supervised_Machine_Learning_Classifiers_Using_Headache_Dataset" TargetMode="External"/><Relationship Id="rId58" Type="http://schemas.openxmlformats.org/officeDocument/2006/relationships/hyperlink" Target="https://ibn.idsi.md/ro/vizualizare_articol/29731" TargetMode="External"/><Relationship Id="rId123" Type="http://schemas.openxmlformats.org/officeDocument/2006/relationships/hyperlink" Target="http://www.strategiimanageriale.ro/images/images_site/articole/article_6241b3c19eaf0976b80831be89c3eb1d.pdf" TargetMode="External"/><Relationship Id="rId330" Type="http://schemas.openxmlformats.org/officeDocument/2006/relationships/hyperlink" Target="http://www.rstjournal.com/indexari-2/;" TargetMode="External"/><Relationship Id="rId568" Type="http://schemas.openxmlformats.org/officeDocument/2006/relationships/hyperlink" Target="http://dugi-doc.udg.edu:8080/handle/10256/11559" TargetMode="External"/><Relationship Id="rId165" Type="http://schemas.openxmlformats.org/officeDocument/2006/relationships/hyperlink" Target="http://www.brukenthalmuseum.ro/pdf/BAM/BAM_X_3_2015.pdf" TargetMode="External"/><Relationship Id="rId372" Type="http://schemas.openxmlformats.org/officeDocument/2006/relationships/hyperlink" Target="http://www.beckshop.ro/drept_international_public-p6528.html" TargetMode="External"/><Relationship Id="rId428" Type="http://schemas.openxmlformats.org/officeDocument/2006/relationships/hyperlink" Target="https://scholar.google.ro/scholar?oi=bibs&amp;cluster=2628554245168371828&amp;btnI=1&amp;hl=ro" TargetMode="External"/><Relationship Id="rId232" Type="http://schemas.openxmlformats.org/officeDocument/2006/relationships/hyperlink" Target="http://agro.icm.edu.pl/agro/element/bwmeta1.element.agro-1d3755f1-aa72-4133-99d3-bd5fc7ad6cee/c/ILNS-20-2014-39-461.pdf" TargetMode="External"/><Relationship Id="rId274" Type="http://schemas.openxmlformats.org/officeDocument/2006/relationships/hyperlink" Target="http://thomsonreuters.com/en.htmlhttp:/www.sciencedirect.com/science/article/pii/S0925231215005603" TargetMode="External"/><Relationship Id="rId481" Type="http://schemas.openxmlformats.org/officeDocument/2006/relationships/hyperlink" Target="http://www.arsa-conf.com/archive/?vid=1&amp;aid=3&amp;kid=60401-788&amp;q=f1" TargetMode="External"/><Relationship Id="rId27" Type="http://schemas.openxmlformats.org/officeDocument/2006/relationships/hyperlink" Target="http://aseestant.ceon.rs/index.php/industrija/article/view/8483" TargetMode="External"/><Relationship Id="rId69" Type="http://schemas.openxmlformats.org/officeDocument/2006/relationships/hyperlink" Target="https://scholar.google.com/scholar?as_ylo=2015&amp;hl=en&amp;as_sdt=0,5&amp;sciodt=0,5&amp;cites=6786740639287332459&amp;scipsc" TargetMode="External"/><Relationship Id="rId134" Type="http://schemas.openxmlformats.org/officeDocument/2006/relationships/hyperlink" Target="http://link.springer.com/article/10.1007/s13197-015-1883-3%2015" TargetMode="External"/><Relationship Id="rId537" Type="http://schemas.openxmlformats.org/officeDocument/2006/relationships/hyperlink" Target="http://www.iises.net/proceedings/16th-international-academic-conference-amsterdam/front-page" TargetMode="External"/><Relationship Id="rId579" Type="http://schemas.openxmlformats.org/officeDocument/2006/relationships/hyperlink" Target="http://www.revistafarmacia.ro/201503/art-23-Chitac_460-464.pdf" TargetMode="External"/><Relationship Id="rId80" Type="http://schemas.openxmlformats.org/officeDocument/2006/relationships/hyperlink" Target="http://www.ukm.my/fep/jem/pdf/2015-49(1)/jeko_49(1)-1.pdf" TargetMode="External"/><Relationship Id="rId176" Type="http://schemas.openxmlformats.org/officeDocument/2006/relationships/hyperlink" Target="http://onlinelibrary.wiley.com/doi/10.1002/chem.201405318/abstract" TargetMode="External"/><Relationship Id="rId341" Type="http://schemas.openxmlformats.org/officeDocument/2006/relationships/hyperlink" Target="http://www.ceeol.com/aspx/getdocument.aspx?logid=5&amp;id=39d149919858427aa7d64cfa4e952a77Strategii%20didactice%20&#238;n%20educa&#355;ia%20incluziv&#259;,%20edi&#355;ia%20a%20II-a,%20Editura%20Didactic&#259;%20&#351;i%20Pedagogic&#259;,%20Bucure&#351;ti,%20(228%20pg.),%20ISBN%20973-30-1913-5,%202009." TargetMode="External"/><Relationship Id="rId383" Type="http://schemas.openxmlformats.org/officeDocument/2006/relationships/hyperlink" Target="http://www.universuljuridic.ro/viata-privata-internationala-repere-in-dreptul-conflictelor-de-legi/" TargetMode="External"/><Relationship Id="rId439" Type="http://schemas.openxmlformats.org/officeDocument/2006/relationships/hyperlink" Target="https://scholar.google.ro/scholar?as_ylo=2015&amp;hl=ro&amp;as_sdt=0,5&amp;sciodt=0,5&amp;cites=4410910071146099486&amp;scipsc=" TargetMode="External"/><Relationship Id="rId590" Type="http://schemas.openxmlformats.org/officeDocument/2006/relationships/hyperlink" Target="http://dx.doi.org/10.1002/chem.201500105" TargetMode="External"/><Relationship Id="rId604" Type="http://schemas.openxmlformats.org/officeDocument/2006/relationships/hyperlink" Target="http://onlinelibrary.wiley.com/doi/10.1111/nyas.12847/abstract" TargetMode="External"/><Relationship Id="rId201" Type="http://schemas.openxmlformats.org/officeDocument/2006/relationships/hyperlink" Target="http://journals.usamvcluj.ro/index.php/horticulture/article/view/10583" TargetMode="External"/><Relationship Id="rId243" Type="http://schemas.openxmlformats.org/officeDocument/2006/relationships/hyperlink" Target="mailto:FSAA@" TargetMode="External"/><Relationship Id="rId285" Type="http://schemas.openxmlformats.org/officeDocument/2006/relationships/hyperlink" Target="http://upcommons.upc.edu/bitstream/handle/2117/77079/transdisciplinarity%20in%20engineering%20education_segalas_DRAC.pdf?sequence=1&amp;isAllowed=y" TargetMode="External"/><Relationship Id="rId450" Type="http://schemas.openxmlformats.org/officeDocument/2006/relationships/hyperlink" Target="https://www.researchgate.net/publication/275366784_Metaheuristic_Algorithms_and_Polynomial_Turing_Reductions_A_Case_Study_Based_on_Ant_Colony_Optimization" TargetMode="External"/><Relationship Id="rId506" Type="http://schemas.openxmlformats.org/officeDocument/2006/relationships/hyperlink" Target="http://apps.webofknowledge.com/full_record.do?product=WOS&amp;search_mode=CitingArticles&amp;qid=8&amp;SID=U1uc3p2gsojtCWDcGVH&amp;page=1&amp;doc=1" TargetMode="External"/><Relationship Id="rId38" Type="http://schemas.openxmlformats.org/officeDocument/2006/relationships/hyperlink" Target="http://www.uamsibiu.ro/publicatii/Series%20A%20-%20Economic%20Sciences/2009%20vol2%20no1%20web/2009%20vol2%20no1%20EcSci%2008%20Paper%20Baltes%20A.pdf" TargetMode="External"/><Relationship Id="rId103" Type="http://schemas.openxmlformats.org/officeDocument/2006/relationships/hyperlink" Target="http://www.bioresearch.ro/bioresearch/2015-2/081-095-AUOFB.22.2.2015.MOISE.C.-Lepidoptera.collected.pdf" TargetMode="External"/><Relationship Id="rId310" Type="http://schemas.openxmlformats.org/officeDocument/2006/relationships/hyperlink" Target="http://apps.webofknowledge.com/full_record.do?product=UA&amp;search_mode=GeneralSearch&amp;qid=15&amp;SID=N2NrgxdvQxNUYENJW5Q&amp;page=1&amp;doc=1" TargetMode="External"/><Relationship Id="rId492" Type="http://schemas.openxmlformats.org/officeDocument/2006/relationships/hyperlink" Target="http://ieeexplore.ieee.org/xpl/articleDetails.jsp?tp=&amp;arnumber=7257296&amp;url=http%3A%2F%2Fieeexplore.ieee.org%2Fxpls%2Fabs_all.jsp%3Farnumber%3D7257296" TargetMode="External"/><Relationship Id="rId548" Type="http://schemas.openxmlformats.org/officeDocument/2006/relationships/hyperlink" Target="http://jssp.reviste.ubbcluj.ro/vizibilitate.html" TargetMode="External"/><Relationship Id="rId91" Type="http://schemas.openxmlformats.org/officeDocument/2006/relationships/hyperlink" Target="http://www.fgmanu.ro/permanente.php?v=arhiva&amp;an=2014&amp;editie=An+XVII+Nr+10+octombrie+2014" TargetMode="External"/><Relationship Id="rId145" Type="http://schemas.openxmlformats.org/officeDocument/2006/relationships/hyperlink" Target="http://onlinelibrary.wiley.com/doi/10.1002/9781118654316.ch25/summary" TargetMode="External"/><Relationship Id="rId187" Type="http://schemas.openxmlformats.org/officeDocument/2006/relationships/hyperlink" Target="http://journals.cambridge.org/action/displayAbstract?fromPage=online&amp;aid=9574933&amp;fileId=S0033583514000122" TargetMode="External"/><Relationship Id="rId352" Type="http://schemas.openxmlformats.org/officeDocument/2006/relationships/hyperlink" Target="https://www.lap-publishing.com/catalog/details/store/gb/book/978-3-659-35952-1/reconstruction-of-educational-relationships-system" TargetMode="External"/><Relationship Id="rId394" Type="http://schemas.openxmlformats.org/officeDocument/2006/relationships/hyperlink" Target="http://www.heinonline.org/" TargetMode="External"/><Relationship Id="rId408" Type="http://schemas.openxmlformats.org/officeDocument/2006/relationships/hyperlink" Target="https://ideas.repec.org/a/blg/reveco/v49y2010i1-2p73-84.html" TargetMode="External"/><Relationship Id="rId212" Type="http://schemas.openxmlformats.org/officeDocument/2006/relationships/hyperlink" Target="http://oam-rc.inoe.ro/index.php?option=magazine&amp;op=list&amp;revid=93" TargetMode="External"/><Relationship Id="rId254" Type="http://schemas.openxmlformats.org/officeDocument/2006/relationships/hyperlink" Target="http://omicron.ch.tuiasi.ro/EEMJ/pdfs/vol14/no3/full/11_1005_Oprica_14.pdf" TargetMode="External"/><Relationship Id="rId49" Type="http://schemas.openxmlformats.org/officeDocument/2006/relationships/hyperlink" Target="http://strategicjournals.com/index.php/journal/article/viewFile/164/175" TargetMode="External"/><Relationship Id="rId114" Type="http://schemas.openxmlformats.org/officeDocument/2006/relationships/hyperlink" Target="http://onlinelibrary.wiley.com/doi/10.1002/9781118654316.ch25/summary" TargetMode="External"/><Relationship Id="rId296" Type="http://schemas.openxmlformats.org/officeDocument/2006/relationships/hyperlink" Target="http://admin-apps.webofknowledge.com/JCR/JCR?issn=1521-1398&amp;PointOfEntry=Impact&amp;SID=Z1lgriyDt7M1xjgfO4T&amp;SID=Z1lgriyDt7M1xjgfO4T" TargetMode="External"/><Relationship Id="rId461" Type="http://schemas.openxmlformats.org/officeDocument/2006/relationships/hyperlink" Target="https://scholar.google.ro/citations?view_op=view_citation&amp;hl=ro&amp;user=gbAmgFYAAAAJ&amp;citation_for_view=gbAmgFYAAAAJ:9yKSN-GCB0IC" TargetMode="External"/><Relationship Id="rId517" Type="http://schemas.openxmlformats.org/officeDocument/2006/relationships/hyperlink" Target="http://link.springer.com/article/10.1007/s00500-014-1479-2" TargetMode="External"/><Relationship Id="rId559" Type="http://schemas.openxmlformats.org/officeDocument/2006/relationships/hyperlink" Target="https://scholar.google.ro/scholar?oi=bibs&amp;hl=ro&amp;cites=12131210560740609642&amp;as_sdt=5&amp;as_ylo=2015&amp;as_yhi=2015" TargetMode="External"/><Relationship Id="rId60" Type="http://schemas.openxmlformats.org/officeDocument/2006/relationships/hyperlink" Target="http://www.uiec.ru/content/files2/20iMalkina.pdf" TargetMode="External"/><Relationship Id="rId156" Type="http://schemas.openxmlformats.org/officeDocument/2006/relationships/hyperlink" Target="http://scholar.google.ro/scholar?cluster=14354960672459001868&amp;hl=ro&amp;as_sdt=2005&amp;as_ylo=2014&amp;as_yhi=2014" TargetMode="External"/><Relationship Id="rId198" Type="http://schemas.openxmlformats.org/officeDocument/2006/relationships/hyperlink" Target="http://link.springer.com/article/10.1007%2Fs10570-015-0605-3" TargetMode="External"/><Relationship Id="rId321" Type="http://schemas.openxmlformats.org/officeDocument/2006/relationships/hyperlink" Target="https://scholar.google.ro/scholar?oi=bibs&amp;cluster=17941459838441750191&amp;btnI=1&amp;hl=ro" TargetMode="External"/><Relationship Id="rId363" Type="http://schemas.openxmlformats.org/officeDocument/2006/relationships/hyperlink" Target="http://scholar.google.ro/scholar?oi=bibs&amp;hl=ro&amp;cites=12514546489633803498" TargetMode="External"/><Relationship Id="rId419" Type="http://schemas.openxmlformats.org/officeDocument/2006/relationships/hyperlink" Target="https://scholar.google.ro/citations?view_op=view_citation&amp;hl=ro&amp;user=gbAmgFYAAAAJ&amp;citation_for_view=gbAmgFYAAAAJ:9yKSN-GCB0IC" TargetMode="External"/><Relationship Id="rId570" Type="http://schemas.openxmlformats.org/officeDocument/2006/relationships/hyperlink" Target="https://scholar.google.com/citations?view_op=view_citation&amp;hl=ro&amp;user=_1DU6MEAAAAJ&amp;citation_for_view=_1DU6MEAAAAJ:u-x6o8ySG0sC" TargetMode="External"/><Relationship Id="rId223" Type="http://schemas.openxmlformats.org/officeDocument/2006/relationships/hyperlink" Target="http://saiapm.ulbsibiu.ro/rom/cercetare/conferinte/AFSPT2015/PriocAgricEnvProtection.pdf" TargetMode="External"/><Relationship Id="rId430" Type="http://schemas.openxmlformats.org/officeDocument/2006/relationships/hyperlink" Target="https://scholar.google.ro/scholar?oi=bibs&amp;cluster=3400532625962616577&amp;btnI=1&amp;hl=ro" TargetMode="External"/><Relationship Id="rId18" Type="http://schemas.openxmlformats.org/officeDocument/2006/relationships/hyperlink" Target="http://www.amfiteatrueconomic.ro/temp/Article_2381.pdf" TargetMode="External"/><Relationship Id="rId265" Type="http://schemas.openxmlformats.org/officeDocument/2006/relationships/hyperlink" Target="http://apps.webofknowledge.com/full_record.do?product=UA&amp;search_mode=CitationReport&amp;qid=2&amp;SID=V22nQzddAZEneTc41Dc&amp;page=1&amp;doc=5&amp;cacheurlFromRightClick=no" TargetMode="External"/><Relationship Id="rId472" Type="http://schemas.openxmlformats.org/officeDocument/2006/relationships/hyperlink" Target="https://scholar.google.ro/scholar?oi=bibs&amp;hl=ro&amp;authuser=2&amp;cites=4012051629238410266" TargetMode="External"/><Relationship Id="rId528" Type="http://schemas.openxmlformats.org/officeDocument/2006/relationships/hyperlink" Target="https://www.researchgate.net/publication/283096461_A_novel_approach_for_assessing_the_need_for_referral_in_automatic_diabetic_retinopathy_detection" TargetMode="External"/><Relationship Id="rId125" Type="http://schemas.openxmlformats.org/officeDocument/2006/relationships/hyperlink" Target="http://www.tandfonline.com/doi/abs/10.1080/22297928.2016.1143394" TargetMode="External"/><Relationship Id="rId167" Type="http://schemas.openxmlformats.org/officeDocument/2006/relationships/hyperlink" Target="https://scholar.google.ro/citations?view_op=view_citation&amp;hl=ro&amp;user=gbAmgFYAAAAJ&amp;citation_for_view=gbAmgFYAAAAJ:9yKSN-GCB0IC" TargetMode="External"/><Relationship Id="rId332" Type="http://schemas.openxmlformats.org/officeDocument/2006/relationships/hyperlink" Target="mailto:FDRE@" TargetMode="External"/><Relationship Id="rId374" Type="http://schemas.openxmlformats.org/officeDocument/2006/relationships/hyperlink" Target="http://opac.hasdeu.md/cgi-bin/koha/opac-search.pl?q=an:4509" TargetMode="External"/><Relationship Id="rId581" Type="http://schemas.openxmlformats.org/officeDocument/2006/relationships/hyperlink" Target="https://scholar.google.ro/scholar?cluster=16731887190504710026&amp;hl=ro&amp;as_sdt=2005&amp;sciodt=0,5" TargetMode="External"/><Relationship Id="rId71" Type="http://schemas.openxmlformats.org/officeDocument/2006/relationships/hyperlink" Target="https://scholar.google.com/scholar?as_ylo=2015&amp;hl=en&amp;as_sdt=0,5&amp;sciodt=0,5&amp;cites=8108242112625531152&amp;scipsc" TargetMode="External"/><Relationship Id="rId234" Type="http://schemas.openxmlformats.org/officeDocument/2006/relationships/hyperlink" Target="http://www.elsevier.com/locate/chemosphere." TargetMode="External"/><Relationship Id="rId2" Type="http://schemas.openxmlformats.org/officeDocument/2006/relationships/hyperlink" Target="http://proceedings.utwente.nl/327/" TargetMode="External"/><Relationship Id="rId29" Type="http://schemas.openxmlformats.org/officeDocument/2006/relationships/hyperlink" Target="http://journals.plos.org/plosone/article?id=10.1371/journal.pone.0132641" TargetMode="External"/><Relationship Id="rId276" Type="http://schemas.openxmlformats.org/officeDocument/2006/relationships/hyperlink" Target="https://zbmath.org/,http:/www.ams.org/mathscinet/" TargetMode="External"/><Relationship Id="rId441" Type="http://schemas.openxmlformats.org/officeDocument/2006/relationships/hyperlink" Target="https://scholar.google.ro/scholar?as_ylo=2015&amp;hl=ro&amp;as_sdt=0,5&amp;sciodt=0,5&amp;cites=14559888166010882394&amp;scipsc=" TargetMode="External"/><Relationship Id="rId483" Type="http://schemas.openxmlformats.org/officeDocument/2006/relationships/hyperlink" Target="http://www.scientific.net/AMM.741.147" TargetMode="External"/><Relationship Id="rId539" Type="http://schemas.openxmlformats.org/officeDocument/2006/relationships/hyperlink" Target="http://search.proquest.com.ux4ll8xu6v.useaccesscontrol.com/docview/1719402357/fulltextPDF?accountid=15533" TargetMode="External"/><Relationship Id="rId40" Type="http://schemas.openxmlformats.org/officeDocument/2006/relationships/hyperlink" Target="http://tesi.cab.unipd.it/50304/1/Cicchetti_Giuseppe.pdf" TargetMode="External"/><Relationship Id="rId136" Type="http://schemas.openxmlformats.org/officeDocument/2006/relationships/hyperlink" Target="http://link.springer.com/article/10.1007/s10973-015-4696-8" TargetMode="External"/><Relationship Id="rId178" Type="http://schemas.openxmlformats.org/officeDocument/2006/relationships/hyperlink" Target="http://onlinelibrary.wiley.com/doi/10.1002/bip.22581/abstract" TargetMode="External"/><Relationship Id="rId301" Type="http://schemas.openxmlformats.org/officeDocument/2006/relationships/hyperlink" Target="https://zbmath.org/journals/?s=0&amp;c=100&amp;q=Afrika+Matematika" TargetMode="External"/><Relationship Id="rId343" Type="http://schemas.openxmlformats.org/officeDocument/2006/relationships/hyperlink" Target="http://core.ac.uk/download/pdf/27259295.pdf" TargetMode="External"/><Relationship Id="rId550" Type="http://schemas.openxmlformats.org/officeDocument/2006/relationships/hyperlink" Target="http://www.ies.org.ro/library/files/organizatiile_colective_ale_proprietarilor.pdf" TargetMode="External"/><Relationship Id="rId82" Type="http://schemas.openxmlformats.org/officeDocument/2006/relationships/hyperlink" Target="http://we.clmconsulting.pl/index.php/we/article/view/30" TargetMode="External"/><Relationship Id="rId203" Type="http://schemas.openxmlformats.org/officeDocument/2006/relationships/hyperlink" Target="http://www.savap.org.pk/journals/ARInt./Vol.6(1)/2015(6.1-05).pdf" TargetMode="External"/><Relationship Id="rId385" Type="http://schemas.openxmlformats.org/officeDocument/2006/relationships/hyperlink" Target="http://www.curieruljudiciar.ro/revista/" TargetMode="External"/><Relationship Id="rId592" Type="http://schemas.openxmlformats.org/officeDocument/2006/relationships/hyperlink" Target="http://dx.doi.org/10.1021/acsami.5b08968" TargetMode="External"/><Relationship Id="rId606" Type="http://schemas.openxmlformats.org/officeDocument/2006/relationships/hyperlink" Target="http://www.magonlinelibrary.com/doi/abs/10.12968/johv.2015.3.8.414" TargetMode="External"/><Relationship Id="rId245" Type="http://schemas.openxmlformats.org/officeDocument/2006/relationships/hyperlink" Target="http://apps.webofknowledge.com/full_record.do?product=UA&amp;search_mode=GeneralSearch&amp;qid=3&amp;SID=Z197xNsznXFeyiRxksy&amp;page=1&amp;doc=1" TargetMode="External"/><Relationship Id="rId287" Type="http://schemas.openxmlformats.org/officeDocument/2006/relationships/hyperlink" Target="http://dl.acm.org/citation.cfm?id=2879230&amp;CFID=786105743&amp;CFTOKEN=42416092" TargetMode="External"/><Relationship Id="rId410" Type="http://schemas.openxmlformats.org/officeDocument/2006/relationships/hyperlink" Target="http://www.sciencedirect.com/science/article/pii/S2212567115008254" TargetMode="External"/><Relationship Id="rId452" Type="http://schemas.openxmlformats.org/officeDocument/2006/relationships/hyperlink" Target="https://scholar.google.ro/scholar?oi=bibs&amp;hl=ro&amp;cites=8053731232093318077&amp;as_sdt=5&amp;as_ylo=2015&amp;as_yhi=2015" TargetMode="External"/><Relationship Id="rId494" Type="http://schemas.openxmlformats.org/officeDocument/2006/relationships/hyperlink" Target="http://thomsonreuters.com/en/search-results.html?q=Tera%2C+M.%2C+The+competences+required+for+manufacturing+engineers+to+manage+the+industrial+implementation+of+the+incremental+forming+process&amp;sp_cs=UTF-8&amp;sp_k=English-All&amp;site_id=thomsonreuters" TargetMode="External"/><Relationship Id="rId508" Type="http://schemas.openxmlformats.org/officeDocument/2006/relationships/hyperlink" Target="http://dblp.uni-trier.de/pers/hd/s/Sinkevicius:Saulius" TargetMode="External"/><Relationship Id="rId105" Type="http://schemas.openxmlformats.org/officeDocument/2006/relationships/hyperlink" Target="http://managementjournal.usamv.ro/pdf/vol.15_4/Art47.pdf" TargetMode="External"/><Relationship Id="rId147" Type="http://schemas.openxmlformats.org/officeDocument/2006/relationships/hyperlink" Target="http://www.degruyter.com/view/j/aucft.2015.19.issue-1/issue-files/aucft.2015.19.issue-1.xml" TargetMode="External"/><Relationship Id="rId312" Type="http://schemas.openxmlformats.org/officeDocument/2006/relationships/hyperlink" Target="http://apps.webofknowledge.com/full_record.do?product=UA&amp;search_mode=GeneralSearch&amp;qid=5&amp;SID=N2NrgxdvQxNUYENJW5Q&amp;page=1&amp;doc=1" TargetMode="External"/><Relationship Id="rId354" Type="http://schemas.openxmlformats.org/officeDocument/2006/relationships/hyperlink" Target="http://www.degruyter.com/view/j/kbo.2015.21.issue-2/kbo-2015-0095/kbo-2015-0095.xml" TargetMode="External"/><Relationship Id="rId51" Type="http://schemas.openxmlformats.org/officeDocument/2006/relationships/hyperlink" Target="http://eccsf.ulbsibiu.ro/articole/vol72/725bunescu&amp;comaniciu.pdf" TargetMode="External"/><Relationship Id="rId93" Type="http://schemas.openxmlformats.org/officeDocument/2006/relationships/hyperlink" Target="http://www.casacartii.ro/detalii_1829_Structural-Equivalence-in-Translation-An-Introduction-Volume-I-.html" TargetMode="External"/><Relationship Id="rId189" Type="http://schemas.openxmlformats.org/officeDocument/2006/relationships/hyperlink" Target="http://onlinelibrary.wiley.com/doi/10.1002/bip.22581/abstract" TargetMode="External"/><Relationship Id="rId396" Type="http://schemas.openxmlformats.org/officeDocument/2006/relationships/hyperlink" Target="http://www.bibliotecahamangiu.ro/" TargetMode="External"/><Relationship Id="rId561" Type="http://schemas.openxmlformats.org/officeDocument/2006/relationships/hyperlink" Target="http://www.ncbi.nlm.nih.gov/pmc/articles/PMC4651688/" TargetMode="External"/><Relationship Id="rId214" Type="http://schemas.openxmlformats.org/officeDocument/2006/relationships/hyperlink" Target="http://apps.webofknowledge.com/CitingArticles.do?product=WOS&amp;REFID=483059581&amp;SID=S2pfCQvBdNHPcMRgXZI&amp;search_mode=CitingArticles&amp;parentProduct=UA&amp;parentQid=4&amp;parentDoc=2&amp;excludeEventConfig=ExcludeIfFromFullRecPage" TargetMode="External"/><Relationship Id="rId256" Type="http://schemas.openxmlformats.org/officeDocument/2006/relationships/hyperlink" Target="https://scholar.google.ro/scholar?as_ylo=2015&amp;hl=en&amp;as_sdt=2005&amp;cites=14810414387833513345&amp;scipsc=" TargetMode="External"/><Relationship Id="rId298" Type="http://schemas.openxmlformats.org/officeDocument/2006/relationships/hyperlink" Target="https://www.researchgate.net/publication/287208682_t_-Generalization_of_Fixed_Point_Results_for_F_-Contraction" TargetMode="External"/><Relationship Id="rId421" Type="http://schemas.openxmlformats.org/officeDocument/2006/relationships/hyperlink" Target="http://www.sciencedirect.com/science/article/pii/S0956053X15003268" TargetMode="External"/><Relationship Id="rId463" Type="http://schemas.openxmlformats.org/officeDocument/2006/relationships/hyperlink" Target="http://omicron.ch.tuiasi.ro/EEMJ/" TargetMode="External"/><Relationship Id="rId519" Type="http://schemas.openxmlformats.org/officeDocument/2006/relationships/hyperlink" Target="https://www.researchgate.net/publication/283096461_A_novel_approach_for_assessing_the_need_for_referral_in_automatic_diabetic_retinopathy_detection" TargetMode="External"/><Relationship Id="rId116" Type="http://schemas.openxmlformats.org/officeDocument/2006/relationships/hyperlink" Target="http://link.springer.com/article/10.1007/s12011-015-0468-3" TargetMode="External"/><Relationship Id="rId158" Type="http://schemas.openxmlformats.org/officeDocument/2006/relationships/hyperlink" Target="http://scholar.google.ro/scholar?cluster=14354960672459001868&amp;hl=ro&amp;as_sdt=2005&amp;as_ylo=2014&amp;as_yhi=2014" TargetMode="External"/><Relationship Id="rId323" Type="http://schemas.openxmlformats.org/officeDocument/2006/relationships/hyperlink" Target="http://scholar.google.com/scholar?cluster=11439169343258010025&amp;hl=en&amp;oi=scholarr" TargetMode="External"/><Relationship Id="rId530" Type="http://schemas.openxmlformats.org/officeDocument/2006/relationships/hyperlink" Target="http://ieeexplore.ieee.org/xpl/abstractReferences.jsp?tp=&amp;arnumber=7301223&amp;url=http%3A%2F%2Fieeexplore.ieee.org%2Fxpls%2Fabs_all.jsp%3Farnumber%3D7301223" TargetMode="External"/><Relationship Id="rId20" Type="http://schemas.openxmlformats.org/officeDocument/2006/relationships/hyperlink" Target="http://llufb.llu.lv/conference/economic_science_rural/2015/Latvia_ESRD_38_2015.pdf" TargetMode="External"/><Relationship Id="rId62" Type="http://schemas.openxmlformats.org/officeDocument/2006/relationships/hyperlink" Target="http://nardus.mpn.gov.rs/handle/123456789/4146" TargetMode="External"/><Relationship Id="rId365" Type="http://schemas.openxmlformats.org/officeDocument/2006/relationships/hyperlink" Target="http://www.degruyter.com/view/j/kbo.2015.21.issue-2/kbo-2015-0104/kbo-2015-0104.xml" TargetMode="External"/><Relationship Id="rId572" Type="http://schemas.openxmlformats.org/officeDocument/2006/relationships/hyperlink" Target="http://ac.els-cdn.com/S1877705815044057/1-s2.0-S1877705815044057-main.pdf?_tid=43a0581e-203e-11e6-8aee-00000aacb360&amp;acdnat=1463936427_d478573abc7dc3eeb6891bc6fd880c08" TargetMode="External"/><Relationship Id="rId225" Type="http://schemas.openxmlformats.org/officeDocument/2006/relationships/hyperlink" Target="http://www.tandfonline.com/doi/abs/10.1080/15226514.2014.1003788" TargetMode="External"/><Relationship Id="rId267" Type="http://schemas.openxmlformats.org/officeDocument/2006/relationships/hyperlink" Target="http://apps.webofknowledge.com/full_record.do?product=UA&amp;search_mode=CitationReport&amp;qid=2&amp;SID=V22nQzddAZEneTc41Dc&amp;page=1&amp;doc=5&amp;cacheurlFromRightClick=no" TargetMode="External"/><Relationship Id="rId432" Type="http://schemas.openxmlformats.org/officeDocument/2006/relationships/hyperlink" Target="https://scholar.google.ro/scholar?oi=bibs&amp;cluster=3400532625962616577&amp;btnI=1&amp;hl=ro" TargetMode="External"/><Relationship Id="rId474" Type="http://schemas.openxmlformats.org/officeDocument/2006/relationships/hyperlink" Target="https://scholar.google.ro/scholar?oi=bibs&amp;hl=ro&amp;authuser=2&amp;cites=16039038253675514718&amp;as_sdt=5&amp;as_ylo=2015&amp;as_yhi=2015" TargetMode="External"/><Relationship Id="rId127" Type="http://schemas.openxmlformats.org/officeDocument/2006/relationships/hyperlink" Target="http://link.springer.com/article/10.1007/s11483-014-9356-1%2015" TargetMode="External"/><Relationship Id="rId31" Type="http://schemas.openxmlformats.org/officeDocument/2006/relationships/hyperlink" Target="http://www.proquest.com/" TargetMode="External"/><Relationship Id="rId73" Type="http://schemas.openxmlformats.org/officeDocument/2006/relationships/hyperlink" Target="https://scholar.google.com/scholar?as_ylo=2015&amp;hl=en&amp;as_sdt=0,5&amp;sciodt=0,5&amp;cites=3243979792411749994&amp;scipsc" TargetMode="External"/><Relationship Id="rId169" Type="http://schemas.openxmlformats.org/officeDocument/2006/relationships/hyperlink" Target="http://omicron.ch.tuiasi.ro/EEMJ/" TargetMode="External"/><Relationship Id="rId334" Type="http://schemas.openxmlformats.org/officeDocument/2006/relationships/hyperlink" Target="http://www.ujmag.ro/drept/dreptul-proprietatii-intelectuale-si-industriale/dreptul-proprietatii-intelectuale-editia-a-lll-a-revizuita-si-adaugita" TargetMode="External"/><Relationship Id="rId376" Type="http://schemas.openxmlformats.org/officeDocument/2006/relationships/hyperlink" Target="http://www.beckshop.ro/drept_international_public_volumul_ii_editia_2-p6505.html" TargetMode="External"/><Relationship Id="rId541" Type="http://schemas.openxmlformats.org/officeDocument/2006/relationships/hyperlink" Target="http://generalimpactfactor.com/jdetails.php?jname=Journal%20of%20Entrepreneurship,%20Business%20and%20Economics" TargetMode="External"/><Relationship Id="rId583" Type="http://schemas.openxmlformats.org/officeDocument/2006/relationships/hyperlink" Target="http://www.magonlinelibrary.com/doi/abs/10.12968/johv.2015.3.8.414" TargetMode="External"/><Relationship Id="rId4" Type="http://schemas.openxmlformats.org/officeDocument/2006/relationships/hyperlink" Target="http://www.tandfonline.com/doi/abs/10.1080/08911762.2014.959630" TargetMode="External"/><Relationship Id="rId180" Type="http://schemas.openxmlformats.org/officeDocument/2006/relationships/hyperlink" Target="http://pubs.rsc.org/en/content/articlelanding/2015/nj/c4nj01547a" TargetMode="External"/><Relationship Id="rId236" Type="http://schemas.openxmlformats.org/officeDocument/2006/relationships/hyperlink" Target="http://www.saiapm.ulbsibiu.ro/rom/cercetare/ACTA_E/AUCFT_2015" TargetMode="External"/><Relationship Id="rId278" Type="http://schemas.openxmlformats.org/officeDocument/2006/relationships/hyperlink" Target="http://www.researchgate.net/" TargetMode="External"/><Relationship Id="rId401" Type="http://schemas.openxmlformats.org/officeDocument/2006/relationships/hyperlink" Target="http://www.heinonline.org/" TargetMode="External"/><Relationship Id="rId443" Type="http://schemas.openxmlformats.org/officeDocument/2006/relationships/hyperlink" Target="https://scholar.google.ro/scholar?as_ylo=2015&amp;hl=ro&amp;as_sdt=0,5&amp;sciodt=0,5&amp;cites=9281840411067837449&amp;scipsc=" TargetMode="External"/><Relationship Id="rId303" Type="http://schemas.openxmlformats.org/officeDocument/2006/relationships/hyperlink" Target="http://apps.webofknowledge.com/full_record.do?product=UA&amp;search_mode=GeneralSearch&amp;qid=31&amp;SID=N2NrgxdvQxNUYENJW5Q&amp;page=1&amp;doc=1" TargetMode="External"/><Relationship Id="rId485" Type="http://schemas.openxmlformats.org/officeDocument/2006/relationships/hyperlink" Target="http://uotechnology.edu.iq/tec_magaz/2015/volum332015/No.02.A.2015/(10)Text.pdf" TargetMode="External"/><Relationship Id="rId42" Type="http://schemas.openxmlformats.org/officeDocument/2006/relationships/hyperlink" Target="https://ideas.repec.org/a/cbu/jrnlec/y2013v1p6-12.html" TargetMode="External"/><Relationship Id="rId84" Type="http://schemas.openxmlformats.org/officeDocument/2006/relationships/hyperlink" Target="http://www.congressousp.fipecafi.org/web/artigos152015/271.pdf" TargetMode="External"/><Relationship Id="rId138" Type="http://schemas.openxmlformats.org/officeDocument/2006/relationships/hyperlink" Target="http://www.sciencedirect.com/science/article/pii/S0308814614019207" TargetMode="External"/><Relationship Id="rId345" Type="http://schemas.openxmlformats.org/officeDocument/2006/relationships/hyperlink" Target="http://www.ceeol.com/aspx/getdocument.aspx?logid=5&amp;id=39d149919858427aa7d64cfa4e952a77Strategii%20didactice%20&#238;n%20educa&#355;ia%20incluziv&#259;,%20edi&#355;ia%20a%20II-a,%20Editura%20Didactic&#259;%20&#351;i%20Pedagogic&#259;,%20Bucure&#351;ti,%20(228%20pg.),%20ISBN%20973-30-1913-5,%202009." TargetMode="External"/><Relationship Id="rId387" Type="http://schemas.openxmlformats.org/officeDocument/2006/relationships/hyperlink" Target="http://www.heinonline.org/" TargetMode="External"/><Relationship Id="rId510" Type="http://schemas.openxmlformats.org/officeDocument/2006/relationships/hyperlink" Target="http://research.ijcaonline.org/volume114/number9/pxc3901959.pdf" TargetMode="External"/><Relationship Id="rId552" Type="http://schemas.openxmlformats.org/officeDocument/2006/relationships/hyperlink" Target="http://www.upm.ro/ldmd/LDMD-03/Cpr/Cpr%2003%2030.pdf)" TargetMode="External"/><Relationship Id="rId594" Type="http://schemas.openxmlformats.org/officeDocument/2006/relationships/hyperlink" Target="http://dx.doi.org/10.1002/chem.201500520" TargetMode="External"/><Relationship Id="rId608" Type="http://schemas.openxmlformats.org/officeDocument/2006/relationships/hyperlink" Target="http://www.bioetica.ro/index.php/arhiva-bioetica/article/view/906" TargetMode="External"/><Relationship Id="rId191" Type="http://schemas.openxmlformats.org/officeDocument/2006/relationships/hyperlink" Target="http://onlinelibrary.wiley.com/doi/10.1002/bip.22614/abstract" TargetMode="External"/><Relationship Id="rId205" Type="http://schemas.openxmlformats.org/officeDocument/2006/relationships/hyperlink" Target="http://saiapm.ulbsibiu.ro/rom/cercetare/ACTA_E/AUCFT2015_19(1)_35-60.pdf" TargetMode="External"/><Relationship Id="rId247" Type="http://schemas.openxmlformats.org/officeDocument/2006/relationships/hyperlink" Target="http://apps.webofknowledge.com/CitingArticles.do?product=WOS&amp;REFID=68181919&amp;SID=W2hH2ofbHTuCUBs7nyb&amp;search_mode=CitingArticles&amp;parentProduct=UA&amp;parentQid=2&amp;parentDoc=7&amp;excludeEventConfig=ExcludeIfFromFullRecPage" TargetMode="External"/><Relationship Id="rId412" Type="http://schemas.openxmlformats.org/officeDocument/2006/relationships/hyperlink" Target="http://link.springer.com/chapter/10.1007/978-3-319-32942-0_9" TargetMode="External"/><Relationship Id="rId107" Type="http://schemas.openxmlformats.org/officeDocument/2006/relationships/hyperlink" Target="http://www.search.proquest.com/" TargetMode="External"/><Relationship Id="rId289" Type="http://schemas.openxmlformats.org/officeDocument/2006/relationships/hyperlink" Target="http://dl.acm.org/citation.cfm?id=2768789" TargetMode="External"/><Relationship Id="rId454" Type="http://schemas.openxmlformats.org/officeDocument/2006/relationships/hyperlink" Target="http://www.degruyter.com/view/j/aucts.2014.65.issue-1/aucts-2015-0011/aucts-2015-0011.xml" TargetMode="External"/><Relationship Id="rId496" Type="http://schemas.openxmlformats.org/officeDocument/2006/relationships/hyperlink" Target="http://link.springer.com/article/10.1007/s10570-015-0605-3" TargetMode="External"/><Relationship Id="rId11" Type="http://schemas.openxmlformats.org/officeDocument/2006/relationships/hyperlink" Target="http://irjmsjournal.com/wp-content/uploads/paper.sp2_.pdf" TargetMode="External"/><Relationship Id="rId53" Type="http://schemas.openxmlformats.org/officeDocument/2006/relationships/hyperlink" Target="http://www.sciencedirect.com/science/article/pii/S2212567115015452" TargetMode="External"/><Relationship Id="rId149" Type="http://schemas.openxmlformats.org/officeDocument/2006/relationships/hyperlink" Target="http://onlinelibrary.wiley.com/doi/10.1002/9781118654316.ch25/summary" TargetMode="External"/><Relationship Id="rId314" Type="http://schemas.openxmlformats.org/officeDocument/2006/relationships/hyperlink" Target="http://dl.acm.org/citation.cfm?id=1844174.1844235&amp;coll=DL&amp;dl=GUIDE&amp;CFID=476354140&amp;CFTOKEN=17965145" TargetMode="External"/><Relationship Id="rId356" Type="http://schemas.openxmlformats.org/officeDocument/2006/relationships/hyperlink" Target="http://www.cnaa.md/files/theses/2015/23203/estela_staricov_thesis.pdf" TargetMode="External"/><Relationship Id="rId398" Type="http://schemas.openxmlformats.org/officeDocument/2006/relationships/hyperlink" Target="http://www.bibliotecahamangiu.ro/" TargetMode="External"/><Relationship Id="rId521" Type="http://schemas.openxmlformats.org/officeDocument/2006/relationships/hyperlink" Target="http://advances.utc.sk/index.php/AEEE/article/download/1346/1047" TargetMode="External"/><Relationship Id="rId563" Type="http://schemas.openxmlformats.org/officeDocument/2006/relationships/hyperlink" Target="http://www.ncbi.nlm.nih.gov/pubmed/22712346" TargetMode="External"/><Relationship Id="rId95" Type="http://schemas.openxmlformats.org/officeDocument/2006/relationships/hyperlink" Target="http://www.brukenthalmuseum.ro/pdf/BAM/BAM_X_3_2015.pdf" TargetMode="External"/><Relationship Id="rId160" Type="http://schemas.openxmlformats.org/officeDocument/2006/relationships/hyperlink" Target="https://www.researchgate.net/publication/282522591_The_Influence_of_the_Oenococcus_Oeni_Malolactic_Bacteria_in_Modelling_the_Flavor_of_White_Wine" TargetMode="External"/><Relationship Id="rId216" Type="http://schemas.openxmlformats.org/officeDocument/2006/relationships/hyperlink" Target="http://link.springer.com/article/10.1007%2Fs11356-014-3585-1" TargetMode="External"/><Relationship Id="rId423" Type="http://schemas.openxmlformats.org/officeDocument/2006/relationships/hyperlink" Target="https://scholar.google.ro/scholar?oi=bibs&amp;cluster=15138424796253022232&amp;btnI=1&amp;hl=ro" TargetMode="External"/><Relationship Id="rId258" Type="http://schemas.openxmlformats.org/officeDocument/2006/relationships/hyperlink" Target="http://yadda.icm.edu.pl/yadda/element/bwmeta1.element.agro-92b1589d-ba8a-4017-8603-920301996f86" TargetMode="External"/><Relationship Id="rId465" Type="http://schemas.openxmlformats.org/officeDocument/2006/relationships/hyperlink" Target="http://eds.b.ebscohost.com/eds/detail/detail?sid=e7b7515a-589b-4e9f-82de-db32f905e501%40sessionmgr114&amp;vid=0&amp;hid=120&amp;bdata=Jmxhbmc9cm8mc2l0ZT1lZHMtbGl2ZQ%3d%3d" TargetMode="External"/><Relationship Id="rId22" Type="http://schemas.openxmlformats.org/officeDocument/2006/relationships/hyperlink" Target="http://casopisi.junis.ni.ac.rs/index.php/FUEconOrg/article/view/1290" TargetMode="External"/><Relationship Id="rId64" Type="http://schemas.openxmlformats.org/officeDocument/2006/relationships/hyperlink" Target="https://www.researchgate.net/publication/280919922" TargetMode="External"/><Relationship Id="rId118" Type="http://schemas.openxmlformats.org/officeDocument/2006/relationships/hyperlink" Target="https://oatd.org/oatd/search?q=Heavy+metals+and+pesticide+residues+in+honey+from+the+major+honey+producing+forest+belts+in+Ashanti%2C+Brong+Ahafo+and+Western+Regions+of+Ghana&amp;form=basic" TargetMode="External"/><Relationship Id="rId325" Type="http://schemas.openxmlformats.org/officeDocument/2006/relationships/hyperlink" Target="http://dl.acm.org/citation.cfm?id=1852381.1852390&amp;coll=DL&amp;dl=GUIDE&amp;CFID=476354140&amp;CFTOKEN=17965145" TargetMode="External"/><Relationship Id="rId367" Type="http://schemas.openxmlformats.org/officeDocument/2006/relationships/hyperlink" Target="https://www.lap-publishing.com/catalog/details/store/gb/book/978-3-659-35952-1/reconstruction-of-educational-relationships-system" TargetMode="External"/><Relationship Id="rId532" Type="http://schemas.openxmlformats.org/officeDocument/2006/relationships/hyperlink" Target="http://www.degruyter.com/view/j/scr.2015.13.issue-1/scr-2015-0007/scr-2015-0007.xml" TargetMode="External"/><Relationship Id="rId574" Type="http://schemas.openxmlformats.org/officeDocument/2006/relationships/hyperlink" Target="http://content.iospress.com/articles/bio-medical-materials-and-engineering/bme1362" TargetMode="External"/><Relationship Id="rId171" Type="http://schemas.openxmlformats.org/officeDocument/2006/relationships/hyperlink" Target="http://www.sciencedirect.com/science/article/pii/S0956053X15003268" TargetMode="External"/><Relationship Id="rId227" Type="http://schemas.openxmlformats.org/officeDocument/2006/relationships/hyperlink" Target="http://www.bdbotsociety.org/journal/journal_issue/2015%20December/16.pdf" TargetMode="External"/><Relationship Id="rId269" Type="http://schemas.openxmlformats.org/officeDocument/2006/relationships/hyperlink" Target="http://ieeexplore.ieee.org/xpl/mostRecentIssue.jsp?punumber=7331793" TargetMode="External"/><Relationship Id="rId434" Type="http://schemas.openxmlformats.org/officeDocument/2006/relationships/hyperlink" Target="http://omicron.ch.tuiasi.ro/EEMJ/" TargetMode="External"/><Relationship Id="rId476" Type="http://schemas.openxmlformats.org/officeDocument/2006/relationships/hyperlink" Target="http://thomsonreuters.com/en/search-results.html?q=Tera%2C+M.%2C+The+competences+required+for+manufacturing+engineers+to+manage+the+industrial+implementation+of+the+incremental+forming+process&amp;sp_cs=UTF-8&amp;sp_k=English-All&amp;site_id=thomsonreuters" TargetMode="External"/><Relationship Id="rId33" Type="http://schemas.openxmlformats.org/officeDocument/2006/relationships/hyperlink" Target="http://www.uamsibiu.ro/publicatii/Series%20A%20-%20Economic%20Sciences/Vol8no2%202015Ec/Articole/07-cuams-2015-Bumbescu.pdf" TargetMode="External"/><Relationship Id="rId129" Type="http://schemas.openxmlformats.org/officeDocument/2006/relationships/hyperlink" Target="http://www.sciencedirect.com/science/article/pii/S0268005X16300662" TargetMode="External"/><Relationship Id="rId280" Type="http://schemas.openxmlformats.org/officeDocument/2006/relationships/hyperlink" Target="https://library.iated.org/publications/INTED2015" TargetMode="External"/><Relationship Id="rId336" Type="http://schemas.openxmlformats.org/officeDocument/2006/relationships/hyperlink" Target="http://www.ujmag.ro/drept/drept-civil/drept-civil-partea-generala-2015" TargetMode="External"/><Relationship Id="rId501" Type="http://schemas.openxmlformats.org/officeDocument/2006/relationships/hyperlink" Target="http://apps.webofknowledge.com/full_record.do?product=UA&amp;search_mode=GeneralSearch&amp;qid=1&amp;SID=U1uc3p2gsojtCWDcGVH&amp;page=2&amp;doc=11" TargetMode="External"/><Relationship Id="rId543" Type="http://schemas.openxmlformats.org/officeDocument/2006/relationships/hyperlink" Target="http://www.pars.fsjsp.ugal.ro/index.php?pag=home" TargetMode="External"/><Relationship Id="rId75" Type="http://schemas.openxmlformats.org/officeDocument/2006/relationships/hyperlink" Target="http://www.airitilibrary.com/Publication/alDetailedMesh?docid=18166598-201506-201504220032-201504220032-c1-30" TargetMode="External"/><Relationship Id="rId140" Type="http://schemas.openxmlformats.org/officeDocument/2006/relationships/hyperlink" Target="http://www.tandfonline.com/doi/abs/10.1080/15287394.2014.1004006" TargetMode="External"/><Relationship Id="rId182" Type="http://schemas.openxmlformats.org/officeDocument/2006/relationships/hyperlink" Target="http://pubs.acs.org/doi/abs/10.1021/ac504017f" TargetMode="External"/><Relationship Id="rId378" Type="http://schemas.openxmlformats.org/officeDocument/2006/relationships/hyperlink" Target="http://www.beckshop.ro/drept_international_public_volumul_ii_editia_2-p6505.html" TargetMode="External"/><Relationship Id="rId403" Type="http://schemas.openxmlformats.org/officeDocument/2006/relationships/hyperlink" Target="http://www.iconnectblog.com/" TargetMode="External"/><Relationship Id="rId585" Type="http://schemas.openxmlformats.org/officeDocument/2006/relationships/hyperlink" Target="http://europepmc.org/abstract/med/21853740" TargetMode="External"/><Relationship Id="rId6" Type="http://schemas.openxmlformats.org/officeDocument/2006/relationships/hyperlink" Target="http://www.tandfonline.com/doi/abs/10.1080/10548408.2014.955600" TargetMode="External"/><Relationship Id="rId238" Type="http://schemas.openxmlformats.org/officeDocument/2006/relationships/hyperlink" Target="http://journal-of-agroalimentary.ro;/" TargetMode="External"/><Relationship Id="rId445" Type="http://schemas.openxmlformats.org/officeDocument/2006/relationships/hyperlink" Target="http://search.proquest.com/openview/91a42ecbe48c14487713555770d89733/1?pq-origsite=gscholar&amp;cbl=716380" TargetMode="External"/><Relationship Id="rId487" Type="http://schemas.openxmlformats.org/officeDocument/2006/relationships/hyperlink" Target="http://thomsonreuters.com/en/search-results.html?q=Tera%2C+M.%2C+The+competences+required+for+manufacturing+engineers+to+manage+the+industrial+implementation+of+the+incremental+forming+process&amp;sp_cs=UTF-8&amp;sp_k=English-All&amp;site_id=thomsonreuters" TargetMode="External"/><Relationship Id="rId610" Type="http://schemas.openxmlformats.org/officeDocument/2006/relationships/drawing" Target="../drawings/drawing2.xml"/><Relationship Id="rId291" Type="http://schemas.openxmlformats.org/officeDocument/2006/relationships/hyperlink" Target="https://books.google.ro/books?id=goueBQAAQBAJ&amp;pg=PA46&amp;lpg=PA46&amp;dq=Neamtu+Iosif+Mircea&amp;source=bl&amp;ots=JrmASvvN9O&amp;sig=F2eSPX7EuZwxX2GYmfG7M4LTnpE&amp;hl=de&amp;sa=X&amp;ved=0ahUKEwjh2cWcjvfLAhUGWywKHSFXBFMQ6AEIMTAG" TargetMode="External"/><Relationship Id="rId305" Type="http://schemas.openxmlformats.org/officeDocument/2006/relationships/hyperlink" Target="https://zbmath.org/journals/?q=se:00003190" TargetMode="External"/><Relationship Id="rId347" Type="http://schemas.openxmlformats.org/officeDocument/2006/relationships/hyperlink" Target="http://revistaromaneasca.ro/wp-content/uploads/2013/07/12_RJME-Vol-5-No1.pdf" TargetMode="External"/><Relationship Id="rId512" Type="http://schemas.openxmlformats.org/officeDocument/2006/relationships/hyperlink" Target="http://scholar.google.com/scholar?start=10&amp;hl=ro&amp;as_sdt=0,5&amp;sciodt=0,5&amp;cites=7996727798266989920&amp;scipsc=" TargetMode="External"/><Relationship Id="rId44" Type="http://schemas.openxmlformats.org/officeDocument/2006/relationships/hyperlink" Target="http://repositorium.sdum.uminho.pt/bitstream/1822/29218/1/Perceptions%20of%20residents%20of%20hosting%20the%20%E2%80%9CGuimar%C3%A3es%202012%20European%20Capital%20of%20Culture%E2%80%9D.pdf" TargetMode="External"/><Relationship Id="rId86" Type="http://schemas.openxmlformats.org/officeDocument/2006/relationships/hyperlink" Target="http://periodicos.ufpb.br/ojs/index.php/recfin/article/view/25152" TargetMode="External"/><Relationship Id="rId151" Type="http://schemas.openxmlformats.org/officeDocument/2006/relationships/hyperlink" Target="http://www.nipne.ro/rjp/2008_53_7-8/0947_0954.pdf" TargetMode="External"/><Relationship Id="rId389" Type="http://schemas.openxmlformats.org/officeDocument/2006/relationships/hyperlink" Target="http://www.bibliotecahamangiu.ro/" TargetMode="External"/><Relationship Id="rId554" Type="http://schemas.openxmlformats.org/officeDocument/2006/relationships/hyperlink" Target="http://journals.indexcopernicus.com/Anuarul+Institutului+de+Cercetari+Socio-Umane+Sibiu,p2197,3.html" TargetMode="External"/><Relationship Id="rId596" Type="http://schemas.openxmlformats.org/officeDocument/2006/relationships/hyperlink" Target="http://dx.doi.org/10.1002/anie.201409399" TargetMode="External"/><Relationship Id="rId193" Type="http://schemas.openxmlformats.org/officeDocument/2006/relationships/hyperlink" Target="http://www.sciencedirect.com/science/article/pii/S0304423815000783" TargetMode="External"/><Relationship Id="rId207" Type="http://schemas.openxmlformats.org/officeDocument/2006/relationships/hyperlink" Target="http://www.rsc.org/chemical-sciences-repository/articles/article/dr000000002749?doi=10.1039%2Fc5mt00053j" TargetMode="External"/><Relationship Id="rId249" Type="http://schemas.openxmlformats.org/officeDocument/2006/relationships/hyperlink" Target="http://apps.webofknowledge.com/CitingArticles.do?product=UA&amp;SID=W2hH2ofbHTuCUBs7nyb&amp;search_mode=CitingArticles&amp;parentProduct=UA&amp;parentQid=2&amp;parentDoc=11&amp;REFID=435502382&amp;betterCount=4&amp;excludeEventConfig=ExcludeIfFromNonInterProduct" TargetMode="External"/><Relationship Id="rId414" Type="http://schemas.openxmlformats.org/officeDocument/2006/relationships/hyperlink" Target="http://www.tandfonline.com/doi/abs/10.1080/01691864.2015.1051111" TargetMode="External"/><Relationship Id="rId456" Type="http://schemas.openxmlformats.org/officeDocument/2006/relationships/hyperlink" Target="https://scholar.google.ro/scholar?oi=bibs&amp;hl=ro&amp;authuser=1&amp;cites=14059941099019960721" TargetMode="External"/><Relationship Id="rId498" Type="http://schemas.openxmlformats.org/officeDocument/2006/relationships/hyperlink" Target="https://scholar.google.ro/scholar?oi=bibs&amp;hl=ro&amp;cites=5289496714775190911" TargetMode="External"/><Relationship Id="rId13" Type="http://schemas.openxmlformats.org/officeDocument/2006/relationships/hyperlink" Target="https://riunet.upv.es/handle/10251/61968" TargetMode="External"/><Relationship Id="rId109" Type="http://schemas.openxmlformats.org/officeDocument/2006/relationships/hyperlink" Target="http://www.bdbotsociety.org/journal/journal_issue/2015%20December/16.pdf" TargetMode="External"/><Relationship Id="rId260" Type="http://schemas.openxmlformats.org/officeDocument/2006/relationships/hyperlink" Target="https://scholar.google.ro/scholar?as_ylo=2015&amp;q=ilie+daniela+minodora&amp;hl=ro&amp;as_sdt=0,5" TargetMode="External"/><Relationship Id="rId316" Type="http://schemas.openxmlformats.org/officeDocument/2006/relationships/hyperlink" Target="https://www.researchgate.net/publication/262354402_Ant_colony_optimization_applied_to_minimum_weight_dominating_set_problem" TargetMode="External"/><Relationship Id="rId523" Type="http://schemas.openxmlformats.org/officeDocument/2006/relationships/hyperlink" Target="http://research.ijcaonline.org/volume114/number9/pxc3901959.pdf" TargetMode="External"/><Relationship Id="rId55" Type="http://schemas.openxmlformats.org/officeDocument/2006/relationships/hyperlink" Target="http://ojs.unud.ac.id/index.php/eep/article/view/15512" TargetMode="External"/><Relationship Id="rId97" Type="http://schemas.openxmlformats.org/officeDocument/2006/relationships/hyperlink" Target="http://www.brukenthalmuseum.ro/pdf/BAM/BAM_X_3_2015.pdf" TargetMode="External"/><Relationship Id="rId120" Type="http://schemas.openxmlformats.org/officeDocument/2006/relationships/hyperlink" Target="http://managementjournal.usamv.ro/pdf/vol.XV_1/Art72.pdf" TargetMode="External"/><Relationship Id="rId358" Type="http://schemas.openxmlformats.org/officeDocument/2006/relationships/hyperlink" Target="https://helda.helsinki.fi/bitstream/handle/10138/156325/Papers%20from%20the%2026th%20Communication%20Skills%20Workshop.pdf?sequence=4" TargetMode="External"/><Relationship Id="rId565" Type="http://schemas.openxmlformats.org/officeDocument/2006/relationships/hyperlink" Target="http://www.sciencedirect.com/science/journal/09240136" TargetMode="External"/><Relationship Id="rId162" Type="http://schemas.openxmlformats.org/officeDocument/2006/relationships/hyperlink" Target="http://www.brukenthalmuseum.ro/pdf/BAM/BAM_X_3_2015.pdf" TargetMode="External"/><Relationship Id="rId218" Type="http://schemas.openxmlformats.org/officeDocument/2006/relationships/hyperlink" Target="http://link.springer.com/chapter/10.1007/978-3-319-16742-8_7" TargetMode="External"/><Relationship Id="rId425" Type="http://schemas.openxmlformats.org/officeDocument/2006/relationships/hyperlink" Target="https://scholar.google.ro/scholar?oi=bibs&amp;cluster=16993990284948196672&amp;btnI=1&amp;hl=ro" TargetMode="External"/><Relationship Id="rId467" Type="http://schemas.openxmlformats.org/officeDocument/2006/relationships/hyperlink" Target="https://scholar.google.ro/scholar?oi=bibs&amp;hl=ro&amp;authuser=2&amp;cites=1500031569992032530&amp;as_sdt=5&amp;as_ylo=2015&amp;as_yhi=2015" TargetMode="External"/><Relationship Id="rId271" Type="http://schemas.openxmlformats.org/officeDocument/2006/relationships/hyperlink" Target="https://scholar.google.com/scholar?as_ylo=2015&amp;hl=en&amp;as_sdt=0,5&amp;sciodt=0,5&amp;cites=13327309239580414156&amp;scipsc=;" TargetMode="External"/><Relationship Id="rId24" Type="http://schemas.openxmlformats.org/officeDocument/2006/relationships/hyperlink" Target="http://www.ukm.my/fep/jem/content/2015.html" TargetMode="External"/><Relationship Id="rId66" Type="http://schemas.openxmlformats.org/officeDocument/2006/relationships/hyperlink" Target="https://scholar.google.ro/scholar?as_ylo=2015&amp;hl=ro&amp;as_sdt=0,5&amp;sciodt=0,5&amp;cites=751337888896601444&amp;scipsc=http://hdl.handle.net/123456789/8747" TargetMode="External"/><Relationship Id="rId131" Type="http://schemas.openxmlformats.org/officeDocument/2006/relationships/hyperlink" Target="http://www.tandfonline.com/doi/abs/10.1080/10408398.2013.792236" TargetMode="External"/><Relationship Id="rId327" Type="http://schemas.openxmlformats.org/officeDocument/2006/relationships/hyperlink" Target="http://revistateologica.ro/ioan-ovidiu-abrudan-vechile-biserici-de-lemn-din-tinutul-sibiului-ed-universitatii-lucian-blaga-oe-sibiu-ed-andreiana-2010-408-p-isbn-978-606-12-0035-1/" TargetMode="External"/><Relationship Id="rId369" Type="http://schemas.openxmlformats.org/officeDocument/2006/relationships/hyperlink" Target="http://www.amazon.com/Pedagogi-romani-Medalioane-interviuri-Romanian/dp/9733037826" TargetMode="External"/><Relationship Id="rId534" Type="http://schemas.openxmlformats.org/officeDocument/2006/relationships/hyperlink" Target="http://search.proquest.com/openview/6a69cb4be7a6e8ab584df2c61a4a413a/1?pq-origsite=gscholar&amp;cbl=2030190" TargetMode="External"/><Relationship Id="rId576" Type="http://schemas.openxmlformats.org/officeDocument/2006/relationships/hyperlink" Target="https://scholar.google.ro/scholar?cluster=16731887190504710026&amp;hl=ro&amp;as_sdt=2005&amp;sciodt=0,5" TargetMode="External"/><Relationship Id="rId173" Type="http://schemas.openxmlformats.org/officeDocument/2006/relationships/hyperlink" Target="http://pubs.rsc.org/en/content/articlelanding/2015/ra/c4ra16396f" TargetMode="External"/><Relationship Id="rId229" Type="http://schemas.openxmlformats.org/officeDocument/2006/relationships/hyperlink" Target="http://www.proquest.com/" TargetMode="External"/><Relationship Id="rId380" Type="http://schemas.openxmlformats.org/officeDocument/2006/relationships/hyperlink" Target="http://editurauniversuljuridic.ro/carte/tratat-de-drept-procesual-civil-vol-ii" TargetMode="External"/><Relationship Id="rId436" Type="http://schemas.openxmlformats.org/officeDocument/2006/relationships/hyperlink" Target="http://apps.webofknowledge.com.am.enformation.ro/CitingArticles.do?product=UA&amp;SID=Y2aPcYkJGxX5h43dHeP&amp;search_mode=CitingArticles&amp;parentProduct=UA&amp;parentQid=5&amp;parentDoc=1&amp;REFID=93098349&amp;betterCount=7&amp;excludeEventConfig=ExcludeIfFromNonInterProduct" TargetMode="External"/><Relationship Id="rId601" Type="http://schemas.openxmlformats.org/officeDocument/2006/relationships/hyperlink" Target="http://link.springer.com/article/10.1007/s00216-015-8697-z" TargetMode="External"/><Relationship Id="rId240" Type="http://schemas.openxmlformats.org/officeDocument/2006/relationships/hyperlink" Target="http://www.elsevier.com/locate/chemosphere." TargetMode="External"/><Relationship Id="rId478" Type="http://schemas.openxmlformats.org/officeDocument/2006/relationships/hyperlink" Target="doi:%2010.1016/j.matdes.2014.03.013" TargetMode="External"/><Relationship Id="rId35" Type="http://schemas.openxmlformats.org/officeDocument/2006/relationships/hyperlink" Target="http://epublications.uef.fi/pub/urn_isbn_978-952-61-1486-6/urn_isbn_978-952-61-1486-6.pdf" TargetMode="External"/><Relationship Id="rId77" Type="http://schemas.openxmlformats.org/officeDocument/2006/relationships/hyperlink" Target="http://store.ectap.ro/suplimente/International_Finance_and_Banking_Conference_FI_BA_2015_XIIIth_Ed.pdf" TargetMode="External"/><Relationship Id="rId100" Type="http://schemas.openxmlformats.org/officeDocument/2006/relationships/hyperlink" Target="http://www.brukenthalmuseum.ro/pdf/BAM/BAM_X_3_2015.pdf" TargetMode="External"/><Relationship Id="rId282" Type="http://schemas.openxmlformats.org/officeDocument/2006/relationships/hyperlink" Target="http://www.degruyter.com/dg/viewarticle.fullcontentlink:pdfeventlink/$002fj$002faucts.2015.67.issue-1$002faucts-2015-0071$002faucts-2015-0071.pdf?t:ac=j$002faucts.2015.67.issue-1$002faucts-2015-0071$002faucts-2015-0071.xml" TargetMode="External"/><Relationship Id="rId338" Type="http://schemas.openxmlformats.org/officeDocument/2006/relationships/hyperlink" Target="http://www.ceeol.com/aspx/getdocument.aspx?logid=5&amp;id=39d149919858427aa7d64cfa4e952a77Strategii%20didactice%20&#238;n%20educa&#355;ia%20incluziv&#259;,%20edi&#355;ia%20a%20II-a,%20Editura%20Didactic&#259;%20&#351;i%20Pedagogic&#259;,%20Bucure&#351;ti,%20(228%20pg.),%20ISBN%20973-30-1913-5,%202009." TargetMode="External"/><Relationship Id="rId503" Type="http://schemas.openxmlformats.org/officeDocument/2006/relationships/hyperlink" Target="http://apps.webofknowledge.com/full_record.do?product=UA&amp;search_mode=CitingArticles&amp;qid=54&amp;SID=U1uc3p2gsojtCWDcGVH&amp;page=1&amp;doc=1" TargetMode="External"/><Relationship Id="rId545" Type="http://schemas.openxmlformats.org/officeDocument/2006/relationships/hyperlink" Target="https://jed.ut.ac.ir/journal/indexing" TargetMode="External"/><Relationship Id="rId587" Type="http://schemas.openxmlformats.org/officeDocument/2006/relationships/hyperlink" Target="http://dx.doi.org/10.1039/C5CC01127B" TargetMode="External"/><Relationship Id="rId8" Type="http://schemas.openxmlformats.org/officeDocument/2006/relationships/hyperlink" Target="http://search.proquest.com/openview/becb2d5843c1d7fd7830de521189f35b/1?pq-origsite=gscholar" TargetMode="External"/><Relationship Id="rId142" Type="http://schemas.openxmlformats.org/officeDocument/2006/relationships/hyperlink" Target="http://search.proquest.com/openview/492fa1548917965c136201c0f960a1b4/1?pq-origsite=gscholar" TargetMode="External"/><Relationship Id="rId184" Type="http://schemas.openxmlformats.org/officeDocument/2006/relationships/hyperlink" Target="http://link.springer.com/chapter/10.1007/978-3-319-05275-5_4" TargetMode="External"/><Relationship Id="rId391" Type="http://schemas.openxmlformats.org/officeDocument/2006/relationships/hyperlink" Target="http://www.heinonline.org/" TargetMode="External"/><Relationship Id="rId405" Type="http://schemas.openxmlformats.org/officeDocument/2006/relationships/hyperlink" Target="http://www.proceedings.univ-danubius.ro/index.php/eirp" TargetMode="External"/><Relationship Id="rId447" Type="http://schemas.openxmlformats.org/officeDocument/2006/relationships/hyperlink" Target="https://scholar.google.ro/scholar?as_ylo=2015&amp;hl=ro&amp;as_sdt=0,5&amp;sciodt=0,5&amp;cites=901460152254073427&amp;scipsc=" TargetMode="External"/><Relationship Id="rId612" Type="http://schemas.openxmlformats.org/officeDocument/2006/relationships/comments" Target="../comments2.xml"/><Relationship Id="rId251" Type="http://schemas.openxmlformats.org/officeDocument/2006/relationships/hyperlink" Target="http://apps.webofknowledge.com/CitingArticles.do?product=UA&amp;SID=W2hH2ofbHTuCUBs7nyb&amp;search_mode=CitingArticles&amp;parentProduct=UA&amp;parentQid=2&amp;parentDoc=16&amp;REFID=412378755&amp;betterCount=3&amp;excludeEventConfig=ExcludeIfFromNonInterProduct" TargetMode="External"/><Relationship Id="rId489" Type="http://schemas.openxmlformats.org/officeDocument/2006/relationships/hyperlink" Target="http://ieeexplore.ieee.org/xpl/articleDetails.jsp?reload=true&amp;arnumber=7257296" TargetMode="External"/><Relationship Id="rId46" Type="http://schemas.openxmlformats.org/officeDocument/2006/relationships/hyperlink" Target="http://www.wseas.us/e-library/conferences/2011/Drobeta/TED/TED-57.pdf" TargetMode="External"/><Relationship Id="rId293" Type="http://schemas.openxmlformats.org/officeDocument/2006/relationships/hyperlink" Target="http://apps.webofknowledge.com/full_record.do?product=UA&amp;search_mode=GeneralSearch&amp;qid=25&amp;SID=N2NrgxdvQxNUYENJW5Q&amp;page=1&amp;doc=1" TargetMode="External"/><Relationship Id="rId307" Type="http://schemas.openxmlformats.org/officeDocument/2006/relationships/hyperlink" Target="https://zbmath.org/journals/?q=se:00003190" TargetMode="External"/><Relationship Id="rId349" Type="http://schemas.openxmlformats.org/officeDocument/2006/relationships/hyperlink" Target="http://www.uav.ro/jour/index.php/jpe/article/view/538" TargetMode="External"/><Relationship Id="rId514" Type="http://schemas.openxmlformats.org/officeDocument/2006/relationships/hyperlink" Target="http://scholar.google.com/scholar?oi=bibs&amp;hl=ro&amp;cites=6278388892746959977" TargetMode="External"/><Relationship Id="rId556" Type="http://schemas.openxmlformats.org/officeDocument/2006/relationships/hyperlink" Target="https://scholar.google.com/scholar?as_ylo=2016&amp;hl=en&amp;num=20&amp;as_sdt=2005&amp;sciodt=0,5&amp;cites=2360621557709283902&amp;scipsc=" TargetMode="External"/><Relationship Id="rId88" Type="http://schemas.openxmlformats.org/officeDocument/2006/relationships/hyperlink" Target="https://books.google.ro/books?id=2510BgAAQBAJ&amp;pg=PT364&amp;lpg=PT364&amp;dq=%22baron+dumitra%22&amp;source=bl&amp;ots=xDEIhi_B3f&amp;sig=T70Br8qhG4TaMT1Z_8Xd_x83KUU&amp;hl=ro&amp;sa=X&amp;ei=JyPvVP7NOsOAU_H0gagE&amp;ved=0CGQQ6AEwDw" TargetMode="External"/><Relationship Id="rId111" Type="http://schemas.openxmlformats.org/officeDocument/2006/relationships/hyperlink" Target="http://www.tandfonline.com/doi/abs/10.1080/15287394.2014.1004006" TargetMode="External"/><Relationship Id="rId153" Type="http://schemas.openxmlformats.org/officeDocument/2006/relationships/hyperlink" Target="http://yadda.icm.edu.pl/yadda/element/bwmeta1.element.agro-da27246a-6180-4399-a5f7-5896daea9969" TargetMode="External"/><Relationship Id="rId195" Type="http://schemas.openxmlformats.org/officeDocument/2006/relationships/hyperlink" Target="http://www.google.ro/books?hl=ro&amp;lr=&amp;id=0zbOBgAAQBAJ&amp;oi=fnd&amp;pg=PA101&amp;ots=pQT8k5IuYn&amp;sig=7XV66Exydl4EeJDl-xSZj_qpvaE&amp;redir_esc=y" TargetMode="External"/><Relationship Id="rId209" Type="http://schemas.openxmlformats.org/officeDocument/2006/relationships/hyperlink" Target="http://www.scibulcom.net/ocr.php?gd=2015&amp;bk=2" TargetMode="External"/><Relationship Id="rId360" Type="http://schemas.openxmlformats.org/officeDocument/2006/relationships/hyperlink" Target="https://ortus.rtu.lv/science/lv/publications/search." TargetMode="External"/><Relationship Id="rId416" Type="http://schemas.openxmlformats.org/officeDocument/2006/relationships/hyperlink" Target="http://jjhres.com/?page=article&amp;article_id=28538" TargetMode="External"/><Relationship Id="rId598" Type="http://schemas.openxmlformats.org/officeDocument/2006/relationships/hyperlink" Target="http://dx.doi.org/10.1002/chem.201502088" TargetMode="External"/><Relationship Id="rId220" Type="http://schemas.openxmlformats.org/officeDocument/2006/relationships/hyperlink" Target="https://www.researchgate.net/publication/282373406_Behaviour_of_Miscanthus_sinensis_varieties_in_pedo-climatic_conditions_from_North-East_of_Romania" TargetMode="External"/><Relationship Id="rId458" Type="http://schemas.openxmlformats.org/officeDocument/2006/relationships/hyperlink" Target="https://scholar.google.ro/scholar?oi=bibs&amp;hl=ro&amp;authuser=1&amp;cites=17232227810809408836" TargetMode="External"/><Relationship Id="rId15" Type="http://schemas.openxmlformats.org/officeDocument/2006/relationships/hyperlink" Target="http://www.rria.ici.ro/ria2015_3/art01.pdf" TargetMode="External"/><Relationship Id="rId57" Type="http://schemas.openxmlformats.org/officeDocument/2006/relationships/hyperlink" Target="http://www.ectap.ro/supliment/international-finance-and-banking-conference-fi-ba-2015-xiiith-edition/23/" TargetMode="External"/><Relationship Id="rId262" Type="http://schemas.openxmlformats.org/officeDocument/2006/relationships/hyperlink" Target="http://apps.webofknowledge.com/CitingArticles.do?product=WOS&amp;SID=N15UXl1GietUHC6zzwd&amp;search_mode=CitingArticles&amp;parentProduct=WOS&amp;parentQid=21&amp;parentDoc=4&amp;REFID=5887073&amp;excludeEventConfig=ExcludeIfFromNonInterProduct" TargetMode="External"/><Relationship Id="rId318" Type="http://schemas.openxmlformats.org/officeDocument/2006/relationships/hyperlink" Target="http://link.springer.com/article/10.1007%2Fs13319-013-0003-2,%20%20dl.acm.org/citation.cfm?id=2598828" TargetMode="External"/><Relationship Id="rId525" Type="http://schemas.openxmlformats.org/officeDocument/2006/relationships/hyperlink" Target="http://www.dline.info/jcl/fulltext/v6n2/v6n2_4.pdf" TargetMode="External"/><Relationship Id="rId567" Type="http://schemas.openxmlformats.org/officeDocument/2006/relationships/hyperlink" Target="https://scholar.google.com/citations?view_op=view_citation&amp;hl=ro&amp;user=_1DU6MEAAAAJ&amp;citation_for_view=_1DU6MEAAAAJ:u-x6o8ySG0sC" TargetMode="External"/><Relationship Id="rId99" Type="http://schemas.openxmlformats.org/officeDocument/2006/relationships/hyperlink" Target="http://www.brukenthalmuseum.ro/pdf/BAM/BAM_X_3_2015.pdf" TargetMode="External"/><Relationship Id="rId122" Type="http://schemas.openxmlformats.org/officeDocument/2006/relationships/hyperlink" Target="http://www.sciencedirect.com/science/article/pii/S2210784315001643" TargetMode="External"/><Relationship Id="rId164" Type="http://schemas.openxmlformats.org/officeDocument/2006/relationships/hyperlink" Target="http://www.brukenthalmuseum.ro/pdf/BAM/BAM_X_3_2015.pdf" TargetMode="External"/><Relationship Id="rId371" Type="http://schemas.openxmlformats.org/officeDocument/2006/relationships/hyperlink" Target="http://www.heinonline.org/" TargetMode="External"/><Relationship Id="rId427" Type="http://schemas.openxmlformats.org/officeDocument/2006/relationships/hyperlink" Target="https://scholar.google.ro/scholar?oi=bibs&amp;cluster=1255966689631686945&amp;btnI=1&amp;hl=ro" TargetMode="External"/><Relationship Id="rId469" Type="http://schemas.openxmlformats.org/officeDocument/2006/relationships/hyperlink" Target="https://scholar.google.ro/scholar?oi=bibs&amp;hl=ro&amp;authuser=2&amp;cites=560433318818923792" TargetMode="External"/><Relationship Id="rId26" Type="http://schemas.openxmlformats.org/officeDocument/2006/relationships/hyperlink" Target="http://ecoforumjournal.ro/index.php/eco/article/view/203" TargetMode="External"/><Relationship Id="rId231" Type="http://schemas.openxmlformats.org/officeDocument/2006/relationships/hyperlink" Target="http://www.proquest.com/" TargetMode="External"/><Relationship Id="rId273" Type="http://schemas.openxmlformats.org/officeDocument/2006/relationships/hyperlink" Target="http://elibrary.ru/defaultx.asp" TargetMode="External"/><Relationship Id="rId329" Type="http://schemas.openxmlformats.org/officeDocument/2006/relationships/hyperlink" Target="http://www.ceeol.com/search/journal-detail?id=515" TargetMode="External"/><Relationship Id="rId480" Type="http://schemas.openxmlformats.org/officeDocument/2006/relationships/hyperlink" Target="http://www.sciencedirect.com/science/article/pii/S0924013614004907" TargetMode="External"/><Relationship Id="rId536" Type="http://schemas.openxmlformats.org/officeDocument/2006/relationships/hyperlink" Target="http://ir.library.illinoisstate.edu/etd/337/" TargetMode="External"/><Relationship Id="rId68" Type="http://schemas.openxmlformats.org/officeDocument/2006/relationships/hyperlink" Target="https://scholar.google.com/scholar?as_ylo=2015&amp;hl=en&amp;as_sdt=0,5&amp;sciodt=0,5&amp;cites=6786740639287332459&amp;scipsc" TargetMode="External"/><Relationship Id="rId133" Type="http://schemas.openxmlformats.org/officeDocument/2006/relationships/hyperlink" Target="http://www.tandfonline.com/doi/abs/10.3109/09637486.2015.1077785" TargetMode="External"/><Relationship Id="rId175" Type="http://schemas.openxmlformats.org/officeDocument/2006/relationships/hyperlink" Target="http://www.tandfonline.com/doi/abs/10.1080/10408398.2015.1087963" TargetMode="External"/><Relationship Id="rId340" Type="http://schemas.openxmlformats.org/officeDocument/2006/relationships/hyperlink" Target="http://www.ceeol.com/aspx/getdocument.aspx?logid=5&amp;id=39d149919858427aa7d64cfa4e952a77Strategii%20didactice%20&#238;n%20educa&#355;ia%20incluziv&#259;,%20edi&#355;ia%20a%20II-a,%20Editura%20Didactic&#259;%20&#351;i%20Pedagogic&#259;,%20Bucure&#351;ti,%20(228%20pg.),%20ISBN%20973-30-1913-5,%202009." TargetMode="External"/><Relationship Id="rId578" Type="http://schemas.openxmlformats.org/officeDocument/2006/relationships/hyperlink" Target="http://www.revistafarmacia.ro/201504/art-01-Roceanu_475-481.pdf" TargetMode="External"/><Relationship Id="rId200" Type="http://schemas.openxmlformats.org/officeDocument/2006/relationships/hyperlink" Target="http://onlinelibrary.wiley.com/doi/10.1002/cbdv.201400404/abstract" TargetMode="External"/><Relationship Id="rId382" Type="http://schemas.openxmlformats.org/officeDocument/2006/relationships/hyperlink" Target="http://www.ujmag.ro/autori/calina-jugastru" TargetMode="External"/><Relationship Id="rId438" Type="http://schemas.openxmlformats.org/officeDocument/2006/relationships/hyperlink" Target="https://scholar.google.ro/scholar?as_ylo=2015&amp;hl=ro&amp;as_sdt=0,5&amp;sciodt=0,5&amp;cites=4410910071146099486&amp;scipsc=" TargetMode="External"/><Relationship Id="rId603" Type="http://schemas.openxmlformats.org/officeDocument/2006/relationships/hyperlink" Target="http://link.springer.com/article/10.1007/s12034-015-0943-7" TargetMode="External"/><Relationship Id="rId242" Type="http://schemas.openxmlformats.org/officeDocument/2006/relationships/hyperlink" Target="http://journal-of-agroalimentary.ro;/" TargetMode="External"/><Relationship Id="rId284" Type="http://schemas.openxmlformats.org/officeDocument/2006/relationships/hyperlink" Target="http://cyberleninka.ru/article/n/contemporary-challenges-of-building-competences-through-lifelong-learning-in-mountain-regions" TargetMode="External"/><Relationship Id="rId491" Type="http://schemas.openxmlformats.org/officeDocument/2006/relationships/hyperlink" Target="http://ieeexplore.ieee.org/search/searchresult.jsp?searchWithin=%22Authors%22:.QT.Yeh,%20Syh-Shiuh.QT.&amp;newsearch=true" TargetMode="External"/><Relationship Id="rId505" Type="http://schemas.openxmlformats.org/officeDocument/2006/relationships/hyperlink" Target="http://apps.webofknowledge.com/full_record.do?product=WOS&amp;search_mode=CitingArticles&amp;qid=13&amp;SID=U1uc3p2gsojtCWDcGVH&amp;page=1&amp;doc=1" TargetMode="External"/><Relationship Id="rId37" Type="http://schemas.openxmlformats.org/officeDocument/2006/relationships/hyperlink" Target="../../../../../../../../Ilie%20Rotariu/Downloads/ARTIGO.POT.IMPACTES.2011%20(1).pdf" TargetMode="External"/><Relationship Id="rId79" Type="http://schemas.openxmlformats.org/officeDocument/2006/relationships/hyperlink" Target="http://www.amfiteatrueconomic.ro/temp/Article_2381.pdf" TargetMode="External"/><Relationship Id="rId102" Type="http://schemas.openxmlformats.org/officeDocument/2006/relationships/hyperlink" Target="http://www.bioresearch.ro/bioresearch/2015-2/081-095-AUOFB.22.2.2015.MOISE.C.-Lepidoptera.collected.pdf" TargetMode="External"/><Relationship Id="rId144" Type="http://schemas.openxmlformats.org/officeDocument/2006/relationships/hyperlink" Target="http://www.degruyter.com/view/j/aucft.2015.19.issue-1/issue-files/aucft.2015.19.issue-1.xml" TargetMode="External"/><Relationship Id="rId547" Type="http://schemas.openxmlformats.org/officeDocument/2006/relationships/hyperlink" Target="http://managementjournal.usamv.ro/index.php/aboutus/indexing" TargetMode="External"/><Relationship Id="rId589" Type="http://schemas.openxmlformats.org/officeDocument/2006/relationships/hyperlink" Target="http://dx.doi.org/10.1016/j.polymer.2015.04.011" TargetMode="External"/><Relationship Id="rId90" Type="http://schemas.openxmlformats.org/officeDocument/2006/relationships/hyperlink" Target="http://www.upm.ro/cercetare/studia%20website/html/studia_philologia_rom.html" TargetMode="External"/><Relationship Id="rId186" Type="http://schemas.openxmlformats.org/officeDocument/2006/relationships/hyperlink" Target="http://onlinelibrary.wiley.com/doi/10.1002/psc.2743/abstract?deniedAccessCustomisedMessage=&amp;userIsAuthenticated=false" TargetMode="External"/><Relationship Id="rId351" Type="http://schemas.openxmlformats.org/officeDocument/2006/relationships/hyperlink" Target="http://grubergabriela.cgpublisher.com/" TargetMode="External"/><Relationship Id="rId393" Type="http://schemas.openxmlformats.org/officeDocument/2006/relationships/hyperlink" Target="http://www.heinonline.org/" TargetMode="External"/><Relationship Id="rId407" Type="http://schemas.openxmlformats.org/officeDocument/2006/relationships/hyperlink" Target="https://scholar.google.com/scholar?cluster=13092689281321374270&amp;hl=en&amp;as_sdt=0,5&amp;sciodt=0,5" TargetMode="External"/><Relationship Id="rId449" Type="http://schemas.openxmlformats.org/officeDocument/2006/relationships/hyperlink" Target="https://scholar.google.ro/scholar?oi=bibs&amp;hl=ro&amp;cites=8816225115654801544" TargetMode="External"/><Relationship Id="rId211" Type="http://schemas.openxmlformats.org/officeDocument/2006/relationships/hyperlink" Target="http://www.omicsgroup.org/journals/a-review-on-the-extraction-methods-use-in-medicinal-plants-principle-strength-and-limitation-2167-0412-1000196.php?aid=58448" TargetMode="External"/><Relationship Id="rId253" Type="http://schemas.openxmlformats.org/officeDocument/2006/relationships/hyperlink" Target="http://apps.webofknowledge.com/CitingArticles.do?product=UA&amp;SID=W2hH2ofbHTuCUBs7nyb&amp;search_mode=CitingArticles&amp;parentProduct=UA&amp;parentQid=2&amp;parentDoc=27&amp;REFID=89927212&amp;betterCount=1&amp;excludeEventConfig=ExcludeIfFromNonInterProduct" TargetMode="External"/><Relationship Id="rId295" Type="http://schemas.openxmlformats.org/officeDocument/2006/relationships/hyperlink" Target="http://admin-apps.webofknowledge.com/JCR/JCR?issn=1661-7738&amp;PointOfEntry=Impact&amp;SID=Z1lgriyDt7M1xjgfO4T&amp;SID=Z1lgriyDt7M1xjgfO4T" TargetMode="External"/><Relationship Id="rId309" Type="http://schemas.openxmlformats.org/officeDocument/2006/relationships/hyperlink" Target="https://zbmath.org/journals/?q=se:00000132" TargetMode="External"/><Relationship Id="rId460" Type="http://schemas.openxmlformats.org/officeDocument/2006/relationships/hyperlink" Target="https://scholar.google.ro/scholar?oi=bibs&amp;hl=ro&amp;authuser=1&amp;cites=2207554868949680859" TargetMode="External"/><Relationship Id="rId516" Type="http://schemas.openxmlformats.org/officeDocument/2006/relationships/hyperlink" Target="https://www.researchgate.net/publication/285575793_A_Systematic_Comparison_and_Evaluation_of_Supervised_Machine_Learning_Classifiers_Using_Headache_Dataset" TargetMode="External"/><Relationship Id="rId48" Type="http://schemas.openxmlformats.org/officeDocument/2006/relationships/hyperlink" Target="http://www.academia.edu/1443390/Tendin_e_%C3%AEn_dezvoltarea_turismului_rural" TargetMode="External"/><Relationship Id="rId113" Type="http://schemas.openxmlformats.org/officeDocument/2006/relationships/hyperlink" Target="http://www.sciencedirect.com/science/article/pii/S0308814614019207" TargetMode="External"/><Relationship Id="rId320" Type="http://schemas.openxmlformats.org/officeDocument/2006/relationships/hyperlink" Target="https://scholar.google.ro/scholar?oi=bibs&amp;cluster=17941459838441750191&amp;btnI=1&amp;hl=ro" TargetMode="External"/><Relationship Id="rId558" Type="http://schemas.openxmlformats.org/officeDocument/2006/relationships/hyperlink" Target="http://www.akademiai.com/doi/abs/10.1556/0208.2015.140.5" TargetMode="External"/><Relationship Id="rId155" Type="http://schemas.openxmlformats.org/officeDocument/2006/relationships/hyperlink" Target="https://www.researchgate.net/profile/Lengyel_Ecaterina/stats/citations," TargetMode="External"/><Relationship Id="rId197" Type="http://schemas.openxmlformats.org/officeDocument/2006/relationships/hyperlink" Target="http://www.sciencedirect.com/science/article/pii/S000527361400340X" TargetMode="External"/><Relationship Id="rId362" Type="http://schemas.openxmlformats.org/officeDocument/2006/relationships/hyperlink" Target="http://scholar.google.ro/scholar?oi=bibs&amp;hl=ro&amp;cites=2177769565273443243" TargetMode="External"/><Relationship Id="rId418" Type="http://schemas.openxmlformats.org/officeDocument/2006/relationships/hyperlink" Target="http://omicron.ch.tuiasi.ro/EEMJ/" TargetMode="External"/><Relationship Id="rId222" Type="http://schemas.openxmlformats.org/officeDocument/2006/relationships/hyperlink" Target="http://www.rombio.eu/rbl3vol20/1.pdf" TargetMode="External"/><Relationship Id="rId264" Type="http://schemas.openxmlformats.org/officeDocument/2006/relationships/hyperlink" Target="http://www.tandfonline.com/doi/abs/10.1080/01904167.2014.992536" TargetMode="External"/><Relationship Id="rId471" Type="http://schemas.openxmlformats.org/officeDocument/2006/relationships/hyperlink" Target="http://www.degruyter.com/view/j/aucts.2014.65.issue-1/aucts-2015-0011/aucts-2015-0011.xml" TargetMode="External"/><Relationship Id="rId17" Type="http://schemas.openxmlformats.org/officeDocument/2006/relationships/hyperlink" Target="https://books.google.ro/books?hl=ro&amp;lr=&amp;id=GvNeCAAAQBAJ&amp;oi=fnd&amp;pg=PA253&amp;dq=greavu+arina&amp;ots=2hZo92HwFs&amp;sig=fxeftxG8SLErFxAmUUV34m7Nuzs&amp;redir_esc=y" TargetMode="External"/><Relationship Id="rId59" Type="http://schemas.openxmlformats.org/officeDocument/2006/relationships/hyperlink" Target="http://www.armyacademy.ro/reviste/Rev3_2015.html" TargetMode="External"/><Relationship Id="rId124" Type="http://schemas.openxmlformats.org/officeDocument/2006/relationships/hyperlink" Target="https://www.researchgate.net/profile/Dan-Cristian_Dabija/publication/281175841_Challenges_and_development_prospects_for_tourism_in_Romania/links/55d999e208aeb38e8a87d626.pdf" TargetMode="External"/><Relationship Id="rId527" Type="http://schemas.openxmlformats.org/officeDocument/2006/relationships/hyperlink" Target="http://link.springer.com/article/10.1007/s00500-014-1479-2" TargetMode="External"/><Relationship Id="rId569" Type="http://schemas.openxmlformats.org/officeDocument/2006/relationships/hyperlink" Target="http://dugi-doc.udg.edu:8080/bitstream/handle/10256/11559/1.%20TFG.pdf?sequence=1" TargetMode="External"/><Relationship Id="rId70" Type="http://schemas.openxmlformats.org/officeDocument/2006/relationships/hyperlink" Target="https://scholar.google.com/scholar?as_ylo=2015&amp;hl=en&amp;as_sdt=0,5&amp;sciodt=0,5&amp;cites=8108242112625531152&amp;scipsc" TargetMode="External"/><Relationship Id="rId166" Type="http://schemas.openxmlformats.org/officeDocument/2006/relationships/hyperlink" Target="http://managementjournal.usamv.ro/pdf/vol.XV_1/Art5.pdf" TargetMode="External"/><Relationship Id="rId331" Type="http://schemas.openxmlformats.org/officeDocument/2006/relationships/hyperlink" Target="http://search.proquest.com.am.enformation.ro/docview/1754572881?pq-origsite=summon" TargetMode="External"/><Relationship Id="rId373" Type="http://schemas.openxmlformats.org/officeDocument/2006/relationships/hyperlink" Target="http://www.beckshop.ro/drept_international_public_volumul_ii_editia_2-p6505.html" TargetMode="External"/><Relationship Id="rId429" Type="http://schemas.openxmlformats.org/officeDocument/2006/relationships/hyperlink" Target="https://scholar.google.ro/scholar?oi=bibs&amp;cluster=3400532625962616577&amp;btnI=1&amp;hl=ro" TargetMode="External"/><Relationship Id="rId580" Type="http://schemas.openxmlformats.org/officeDocument/2006/relationships/hyperlink" Target="https://www.researchgate.net/profile/Mihai_Ceausu/publication/281812583_A_case_of_variant_Creutzfeldt-Jakob_disease_in_Romania/links/55f937c708ae07629de66427.pdf" TargetMode="External"/><Relationship Id="rId1" Type="http://schemas.openxmlformats.org/officeDocument/2006/relationships/hyperlink" Target="http://revistas.um.es/turismo/article/view/230911/178811" TargetMode="External"/><Relationship Id="rId233" Type="http://schemas.openxmlformats.org/officeDocument/2006/relationships/hyperlink" Target="mailto:FSAA@" TargetMode="External"/><Relationship Id="rId440" Type="http://schemas.openxmlformats.org/officeDocument/2006/relationships/hyperlink" Target="https://scholar.google.ro/scholar?oi=bibs&amp;hl=ro&amp;cites=2601220005368910480" TargetMode="External"/><Relationship Id="rId28" Type="http://schemas.openxmlformats.org/officeDocument/2006/relationships/hyperlink" Target="http://www.ipe.ro/rjef/rjef4_15/rjef4_2015p7-28.pdf" TargetMode="External"/><Relationship Id="rId275" Type="http://schemas.openxmlformats.org/officeDocument/2006/relationships/hyperlink" Target="http://jml2012.indexcopernicus.com/ANNALS+of+the+UNIVERSITY+of+ORADEA+FASCICLE+of+MANAGEMENT+and+TECHNOLOGICAL+ENGINEERING,p2748,3.html" TargetMode="External"/><Relationship Id="rId300" Type="http://schemas.openxmlformats.org/officeDocument/2006/relationships/hyperlink" Target="https://zbmath.org/journals/?s=0&amp;c=100&amp;q=Afrika+Matematika" TargetMode="External"/><Relationship Id="rId482" Type="http://schemas.openxmlformats.org/officeDocument/2006/relationships/hyperlink" Target="http://www.ijsr.net/archive/v4i11/NOV151385.pdf" TargetMode="External"/><Relationship Id="rId538" Type="http://schemas.openxmlformats.org/officeDocument/2006/relationships/hyperlink" Target="http://search.proquest.com/openview/46623200871c79a2790dd3981242d69c/1?pq-origsite=gscholar" TargetMode="External"/><Relationship Id="rId81" Type="http://schemas.openxmlformats.org/officeDocument/2006/relationships/hyperlink" Target="http://www.ipe.ro/rjef/rjef4_15/rjef4_2015p7-28.pdf" TargetMode="External"/><Relationship Id="rId135" Type="http://schemas.openxmlformats.org/officeDocument/2006/relationships/hyperlink" Target="http://saiapm.ulbsibiu.ro/rom/cercetare/conferinte/AFSPT2015/ProcFood.pdf" TargetMode="External"/><Relationship Id="rId177" Type="http://schemas.openxmlformats.org/officeDocument/2006/relationships/hyperlink" Target="http://onlinelibrary.wiley.com/doi/10.1002/bip.22581/abstract" TargetMode="External"/><Relationship Id="rId342" Type="http://schemas.openxmlformats.org/officeDocument/2006/relationships/hyperlink" Target="http://www.ceeol.com/aspx/getdocument.aspx?logid=5&amp;id=39d149919858427aa7d64cfa4e952a77Strategii%20didactice%20&#238;n%20educa&#355;ia%20incluziv&#259;,%20edi&#355;ia%20a%20II-a,%20Editura%20Didactic&#259;%20&#351;i%20Pedagogic&#259;,%20Bucure&#351;ti,%20(228%20pg.),%20ISBN%20973-30-1913-5,%202009." TargetMode="External"/><Relationship Id="rId384" Type="http://schemas.openxmlformats.org/officeDocument/2006/relationships/hyperlink" Target="http://www.rrdp.ro/detalii/14641/" TargetMode="External"/><Relationship Id="rId591" Type="http://schemas.openxmlformats.org/officeDocument/2006/relationships/hyperlink" Target="http://dx.doi.org/10.1002/anie.201501965" TargetMode="External"/><Relationship Id="rId605" Type="http://schemas.openxmlformats.org/officeDocument/2006/relationships/hyperlink" Target="http://www.ingentaconnect.com/content/iug/jpc/2015/00000031/00000003/art00007" TargetMode="External"/><Relationship Id="rId202" Type="http://schemas.openxmlformats.org/officeDocument/2006/relationships/hyperlink" Target="http://link.springer.com/article/10.1007/s13580-015-0135-9" TargetMode="External"/><Relationship Id="rId244" Type="http://schemas.openxmlformats.org/officeDocument/2006/relationships/hyperlink" Target="http://www.saiapm.ulbsibiu.ro/rom/cercetare/ACTA_E/AUCFT_2015" TargetMode="External"/><Relationship Id="rId39" Type="http://schemas.openxmlformats.org/officeDocument/2006/relationships/hyperlink" Target="http://www.cnaa.md/files/theses/2015/22674/cosmina_savu_thesis.pdf" TargetMode="External"/><Relationship Id="rId286" Type="http://schemas.openxmlformats.org/officeDocument/2006/relationships/hyperlink" Target="http://jis.sagepub.com/search?author1=Mi+Sug+Gu&amp;sortspec=date&amp;submit=Submit" TargetMode="External"/><Relationship Id="rId451" Type="http://schemas.openxmlformats.org/officeDocument/2006/relationships/hyperlink" Target="http://ieeexplore.ieee.org/xpl/login.jsp?tp=&amp;arnumber=7389479&amp;url=http%3A%2F%2Fieeexplore.ieee.org%2Fxpls%2Fabs_all.jsp%3Farnumber%3D7389479" TargetMode="External"/><Relationship Id="rId493" Type="http://schemas.openxmlformats.org/officeDocument/2006/relationships/hyperlink" Target="http://ieeexplore.ieee.org/xpl/articleDetails.jsp?reload=true&amp;arnumber=7257296" TargetMode="External"/><Relationship Id="rId507" Type="http://schemas.openxmlformats.org/officeDocument/2006/relationships/hyperlink" Target="http://apps.webofknowledge.com/full_record.do?product=UA&amp;search_mode=GeneralSearch&amp;qid=1&amp;SID=T199ewDdN4MTZYlbYjq&amp;page=2&amp;doc=14" TargetMode="External"/><Relationship Id="rId549" Type="http://schemas.openxmlformats.org/officeDocument/2006/relationships/hyperlink" Target="http://jppc.ro/?lang=en" TargetMode="External"/><Relationship Id="rId50" Type="http://schemas.openxmlformats.org/officeDocument/2006/relationships/hyperlink" Target="http://www.worldscientific.com/doi/ref/10.1142/S0218348X15500450" TargetMode="External"/><Relationship Id="rId104" Type="http://schemas.openxmlformats.org/officeDocument/2006/relationships/hyperlink" Target="http://www.bioresearch.ro/bioresearch/2015-2/081-095-AUOFB.22.2.2015.MOISE.C.-Lepidoptera.collected.pdf" TargetMode="External"/><Relationship Id="rId146" Type="http://schemas.openxmlformats.org/officeDocument/2006/relationships/hyperlink" Target="http://www.uni-sz.bg/tsj/Vol.%2013,%202015,%20Suppl.%202,%20Series%20Biomedical%20Sciences/VMF/VMF/Infec_Hrani/M.Marinova.pdf" TargetMode="External"/><Relationship Id="rId188" Type="http://schemas.openxmlformats.org/officeDocument/2006/relationships/hyperlink" Target="http://onlinelibrary.wiley.com/doi/10.1002/psc.2764/abstract" TargetMode="External"/><Relationship Id="rId311" Type="http://schemas.openxmlformats.org/officeDocument/2006/relationships/hyperlink" Target="http://apps.webofknowledge.com/full_record.do?product=UA&amp;search_mode=GeneralSearch&amp;qid=10&amp;SID=N2NrgxdvQxNUYENJW5Q&amp;page=1&amp;doc=2" TargetMode="External"/><Relationship Id="rId353" Type="http://schemas.openxmlformats.org/officeDocument/2006/relationships/hyperlink" Target="http://www.degruyter.com/view/j/kbo.2015.21.issue-2/kbo-2015-0095/kbo-2015-0095.xml" TargetMode="External"/><Relationship Id="rId395" Type="http://schemas.openxmlformats.org/officeDocument/2006/relationships/hyperlink" Target="http://www.bibliotecahamangiu.ro/" TargetMode="External"/><Relationship Id="rId409" Type="http://schemas.openxmlformats.org/officeDocument/2006/relationships/hyperlink" Target="http://link.springer.com/article/10.1007/s11277-015-2916-y" TargetMode="External"/><Relationship Id="rId560" Type="http://schemas.openxmlformats.org/officeDocument/2006/relationships/hyperlink" Target="http://www.rombio.eu/rbl4vol20/3.pdf" TargetMode="External"/><Relationship Id="rId92" Type="http://schemas.openxmlformats.org/officeDocument/2006/relationships/hyperlink" Target="http://www.upm.ro/cercetare/studia%20website/html/studia_philologia_rom.html" TargetMode="External"/><Relationship Id="rId213" Type="http://schemas.openxmlformats.org/officeDocument/2006/relationships/hyperlink" Target="http://apps.webofknowledge.com/full_record.do?product=UA&amp;search_mode=GeneralSearch&amp;qid=3&amp;SID=Z197xNsznXFeyiRxksy&amp;page=1&amp;doc=1" TargetMode="External"/><Relationship Id="rId420" Type="http://schemas.openxmlformats.org/officeDocument/2006/relationships/hyperlink" Target="http://omicron.ch.tuiasi.ro/EEMJ/" TargetMode="External"/><Relationship Id="rId255" Type="http://schemas.openxmlformats.org/officeDocument/2006/relationships/hyperlink" Target="http://www.doiserbia.nb.rs/img/doi/0352-5139/2015/0352-51391400053A.pdf" TargetMode="External"/><Relationship Id="rId297" Type="http://schemas.openxmlformats.org/officeDocument/2006/relationships/hyperlink" Target="https://zbmath.org/?q=an:06487025" TargetMode="External"/><Relationship Id="rId462" Type="http://schemas.openxmlformats.org/officeDocument/2006/relationships/hyperlink" Target="http://omicron.ch.tuiasi.ro/EEMJ/" TargetMode="External"/><Relationship Id="rId518" Type="http://schemas.openxmlformats.org/officeDocument/2006/relationships/hyperlink" Target="http://bjarges.ro/download/2011%20voinicu%20biblio.pdf" TargetMode="External"/><Relationship Id="rId115" Type="http://schemas.openxmlformats.org/officeDocument/2006/relationships/hyperlink" Target="http://www.scirp.org/journal/PaperInformation.aspx?paperID=56085" TargetMode="External"/><Relationship Id="rId157" Type="http://schemas.openxmlformats.org/officeDocument/2006/relationships/hyperlink" Target="https://www.researchgate.net/publication/282522591_The_Influence_of_the_Oenococcus_Oeni_Malolactic_Bacteria_in_Modelling_the_Flavor_of_White_Wine" TargetMode="External"/><Relationship Id="rId322" Type="http://schemas.openxmlformats.org/officeDocument/2006/relationships/hyperlink" Target="http://scholar.google.com/scholar?cluster=11439169343258010025&amp;hl=en&amp;oi=scholarr" TargetMode="External"/><Relationship Id="rId364" Type="http://schemas.openxmlformats.org/officeDocument/2006/relationships/hyperlink" Target="http://www.ejer.com.tr/" TargetMode="External"/><Relationship Id="rId61" Type="http://schemas.openxmlformats.org/officeDocument/2006/relationships/hyperlink" Target="http://eccsf.ulbsibiu.ro/articole/vol72/725bunescu&amp;comaniciu.pdf" TargetMode="External"/><Relationship Id="rId199" Type="http://schemas.openxmlformats.org/officeDocument/2006/relationships/hyperlink" Target="http://www.biomaterialy.p.lodz.pl/medtex/pliki/program-of-conference_(MedTex2015--p18).pdf" TargetMode="External"/><Relationship Id="rId571" Type="http://schemas.openxmlformats.org/officeDocument/2006/relationships/hyperlink" Target="http://www.sciencedirect.com/science/journal/18777058" TargetMode="External"/><Relationship Id="rId19" Type="http://schemas.openxmlformats.org/officeDocument/2006/relationships/hyperlink" Target="http://search.proquest.com/docview/1700708007?pq-origsite=gscholar" TargetMode="External"/><Relationship Id="rId224" Type="http://schemas.openxmlformats.org/officeDocument/2006/relationships/hyperlink" Target="http://www.bdbotsociety.org/journal/journal_issue/2015%20December/16.pdf" TargetMode="External"/><Relationship Id="rId266" Type="http://schemas.openxmlformats.org/officeDocument/2006/relationships/hyperlink" Target="http://apps.webofknowledge.com/full_record.do?product=UA&amp;search_mode=CitingArticles&amp;qid=84&amp;SID=V22nQzddAZEneTc41Dc&amp;page=1&amp;doc=2" TargetMode="External"/><Relationship Id="rId431" Type="http://schemas.openxmlformats.org/officeDocument/2006/relationships/hyperlink" Target="https://scholar.google.ro/scholar?oi=bibs&amp;cluster=3400532625962616577&amp;btnI=1&amp;hl=ro" TargetMode="External"/><Relationship Id="rId473" Type="http://schemas.openxmlformats.org/officeDocument/2006/relationships/hyperlink" Target="https://scholar.google.ro/scholar?oi=bibs&amp;hl=ro&amp;authuser=2&amp;cites=16039038253675514718&amp;as_sdt=5&amp;as_ylo=2015&amp;as_yhi=2015" TargetMode="External"/><Relationship Id="rId529" Type="http://schemas.openxmlformats.org/officeDocument/2006/relationships/hyperlink" Target="http://yydda.icm.edu.pl/yadda/element/bwmeta1.element.ekon-element-000171344561" TargetMode="External"/><Relationship Id="rId30" Type="http://schemas.openxmlformats.org/officeDocument/2006/relationships/hyperlink" Target="http://www.elsevier.com/" TargetMode="External"/><Relationship Id="rId126" Type="http://schemas.openxmlformats.org/officeDocument/2006/relationships/hyperlink" Target="http://link.springer.com/article/10.1007/s10722-015-0299-2" TargetMode="External"/><Relationship Id="rId168" Type="http://schemas.openxmlformats.org/officeDocument/2006/relationships/hyperlink" Target="http://omicron.ch.tuiasi.ro/EEMJ/" TargetMode="External"/><Relationship Id="rId333" Type="http://schemas.openxmlformats.org/officeDocument/2006/relationships/hyperlink" Target="http://www.hamangiu.ro/drept-civil-persoanele-in-reglementarea-noului-cod-civil" TargetMode="External"/><Relationship Id="rId540" Type="http://schemas.openxmlformats.org/officeDocument/2006/relationships/hyperlink" Target="http://link.springer.com/chapter/10.1007/978-3-658-09913-8_2" TargetMode="External"/><Relationship Id="rId72" Type="http://schemas.openxmlformats.org/officeDocument/2006/relationships/hyperlink" Target="https://scholar.google.com/scholar?as_ylo=2015&amp;hl=en&amp;as_sdt=0,5&amp;sciodt=0,5&amp;cites=7547996692665626575&amp;scipsc" TargetMode="External"/><Relationship Id="rId375" Type="http://schemas.openxmlformats.org/officeDocument/2006/relationships/hyperlink" Target="http://jolas.ro/wp-content/uploads/2015/03/jolas-nr.3.pdf" TargetMode="External"/><Relationship Id="rId582" Type="http://schemas.openxmlformats.org/officeDocument/2006/relationships/hyperlink" Target="http://www.revistafarmacia.ro/201503/art-23-Chitac_460-464.pdf" TargetMode="External"/><Relationship Id="rId3" Type="http://schemas.openxmlformats.org/officeDocument/2006/relationships/hyperlink" Target="http://www.macrothink.org/journal/index.php/jmr/article/view/7981/6586" TargetMode="External"/><Relationship Id="rId235" Type="http://schemas.openxmlformats.org/officeDocument/2006/relationships/hyperlink" Target="http://www.saiapm.ulbsibiu.ro/rom/cercetare/ACTA_E/AUCFT_2015" TargetMode="External"/><Relationship Id="rId277" Type="http://schemas.openxmlformats.org/officeDocument/2006/relationships/hyperlink" Target="http://www.inase.org/library/2015/zakynthos/bypaper/ENG/ENG-26.pdf" TargetMode="External"/><Relationship Id="rId400" Type="http://schemas.openxmlformats.org/officeDocument/2006/relationships/hyperlink" Target="http://www.bibliotecahamangiu.ro/" TargetMode="External"/><Relationship Id="rId442" Type="http://schemas.openxmlformats.org/officeDocument/2006/relationships/hyperlink" Target="https://scholar.google.ro/scholar?as_ylo=2015&amp;hl=ro&amp;as_sdt=0,5&amp;sciodt=0,5&amp;cites=14559888166010882394&amp;scipsc=" TargetMode="External"/><Relationship Id="rId484" Type="http://schemas.openxmlformats.org/officeDocument/2006/relationships/hyperlink" Target="http://quaesti.com/archive/?vid=1&amp;aid=3&amp;kid=160301-199&amp;q=f1" TargetMode="External"/><Relationship Id="rId137" Type="http://schemas.openxmlformats.org/officeDocument/2006/relationships/hyperlink" Target="http://scholar.google.ro/scholar?cluster=14354960672459001868&amp;hl=ro&amp;as_sdt=2005&amp;as_ylo=2014&amp;as_yhi=2014" TargetMode="External"/><Relationship Id="rId302" Type="http://schemas.openxmlformats.org/officeDocument/2006/relationships/hyperlink" Target="https://zbmath.org/journals/?s=0&amp;c=100&amp;q=Afrika+Matematika" TargetMode="External"/><Relationship Id="rId344" Type="http://schemas.openxmlformats.org/officeDocument/2006/relationships/hyperlink" Target="http://postmodernopenings.com/wp-content/uploads/2012/01/Religion-Ethics-and-Development.pdf" TargetMode="External"/><Relationship Id="rId41" Type="http://schemas.openxmlformats.org/officeDocument/2006/relationships/hyperlink" Target="https://scholar.google.com/scholar?cluster=10255876941801682440&amp;hl=en&amp;as_sdt=2005" TargetMode="External"/><Relationship Id="rId83" Type="http://schemas.openxmlformats.org/officeDocument/2006/relationships/hyperlink" Target="http://dx.doi.org/10.6188%2fJEB.2015.17(2).03" TargetMode="External"/><Relationship Id="rId179" Type="http://schemas.openxmlformats.org/officeDocument/2006/relationships/hyperlink" Target="http://www.sciencedirect.com/science/article/pii/S0021967315003143" TargetMode="External"/><Relationship Id="rId386" Type="http://schemas.openxmlformats.org/officeDocument/2006/relationships/hyperlink" Target="http://www.minoritatioltenia.eu/includes/img/minoritati_complet_ro.pdf" TargetMode="External"/><Relationship Id="rId551" Type="http://schemas.openxmlformats.org/officeDocument/2006/relationships/hyperlink" Target="http://geoplanning.geo.unibuc.ro/wp-content/uploads/2014/10/A19_Strategii.pdf" TargetMode="External"/><Relationship Id="rId593" Type="http://schemas.openxmlformats.org/officeDocument/2006/relationships/hyperlink" Target="http://dx.doi.org/10.1002/adma.201402975" TargetMode="External"/><Relationship Id="rId607" Type="http://schemas.openxmlformats.org/officeDocument/2006/relationships/hyperlink" Target="http://link.springer.com/article/10.1007/s10943-014-9982-4" TargetMode="External"/><Relationship Id="rId190" Type="http://schemas.openxmlformats.org/officeDocument/2006/relationships/hyperlink" Target="http://www.sciencedirect.com/science/article/pii/S0021967315003143" TargetMode="External"/><Relationship Id="rId204" Type="http://schemas.openxmlformats.org/officeDocument/2006/relationships/hyperlink" Target="https://books.google.ro/books?hl=ro&amp;lr=&amp;id=0zbOBgAAQBAJ&amp;oi=fnd&amp;pg=PA101&amp;ots=pQU8k7PrTv&amp;sig=MJ6z5g-rOaQEe1atkxTEENIi9fs&amp;redir_esc=y" TargetMode="External"/><Relationship Id="rId246" Type="http://schemas.openxmlformats.org/officeDocument/2006/relationships/hyperlink" Target="http://apps.webofknowledge.com/CitingArticles.do?product=WOS&amp;REFID=483059581&amp;SID=S2pfCQvBdNHPcMRgXZI&amp;search_mode=CitingArticles&amp;parentProduct=UA&amp;parentQid=4&amp;parentDoc=2&amp;excludeEventConfig=ExcludeIfFromFullRecPage" TargetMode="External"/><Relationship Id="rId288" Type="http://schemas.openxmlformats.org/officeDocument/2006/relationships/hyperlink" Target="http://onlinelibrary.wiley.com/doi/10.1002/cae.v23.2/issuetoc" TargetMode="External"/><Relationship Id="rId411" Type="http://schemas.openxmlformats.org/officeDocument/2006/relationships/hyperlink" Target="https://www.researchgate.net/profile/Gheorghe_Maria/publication/270876333_Critical_variety_under_parametric_uncertainty_in_an_industrial_reactor_for_benzene_catalytic_oxidation/links/569a2d2008ae748dfb03ca02.pdf" TargetMode="External"/><Relationship Id="rId453" Type="http://schemas.openxmlformats.org/officeDocument/2006/relationships/hyperlink" Target="http://www.sciencedirect.com/science/article/pii/S2212017316000499" TargetMode="External"/><Relationship Id="rId509" Type="http://schemas.openxmlformats.org/officeDocument/2006/relationships/hyperlink" Target="http://dl.acm.org/citation.cfm?id=2844048" TargetMode="External"/><Relationship Id="rId106" Type="http://schemas.openxmlformats.org/officeDocument/2006/relationships/hyperlink" Target="http://ac.els-cdn.com/S2210784315001643/1-s2.0-S2210784315001643-main.pdf?_tid=c8cbb178-3727-11e6-afaf-00000aab0f26&amp;acdnat=1466455649_a8ff22709a1260350bb0c41b1eeb4d76" TargetMode="External"/><Relationship Id="rId313" Type="http://schemas.openxmlformats.org/officeDocument/2006/relationships/hyperlink" Target="http://apps.webofknowledge.com/full_record.do?product=UA&amp;search_mode=GeneralSearch&amp;qid=20&amp;SID=N2NrgxdvQxNUYENJW5Q&amp;page=1&amp;doc=1" TargetMode="External"/><Relationship Id="rId495" Type="http://schemas.openxmlformats.org/officeDocument/2006/relationships/hyperlink" Target="http://www.iaeng.org/publication/IMECS2015/IMECS2015_pp242-247.pdf" TargetMode="External"/><Relationship Id="rId10" Type="http://schemas.openxmlformats.org/officeDocument/2006/relationships/hyperlink" Target="http://jormonline.com/index.php/jorm/article/view/80/V3N1P80" TargetMode="External"/><Relationship Id="rId52" Type="http://schemas.openxmlformats.org/officeDocument/2006/relationships/hyperlink" Target="http://www.uiec.ru/content/files2/20iMalkina.pdf" TargetMode="External"/><Relationship Id="rId94" Type="http://schemas.openxmlformats.org/officeDocument/2006/relationships/hyperlink" Target="http://managementjournal.usamv.ro/index.php/aboutus/indexing" TargetMode="External"/><Relationship Id="rId148" Type="http://schemas.openxmlformats.org/officeDocument/2006/relationships/hyperlink" Target="http://onlinelibrary.wiley.com/doi/10.1111/1541-4337.12182/full" TargetMode="External"/><Relationship Id="rId355" Type="http://schemas.openxmlformats.org/officeDocument/2006/relationships/hyperlink" Target="https://www.researchgate.net/profile/Karen_Patterson10/publication/273908980_College_Students_with_Disabilities_Increasing_Opportunities_for_Student_Success/links/55fdc51208aec948c4d75baf.pdf" TargetMode="External"/><Relationship Id="rId397" Type="http://schemas.openxmlformats.org/officeDocument/2006/relationships/hyperlink" Target="http://www.bibliotecahamangiu.ro/" TargetMode="External"/><Relationship Id="rId520" Type="http://schemas.openxmlformats.org/officeDocument/2006/relationships/hyperlink" Target="http://apps.webofknowledge.com.am.enformation.ro/full_record.do?product=UA&amp;search_mode=GeneralSearch&amp;qid=1&amp;SID=T1UXwhpSWYkooJy9xs1&amp;page=1&amp;doc=1" TargetMode="External"/><Relationship Id="rId562" Type="http://schemas.openxmlformats.org/officeDocument/2006/relationships/hyperlink" Target="http://europepmc.org/abstract/med/21853740" TargetMode="External"/><Relationship Id="rId215" Type="http://schemas.openxmlformats.org/officeDocument/2006/relationships/hyperlink" Target="http://link.springer.com/article/10.1007/s10311-015-0532-4" TargetMode="External"/><Relationship Id="rId257" Type="http://schemas.openxmlformats.org/officeDocument/2006/relationships/hyperlink" Target="https://scholar.google.ro/scholar?as_ylo=2015&amp;hl=en&amp;as_sdt=2005&amp;cites=13850762664891390608&amp;scipsc=" TargetMode="External"/><Relationship Id="rId422" Type="http://schemas.openxmlformats.org/officeDocument/2006/relationships/hyperlink" Target="https://scholar.google.ro/scholar?oi=bibs&amp;cluster=4280072267745968662&amp;btnI=1&amp;hl=ro" TargetMode="External"/><Relationship Id="rId464" Type="http://schemas.openxmlformats.org/officeDocument/2006/relationships/hyperlink" Target="http://www.sciencedirect.com/science/article/pii/S0956053X15003268" TargetMode="External"/><Relationship Id="rId299" Type="http://schemas.openxmlformats.org/officeDocument/2006/relationships/hyperlink" Target="https://zbmath.org/journals/?s=0&amp;c=100&amp;q=1223-7027" TargetMode="External"/><Relationship Id="rId63" Type="http://schemas.openxmlformats.org/officeDocument/2006/relationships/hyperlink" Target="https://www.researchgate.net/publication/284738001" TargetMode="External"/><Relationship Id="rId159" Type="http://schemas.openxmlformats.org/officeDocument/2006/relationships/hyperlink" Target="http://link.springer.com/chapter/10.1007/978-81-322-2595-9_3" TargetMode="External"/><Relationship Id="rId366" Type="http://schemas.openxmlformats.org/officeDocument/2006/relationships/hyperlink" Target="http://grubergabriela.cgpublisher.com/" TargetMode="External"/><Relationship Id="rId573" Type="http://schemas.openxmlformats.org/officeDocument/2006/relationships/hyperlink" Target="https://scholar.google.com/citations?view_op=view_citation&amp;hl=ro&amp;user=_1DU6MEAAAAJ&amp;citation_for_view=_1DU6MEAAAAJ:9yKSN-GCB0IC" TargetMode="External"/><Relationship Id="rId226" Type="http://schemas.openxmlformats.org/officeDocument/2006/relationships/hyperlink" Target="http://managementjournal.usamv.ro/pdf/vol.15_3/vol15_3.pdf" TargetMode="External"/><Relationship Id="rId433" Type="http://schemas.openxmlformats.org/officeDocument/2006/relationships/hyperlink" Target="https://scholar.google.ro/citations?view_op=view_citation&amp;hl=ro&amp;user=gbAmgFYAAAAJ&amp;citation_for_view=gbAmgFYAAAAJ:9yKSN-GCB0IC" TargetMode="External"/><Relationship Id="rId74" Type="http://schemas.openxmlformats.org/officeDocument/2006/relationships/hyperlink" Target="http://www.congressousp.fipecafi.org/web/artigos152015/271.pdf" TargetMode="External"/><Relationship Id="rId377" Type="http://schemas.openxmlformats.org/officeDocument/2006/relationships/hyperlink" Target="http://www.beckshop.ro/drept_international_public_volumul_ii_editia_2-p6505.html" TargetMode="External"/><Relationship Id="rId500" Type="http://schemas.openxmlformats.org/officeDocument/2006/relationships/hyperlink" Target="http://apps.webofknowledge.comhttps/scholar.google.ro/scholar?as_ylo=2015&amp;hl=ro&amp;as_sdt=0,5&amp;sciodt=0,5&amp;cites=5274605432088815051&amp;scipsc=" TargetMode="External"/><Relationship Id="rId584" Type="http://schemas.openxmlformats.org/officeDocument/2006/relationships/hyperlink" Target="http://www.ncbi.nlm.nih.gov/pmc/articles/PMC4651688/" TargetMode="External"/><Relationship Id="rId5" Type="http://schemas.openxmlformats.org/officeDocument/2006/relationships/hyperlink" Target="http://search.proquest.com/openview/c18ad31f6ee0cc70d5d83862280e02bc/1?pq-origsite=gscholar" TargetMode="External"/><Relationship Id="rId237" Type="http://schemas.openxmlformats.org/officeDocument/2006/relationships/hyperlink" Target="http://www.saiapm.ulbsibiu.ro/rom/cercetare/ACTA_E/AUCFT_2015" TargetMode="External"/><Relationship Id="rId444" Type="http://schemas.openxmlformats.org/officeDocument/2006/relationships/hyperlink" Target="http://eds.b.ebscohost.com/eds/detail/detail?sid=6e903330-ebf7-4293-9345-d6a6e825d1c6%40sessionmgr104&amp;vid=0&amp;hid=120&amp;bdata=Jmxhbmc9cm8mc2l0ZT1lZHMtbGl2ZQ%3d%3d&amp;preview=false" TargetMode="External"/><Relationship Id="rId290" Type="http://schemas.openxmlformats.org/officeDocument/2006/relationships/hyperlink" Target="http://dl.acm.org/citation.cfm?id=2896874&amp;CFID=786105743&amp;CFTOKEN=42416092" TargetMode="External"/><Relationship Id="rId304" Type="http://schemas.openxmlformats.org/officeDocument/2006/relationships/hyperlink" Target="http://apps.webofknowledge.com/full_record.do?product=UA&amp;search_mode=GeneralSearch&amp;qid=27&amp;SID=N2NrgxdvQxNUYENJW5Q&amp;page=1&amp;doc=1" TargetMode="External"/><Relationship Id="rId388" Type="http://schemas.openxmlformats.org/officeDocument/2006/relationships/hyperlink" Target="http://www.bibliotecahamangiu.ro/" TargetMode="External"/><Relationship Id="rId511" Type="http://schemas.openxmlformats.org/officeDocument/2006/relationships/hyperlink" Target="http://scholar.google.com/scholar?start=10&amp;hl=ro&amp;as_sdt=0,5&amp;sciodt=0,5&amp;cites=7996727798266989920&amp;scipsc=" TargetMode="External"/><Relationship Id="rId609" Type="http://schemas.openxmlformats.org/officeDocument/2006/relationships/printerSettings" Target="../printerSettings/printerSettings12.bin"/><Relationship Id="rId85" Type="http://schemas.openxmlformats.org/officeDocument/2006/relationships/hyperlink" Target="http://store.ectap.ro/suplimente/International_Finance_and_Banking_Conference_FI_BA_2015_XIIIth_Ed.pdf" TargetMode="External"/><Relationship Id="rId150" Type="http://schemas.openxmlformats.org/officeDocument/2006/relationships/hyperlink" Target="https://oatd.org/oatd/search?q=Heavy+metals+and+pesticide+residues+in+honey+from+the+major+honey+producing+forest+belts+in+Ashanti%2C+Brong+Ahafo+and+Western+Regions+of+Ghana&amp;form=basic" TargetMode="External"/><Relationship Id="rId595" Type="http://schemas.openxmlformats.org/officeDocument/2006/relationships/hyperlink" Target="http://dx.doi.org/10.1039/C4SC03528C" TargetMode="External"/><Relationship Id="rId248" Type="http://schemas.openxmlformats.org/officeDocument/2006/relationships/hyperlink" Target="http://apps.webofknowledge.com/CitingArticles.do?product=UA&amp;SID=W2hH2ofbHTuCUBs7nyb&amp;search_mode=CitingArticles&amp;parentProduct=UA&amp;parentQid=2&amp;parentDoc=11&amp;REFID=435502382&amp;betterCount=4&amp;excludeEventConfig=ExcludeIfFromNonInterProduct" TargetMode="External"/><Relationship Id="rId455" Type="http://schemas.openxmlformats.org/officeDocument/2006/relationships/hyperlink" Target="https://scholar.google.ro/scholar?oi=bibs&amp;hl=ro&amp;authuser=2&amp;cites=1397616419989282046,9848895219684919418&amp;as_sdt=5&amp;as_ylo=2015&amp;as_yhi=2015" TargetMode="External"/><Relationship Id="rId12" Type="http://schemas.openxmlformats.org/officeDocument/2006/relationships/hyperlink" Target="http://irjmsjournal.com/wp-content/uploads/paper174.pdf" TargetMode="External"/><Relationship Id="rId108" Type="http://schemas.openxmlformats.org/officeDocument/2006/relationships/hyperlink" Target="http://www.sciencedirect.com/science/article/pii/S2210784315001643" TargetMode="External"/><Relationship Id="rId315" Type="http://schemas.openxmlformats.org/officeDocument/2006/relationships/hyperlink" Target="http://dl.acm.org/citation.cfm?id=2401449&amp;CFID=476354140&amp;CFTOKEN=17965145" TargetMode="External"/><Relationship Id="rId522" Type="http://schemas.openxmlformats.org/officeDocument/2006/relationships/hyperlink" Target="http://www.icfmd2015.com/" TargetMode="External"/><Relationship Id="rId96" Type="http://schemas.openxmlformats.org/officeDocument/2006/relationships/hyperlink" Target="http://www.brukenthalmuseum.ro/pdf/BAM/BAM_X_3_2015.pdf" TargetMode="External"/><Relationship Id="rId161" Type="http://schemas.openxmlformats.org/officeDocument/2006/relationships/hyperlink" Target="http://www.brukenthalmuseum.ro/pdf/BAM/BAM_X_3_2015.pdf" TargetMode="External"/><Relationship Id="rId399" Type="http://schemas.openxmlformats.org/officeDocument/2006/relationships/hyperlink" Target="http://www.bibliotecahamangiu.ro/" TargetMode="External"/><Relationship Id="rId259" Type="http://schemas.openxmlformats.org/officeDocument/2006/relationships/hyperlink" Target="http://www.ijset.net/journal/807.pdf" TargetMode="External"/><Relationship Id="rId466" Type="http://schemas.openxmlformats.org/officeDocument/2006/relationships/hyperlink" Target="http://www.sciencedirect.com/science/article/pii/S2212017316000499" TargetMode="External"/><Relationship Id="rId23" Type="http://schemas.openxmlformats.org/officeDocument/2006/relationships/hyperlink" Target="http://www.tandfonline.com/action/showAxaArticles?journalCode=cjep20" TargetMode="External"/><Relationship Id="rId119" Type="http://schemas.openxmlformats.org/officeDocument/2006/relationships/hyperlink" Target="http://web.a.ebscohost.com/abstract?direct=true&amp;profile=ehost&amp;scope=site&amp;authtype=crawler&amp;jrnl=1583624X&amp;AN=108357235&amp;h" TargetMode="External"/><Relationship Id="rId326" Type="http://schemas.openxmlformats.org/officeDocument/2006/relationships/hyperlink" Target="http://inf.ucv.ro/~ami/index.php/ami/article/view/628" TargetMode="External"/><Relationship Id="rId533" Type="http://schemas.openxmlformats.org/officeDocument/2006/relationships/hyperlink" Target="http://link.springer.com/article/10.1007/s12134-015-0440-2" TargetMode="External"/><Relationship Id="rId172" Type="http://schemas.openxmlformats.org/officeDocument/2006/relationships/hyperlink" Target="http://scibulcom.net/ocr.php?gd=2015&amp;bk=1" TargetMode="External"/><Relationship Id="rId477" Type="http://schemas.openxmlformats.org/officeDocument/2006/relationships/hyperlink" Target="http://ieeexplore.ieee.org/xpl/articleDetails.jsp?reload=true&amp;arnumber=7257296" TargetMode="External"/><Relationship Id="rId600" Type="http://schemas.openxmlformats.org/officeDocument/2006/relationships/hyperlink" Target="http://link.springer.com/article/10.1007/s10812-015-0122-z" TargetMode="External"/><Relationship Id="rId337" Type="http://schemas.openxmlformats.org/officeDocument/2006/relationships/hyperlink" Target="http://www.ceeol.com/aspx/getdocument.aspx?logid=5&amp;id=39d149919858427aa7d64cfa4e952a77Strategii%20didactice%20&#238;n%20educa&#355;ia%20incluziv&#259;,%20edi&#355;ia%20a%20II-a,%20Editura%20Didactic&#259;%20&#351;i%20Pedagogic&#259;,%20Bucure&#351;ti,%20(228%20pg.),%20ISBN%20973-30-1913-5,%202009." TargetMode="External"/><Relationship Id="rId34" Type="http://schemas.openxmlformats.org/officeDocument/2006/relationships/hyperlink" Target="https://ideas.repec.org/a/rsr/supplm/v63y2015i3p22-28.html" TargetMode="External"/><Relationship Id="rId544" Type="http://schemas.openxmlformats.org/officeDocument/2006/relationships/hyperlink" Target="http://www.cambridgescholars.com/" TargetMode="External"/><Relationship Id="rId183" Type="http://schemas.openxmlformats.org/officeDocument/2006/relationships/hyperlink" Target="http://www.sciencedirect.com/science/article/pii/S0040403915007480" TargetMode="External"/><Relationship Id="rId390" Type="http://schemas.openxmlformats.org/officeDocument/2006/relationships/hyperlink" Target="http://www.bibliotecahamangiu.ro/" TargetMode="External"/><Relationship Id="rId404" Type="http://schemas.openxmlformats.org/officeDocument/2006/relationships/hyperlink" Target="http://cis01.central.ucv.ro/revistadestiintepolitice/files/numarul47_2015/17.%20Relu%20Voinea.%20187-195.pdf" TargetMode="External"/><Relationship Id="rId611" Type="http://schemas.openxmlformats.org/officeDocument/2006/relationships/vmlDrawing" Target="../drawings/vmlDrawing2.vml"/><Relationship Id="rId250" Type="http://schemas.openxmlformats.org/officeDocument/2006/relationships/hyperlink" Target="http://apps.webofknowledge.com/CitingArticles.do?product=UA&amp;SID=W2hH2ofbHTuCUBs7nyb&amp;search_mode=CitingArticles&amp;parentProduct=UA&amp;parentQid=2&amp;parentDoc=16&amp;REFID=412378755&amp;betterCount=3&amp;excludeEventConfig=ExcludeIfFromNonInterProduct" TargetMode="External"/><Relationship Id="rId488" Type="http://schemas.openxmlformats.org/officeDocument/2006/relationships/hyperlink" Target="http://thomsonreuters.com/en/search-results.html?q=Tera%2C+M.%2C+The+competences+required+for+manufacturing+engineers+to+manage+the+industrial+implementation+of+the+incremental+forming+process&amp;sp_cs=UTF-8&amp;sp_k=English-All&amp;site_id=thomsonreuters" TargetMode="External"/><Relationship Id="rId45" Type="http://schemas.openxmlformats.org/officeDocument/2006/relationships/hyperlink" Target="http://www.wseas.us/e-library/conferences/2011/Drobeta/TED/TED-57.pdf" TargetMode="External"/><Relationship Id="rId110" Type="http://schemas.openxmlformats.org/officeDocument/2006/relationships/hyperlink" Target="http://link.springer.com/article/10.1186%2Fs40201-015-0189-8" TargetMode="External"/><Relationship Id="rId348" Type="http://schemas.openxmlformats.org/officeDocument/2006/relationships/hyperlink" Target="https://ideas.repec.org/a/lum/rev1rl/v5y2013i2p5-8.html" TargetMode="External"/><Relationship Id="rId555" Type="http://schemas.openxmlformats.org/officeDocument/2006/relationships/hyperlink" Target="http://www.epigraphica-europea.uni-muenchen.de/ioan-albu-memoria-epigrafica/" TargetMode="External"/><Relationship Id="rId194" Type="http://schemas.openxmlformats.org/officeDocument/2006/relationships/hyperlink" Target="http://article.sciencepublishinggroup.com/pdf/10.11648.j.ijmsa.s.2015040201.15.pdf" TargetMode="External"/><Relationship Id="rId208" Type="http://schemas.openxmlformats.org/officeDocument/2006/relationships/hyperlink" Target="http://horticulturejournal.usamv.ro/pdf/2015/art67.pdf" TargetMode="External"/><Relationship Id="rId415" Type="http://schemas.openxmlformats.org/officeDocument/2006/relationships/hyperlink" Target="http://www.degruyter.com/view/j/aucts.2015.66.issue-1/aucts-2015-0033/aucts-2015-0033.xml" TargetMode="External"/><Relationship Id="rId261" Type="http://schemas.openxmlformats.org/officeDocument/2006/relationships/hyperlink" Target="https://scholar.google.ro/scholar?as_ylo=2015&amp;q=ilie+daniela+minodora&amp;hl=ro&amp;as_sdt=0,5" TargetMode="External"/><Relationship Id="rId499" Type="http://schemas.openxmlformats.org/officeDocument/2006/relationships/hyperlink" Target="https://scholar.google.ro/scholar?as_ylo=2015&amp;hl=ro&amp;as_sdt=0,5&amp;sciodt=0,5&amp;cites=7550294629905227419&amp;scipsc=" TargetMode="External"/><Relationship Id="rId56" Type="http://schemas.openxmlformats.org/officeDocument/2006/relationships/hyperlink" Target="http://www.proceedings.univ-danubius.ro/index.php/eirp/article/view/1590/1461" TargetMode="External"/><Relationship Id="rId359" Type="http://schemas.openxmlformats.org/officeDocument/2006/relationships/hyperlink" Target="http://www.didactic.ro/" TargetMode="External"/><Relationship Id="rId566" Type="http://schemas.openxmlformats.org/officeDocument/2006/relationships/hyperlink" Target="https://scholar.google.com/scholar?oi=bibs&amp;hl=ro&amp;cites=858465288608594046&amp;as_sdt=5&amp;as_ylo=2015&amp;as_yhi=2015" TargetMode="External"/><Relationship Id="rId121" Type="http://schemas.openxmlformats.org/officeDocument/2006/relationships/hyperlink" Target="http://link.springer.com/article/10.1007/s10722-015-0299-2" TargetMode="External"/><Relationship Id="rId219" Type="http://schemas.openxmlformats.org/officeDocument/2006/relationships/hyperlink" Target="http://www.sciencedirect.com/science/article/pii/S0048969715300504" TargetMode="External"/><Relationship Id="rId426" Type="http://schemas.openxmlformats.org/officeDocument/2006/relationships/hyperlink" Target="https://scholar.google.ro/scholar?oi=bibs&amp;cluster=4280072267745968662&amp;btnI=1&amp;hl=ro"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17" Type="http://schemas.openxmlformats.org/officeDocument/2006/relationships/hyperlink" Target="http://www.tnrs.ro/focus/aprilie-aduce-doua-avanpremiere-pe-scena-teatrului-national-radu-stanca-sibiu?A=SearchResult&amp;SearchID=2133970&amp;ObjectID=5106426&amp;ObjectType=35" TargetMode="External"/><Relationship Id="rId21" Type="http://schemas.openxmlformats.org/officeDocument/2006/relationships/hyperlink" Target="http://www.tnrs.ro/" TargetMode="External"/><Relationship Id="rId42" Type="http://schemas.openxmlformats.org/officeDocument/2006/relationships/hyperlink" Target="http://www.tnrs.ro/" TargetMode="External"/><Relationship Id="rId63" Type="http://schemas.openxmlformats.org/officeDocument/2006/relationships/hyperlink" Target="http://www.tnrs.ro/" TargetMode="External"/><Relationship Id="rId84" Type="http://schemas.openxmlformats.org/officeDocument/2006/relationships/hyperlink" Target="http://www.apropotv.ro/piese-de-teatru/teatrul-national-radu-stanca-din-sibiu-program-1-februarie-1-martie-2015-13793308-piesa-de-teatru" TargetMode="External"/><Relationship Id="rId138" Type="http://schemas.openxmlformats.org/officeDocument/2006/relationships/hyperlink" Target="http://www.tnrs.ro/spectacole/sa-nu-ma-parasesti" TargetMode="External"/><Relationship Id="rId159" Type="http://schemas.openxmlformats.org/officeDocument/2006/relationships/hyperlink" Target="http://www.teatrulvostru.ro/" TargetMode="External"/><Relationship Id="rId170" Type="http://schemas.openxmlformats.org/officeDocument/2006/relationships/hyperlink" Target="http://www.ulbsibiu.ro/ro/stiri/news.php?news_id=2282" TargetMode="External"/><Relationship Id="rId191" Type="http://schemas.openxmlformats.org/officeDocument/2006/relationships/hyperlink" Target="http://www.ulbsibiu.ro/ro/evenimente/events.php?news_id=2315" TargetMode="External"/><Relationship Id="rId205" Type="http://schemas.openxmlformats.org/officeDocument/2006/relationships/hyperlink" Target="http://www.ulbsibiu.ro/ro/evenimente/events.php?news_id=2315" TargetMode="External"/><Relationship Id="rId226" Type="http://schemas.openxmlformats.org/officeDocument/2006/relationships/hyperlink" Target="http://www.ulbsibiu.ro/ro/evenimente/events.php?news_id=2315" TargetMode="External"/><Relationship Id="rId247" Type="http://schemas.openxmlformats.org/officeDocument/2006/relationships/comments" Target="../comments3.xml"/><Relationship Id="rId107" Type="http://schemas.openxmlformats.org/officeDocument/2006/relationships/hyperlink" Target="http://www.tnrs.ro/" TargetMode="External"/><Relationship Id="rId11" Type="http://schemas.openxmlformats.org/officeDocument/2006/relationships/hyperlink" Target="http://www.ulbsibiu.ro/" TargetMode="External"/><Relationship Id="rId32" Type="http://schemas.openxmlformats.org/officeDocument/2006/relationships/hyperlink" Target="http://www.stepsfestival.ro/steps-mozart-steps-9-iunie-2015/" TargetMode="External"/><Relationship Id="rId53" Type="http://schemas.openxmlformats.org/officeDocument/2006/relationships/hyperlink" Target="http://www.tnrs.ro/" TargetMode="External"/><Relationship Id="rId74" Type="http://schemas.openxmlformats.org/officeDocument/2006/relationships/hyperlink" Target="http://www.fnt.ro/" TargetMode="External"/><Relationship Id="rId128" Type="http://schemas.openxmlformats.org/officeDocument/2006/relationships/hyperlink" Target="http://www.teatrul-excelsior.ro/excelsior-teen-fest-o-stare-de-spirit" TargetMode="External"/><Relationship Id="rId149" Type="http://schemas.openxmlformats.org/officeDocument/2006/relationships/hyperlink" Target="http://www.huntheater.ro/darab.php?eid=367&amp;did=1884&amp;ccd=201504&amp;sl=1" TargetMode="External"/><Relationship Id="rId5" Type="http://schemas.openxmlformats.org/officeDocument/2006/relationships/hyperlink" Target="http://www.tnrs.ro/" TargetMode="External"/><Relationship Id="rId95" Type="http://schemas.openxmlformats.org/officeDocument/2006/relationships/hyperlink" Target="http://www.tnrs.ro/" TargetMode="External"/><Relationship Id="rId160" Type="http://schemas.openxmlformats.org/officeDocument/2006/relationships/hyperlink" Target="http://www.fundatiaabracadabra.ro/" TargetMode="External"/><Relationship Id="rId181" Type="http://schemas.openxmlformats.org/officeDocument/2006/relationships/hyperlink" Target="http://www.ulbsibiu.ro/ro/search/?q=cupa+primaverii+la+volei&amp;cx=011133415993484500070%3An21nxhskfok&amp;cof=FORID%3A11&amp;ie=utf-8&amp;oe=utf-8" TargetMode="External"/><Relationship Id="rId216" Type="http://schemas.openxmlformats.org/officeDocument/2006/relationships/hyperlink" Target="http://www.ulbsibiu.ro/ro/stiri/news.php?news_id=2282" TargetMode="External"/><Relationship Id="rId237" Type="http://schemas.openxmlformats.org/officeDocument/2006/relationships/hyperlink" Target="http://basilica.ro/concert-coral-dedicat-parintelui-gheorghe-soima-la-sibiu" TargetMode="External"/><Relationship Id="rId22" Type="http://schemas.openxmlformats.org/officeDocument/2006/relationships/hyperlink" Target="http://www.tnrs.ro/" TargetMode="External"/><Relationship Id="rId43" Type="http://schemas.openxmlformats.org/officeDocument/2006/relationships/hyperlink" Target="http://www.tnrs.ro/" TargetMode="External"/><Relationship Id="rId64" Type="http://schemas.openxmlformats.org/officeDocument/2006/relationships/hyperlink" Target="http://www.tnrs.ro/" TargetMode="External"/><Relationship Id="rId118" Type="http://schemas.openxmlformats.org/officeDocument/2006/relationships/hyperlink" Target="http://www.tnrs.ro/spectacole/zbang-a-musical-abba-fantasy" TargetMode="External"/><Relationship Id="rId139" Type="http://schemas.openxmlformats.org/officeDocument/2006/relationships/hyperlink" Target="https://www.google.ro/search?q=antisocial+la+teatrul+de+arta+deva+luminita+puiulet&amp;oq=antisocial+la+teatrul+de+arta+deva+luminita+puiulet&amp;aqs=chrome..69i57.12761j0j8&amp;sourceid=chrome&amp;es_sm=93&amp;ie=UTF-8" TargetMode="External"/><Relationship Id="rId85" Type="http://schemas.openxmlformats.org/officeDocument/2006/relationships/hyperlink" Target="http://www.tnrs.ro/focus/anul-teatral-2015-incepe-in-forta-la-teatrul-national-radu-stanca-sibiu?A=SearchResult&amp;SearchID=2133970&amp;ObjectID=5070872&amp;ObjectType=35" TargetMode="External"/><Relationship Id="rId150" Type="http://schemas.openxmlformats.org/officeDocument/2006/relationships/hyperlink" Target="http://www.cclbsebes.ro/centrul-cultural-lucian-blaga-evenimente/zilele-muzicale-carl-filtsch-.html" TargetMode="External"/><Relationship Id="rId171" Type="http://schemas.openxmlformats.org/officeDocument/2006/relationships/hyperlink" Target="http://www.ulbsibiu.ro/ro/evenimente/events.php?news_id=2545" TargetMode="External"/><Relationship Id="rId192" Type="http://schemas.openxmlformats.org/officeDocument/2006/relationships/hyperlink" Target="http://stiinte.ulbsibiu.ro/pdf/crosul.pdf" TargetMode="External"/><Relationship Id="rId206" Type="http://schemas.openxmlformats.org/officeDocument/2006/relationships/hyperlink" Target="http://www.ulbsibiu.ro/ro/search/?q=cupa+primaverii+la+volei&amp;cx=011133415993484500070%3An21nxhskfok&amp;cof=FORID%3A11&amp;ie=utf-8&amp;oe=utf-8" TargetMode="External"/><Relationship Id="rId227" Type="http://schemas.openxmlformats.org/officeDocument/2006/relationships/hyperlink" Target="http://stiinte.ulbsibiu.ro/pdf/crosul.pdf" TargetMode="External"/><Relationship Id="rId12" Type="http://schemas.openxmlformats.org/officeDocument/2006/relationships/hyperlink" Target="http://www.tnrs.ro/" TargetMode="External"/><Relationship Id="rId33" Type="http://schemas.openxmlformats.org/officeDocument/2006/relationships/hyperlink" Target="http://iasi.inoras.ro/eveniment/nimeni-nu-stie-ce-e-in-inima-mea-41125/" TargetMode="External"/><Relationship Id="rId108" Type="http://schemas.openxmlformats.org/officeDocument/2006/relationships/hyperlink" Target="http://www.tnrs.ro/" TargetMode="External"/><Relationship Id="rId129" Type="http://schemas.openxmlformats.org/officeDocument/2006/relationships/hyperlink" Target="http://www.fnt.ro/Program/Lectia/" TargetMode="External"/><Relationship Id="rId54" Type="http://schemas.openxmlformats.org/officeDocument/2006/relationships/hyperlink" Target="http://www.tnrs.ro/" TargetMode="External"/><Relationship Id="rId75" Type="http://schemas.openxmlformats.org/officeDocument/2006/relationships/hyperlink" Target="http://www.fnt.ro/" TargetMode="External"/><Relationship Id="rId96" Type="http://schemas.openxmlformats.org/officeDocument/2006/relationships/hyperlink" Target="http://www.tnrs.ro/" TargetMode="External"/><Relationship Id="rId140" Type="http://schemas.openxmlformats.org/officeDocument/2006/relationships/hyperlink" Target="http://www.ct100.ro/antisocial-spectacol-dezbatere-pe-tema-educatiei/" TargetMode="External"/><Relationship Id="rId161" Type="http://schemas.openxmlformats.org/officeDocument/2006/relationships/hyperlink" Target="http://www.fundatiaabracadabra.ro/" TargetMode="External"/><Relationship Id="rId182" Type="http://schemas.openxmlformats.org/officeDocument/2006/relationships/hyperlink" Target="http://www.ulbsibiu.ro/ro/stiri/news.php?news_id=2282" TargetMode="External"/><Relationship Id="rId217" Type="http://schemas.openxmlformats.org/officeDocument/2006/relationships/hyperlink" Target="http://www.ulbsibiu.ro/ro/evenimente/events.php?news_id=2545" TargetMode="External"/><Relationship Id="rId6" Type="http://schemas.openxmlformats.org/officeDocument/2006/relationships/hyperlink" Target="http://www.tnrst.ro/" TargetMode="External"/><Relationship Id="rId238" Type="http://schemas.openxmlformats.org/officeDocument/2006/relationships/hyperlink" Target="http://economice.ulbsibiu.ro/index.php/ro/despre/stiri-evenimente/item/133-tesatorul-de-vise.html" TargetMode="External"/><Relationship Id="rId23" Type="http://schemas.openxmlformats.org/officeDocument/2006/relationships/hyperlink" Target="http://www.tnrs.ro/" TargetMode="External"/><Relationship Id="rId119" Type="http://schemas.openxmlformats.org/officeDocument/2006/relationships/hyperlink" Target="https://www.facebook.com/events/1667964170087375/" TargetMode="External"/><Relationship Id="rId44" Type="http://schemas.openxmlformats.org/officeDocument/2006/relationships/hyperlink" Target="http://www.tnrs.ro/" TargetMode="External"/><Relationship Id="rId65" Type="http://schemas.openxmlformats.org/officeDocument/2006/relationships/hyperlink" Target="http://www.tnrs.ro/" TargetMode="External"/><Relationship Id="rId86" Type="http://schemas.openxmlformats.org/officeDocument/2006/relationships/hyperlink" Target="http://www.tnrs.ro/focus/anul-teatral-2015-incepe-in-forta-la-teatrul-national-radu-stanca-sibiu?A=SearchResult&amp;SearchID=2133970&amp;ObjectID=5070872&amp;ObjectType=35" TargetMode="External"/><Relationship Id="rId130" Type="http://schemas.openxmlformats.org/officeDocument/2006/relationships/hyperlink" Target="http://www.oradesibiu.ro/2015/.../spectacole-de-top-miercuri-la-festivalul-stud&#8230;" TargetMode="External"/><Relationship Id="rId151" Type="http://schemas.openxmlformats.org/officeDocument/2006/relationships/hyperlink" Target="http://www.tribuna.ro/stiri/eveniment/boita-gura-raului-jina-si-poiana-au-sarbatorit-altfel-rusaliile-107009.html" TargetMode="External"/><Relationship Id="rId172" Type="http://schemas.openxmlformats.org/officeDocument/2006/relationships/hyperlink" Target="http://stiinte.ulbsibiu.ro/pdf/crosul.pdf" TargetMode="External"/><Relationship Id="rId193" Type="http://schemas.openxmlformats.org/officeDocument/2006/relationships/hyperlink" Target="http://www.fotbaluniversitar.ro/program/seria-a-iii-a/" TargetMode="External"/><Relationship Id="rId207" Type="http://schemas.openxmlformats.org/officeDocument/2006/relationships/hyperlink" Target="http://stiinte.ulbsibiu.ro/pdf/crosul.pdf" TargetMode="External"/><Relationship Id="rId228" Type="http://schemas.openxmlformats.org/officeDocument/2006/relationships/hyperlink" Target="http://www.fotbaluniversitar.ro/program/seria-a-iii-a/" TargetMode="External"/><Relationship Id="rId13" Type="http://schemas.openxmlformats.org/officeDocument/2006/relationships/hyperlink" Target="http://www.tnrs.ro/" TargetMode="External"/><Relationship Id="rId109" Type="http://schemas.openxmlformats.org/officeDocument/2006/relationships/hyperlink" Target="http://www.tnrs.ro/" TargetMode="External"/><Relationship Id="rId34" Type="http://schemas.openxmlformats.org/officeDocument/2006/relationships/hyperlink" Target="http://www.tnrs.ro/" TargetMode="External"/><Relationship Id="rId55" Type="http://schemas.openxmlformats.org/officeDocument/2006/relationships/hyperlink" Target="http://www.tnrs.ro/" TargetMode="External"/><Relationship Id="rId76" Type="http://schemas.openxmlformats.org/officeDocument/2006/relationships/hyperlink" Target="http://www.tnrs.ro/" TargetMode="External"/><Relationship Id="rId97" Type="http://schemas.openxmlformats.org/officeDocument/2006/relationships/hyperlink" Target="http://www.tnrs.ro/" TargetMode="External"/><Relationship Id="rId120" Type="http://schemas.openxmlformats.org/officeDocument/2006/relationships/hyperlink" Target="http://www.teatrul-excelsior.ro/excelsior-teen-fest-programul-spectacolelor/" TargetMode="External"/><Relationship Id="rId141" Type="http://schemas.openxmlformats.org/officeDocument/2006/relationships/hyperlink" Target="http://www.tnrs.ro/" TargetMode="External"/><Relationship Id="rId7" Type="http://schemas.openxmlformats.org/officeDocument/2006/relationships/hyperlink" Target="http://www.tnrs.ro/" TargetMode="External"/><Relationship Id="rId162" Type="http://schemas.openxmlformats.org/officeDocument/2006/relationships/hyperlink" Target="http://www.centrulculturalreduta.ro/" TargetMode="External"/><Relationship Id="rId183" Type="http://schemas.openxmlformats.org/officeDocument/2006/relationships/hyperlink" Target="http://www.ulbsibiu.ro/ro/evenimente/events.php?news_id=2545" TargetMode="External"/><Relationship Id="rId218" Type="http://schemas.openxmlformats.org/officeDocument/2006/relationships/hyperlink" Target="http://www.ulbsibiu.ro/ro/evenimente/events.php?news_id=2315" TargetMode="External"/><Relationship Id="rId239" Type="http://schemas.openxmlformats.org/officeDocument/2006/relationships/hyperlink" Target="http://www.muzeulastra.ro/pdf/evenimente/9%20oct/New%20folder/03%20ADRESA%20UAPR%20Saloanele%20ASTREI%20Ed%20III.jpg" TargetMode="External"/><Relationship Id="rId24" Type="http://schemas.openxmlformats.org/officeDocument/2006/relationships/hyperlink" Target="http://www.tnrs.ro/" TargetMode="External"/><Relationship Id="rId45" Type="http://schemas.openxmlformats.org/officeDocument/2006/relationships/hyperlink" Target="http://www.tnrs.ro/" TargetMode="External"/><Relationship Id="rId66" Type="http://schemas.openxmlformats.org/officeDocument/2006/relationships/hyperlink" Target="http://www.tnrs.ro/" TargetMode="External"/><Relationship Id="rId87" Type="http://schemas.openxmlformats.org/officeDocument/2006/relationships/hyperlink" Target="http://www.tnrs.ro/focus/aprilie-aduce-doua-avanpremiere-pe-scena-teatrului-national-radu-stanca-sibiu?A=SearchResult&amp;SearchID=2133970&amp;ObjectID=5106426&amp;ObjectType=35" TargetMode="External"/><Relationship Id="rId110" Type="http://schemas.openxmlformats.org/officeDocument/2006/relationships/hyperlink" Target="http://www.apropotv.ro/piese-de-teatru/teatrul-national-radu-stanca-din-sibiu-program-1-februarie-1-martie-2015-13793308-piesa-de-teatru" TargetMode="External"/><Relationship Id="rId131" Type="http://schemas.openxmlformats.org/officeDocument/2006/relationships/hyperlink" Target="http://www.oradesibiu.ro/2015/.../studentii-sibieni-cuceresc-orasul-ziua-spectac&#8230;" TargetMode="External"/><Relationship Id="rId152" Type="http://schemas.openxmlformats.org/officeDocument/2006/relationships/hyperlink" Target="http://www.cultura.sibiu.ro/cal_main/event/3379/" TargetMode="External"/><Relationship Id="rId173" Type="http://schemas.openxmlformats.org/officeDocument/2006/relationships/hyperlink" Target="http://www.fotbaluniversitar.ro/program/seria-a-iii-a/" TargetMode="External"/><Relationship Id="rId194" Type="http://schemas.openxmlformats.org/officeDocument/2006/relationships/hyperlink" Target="http://www.fotbaluniversitar.ro/program/seria-a-iii-a/" TargetMode="External"/><Relationship Id="rId208" Type="http://schemas.openxmlformats.org/officeDocument/2006/relationships/hyperlink" Target="http://www.ulbsibiu.ro/ro/evenimente/events.php?news_id=2545" TargetMode="External"/><Relationship Id="rId229" Type="http://schemas.openxmlformats.org/officeDocument/2006/relationships/hyperlink" Target="http://www.fotbaluniversitar.ro/program/seria-a-iii-a/" TargetMode="External"/><Relationship Id="rId240" Type="http://schemas.openxmlformats.org/officeDocument/2006/relationships/hyperlink" Target="http://www.teatrultandarica.ro/impuls-anima.html" TargetMode="External"/><Relationship Id="rId14" Type="http://schemas.openxmlformats.org/officeDocument/2006/relationships/hyperlink" Target="http://www.tnrs.ro/" TargetMode="External"/><Relationship Id="rId35" Type="http://schemas.openxmlformats.org/officeDocument/2006/relationships/hyperlink" Target="http://www.tnrs.ro/" TargetMode="External"/><Relationship Id="rId56" Type="http://schemas.openxmlformats.org/officeDocument/2006/relationships/hyperlink" Target="http://www.tnrs.ro/" TargetMode="External"/><Relationship Id="rId77" Type="http://schemas.openxmlformats.org/officeDocument/2006/relationships/hyperlink" Target="http://capitalcultural.ro/fantoma-e-aici-in-avanpremiera-pe-scena-teatrului-radu-stanca/" TargetMode="External"/><Relationship Id="rId100" Type="http://schemas.openxmlformats.org/officeDocument/2006/relationships/hyperlink" Target="http://www.tnrs.ro/" TargetMode="External"/><Relationship Id="rId8" Type="http://schemas.openxmlformats.org/officeDocument/2006/relationships/hyperlink" Target="http://sibiu100.ro/cultura/53758-a-inceput-microstagiunea-studentii-sibieni-cuceresc-orasul-5-11-octombrie/" TargetMode="External"/><Relationship Id="rId98" Type="http://schemas.openxmlformats.org/officeDocument/2006/relationships/hyperlink" Target="http://www.tnrs.ro/" TargetMode="External"/><Relationship Id="rId121" Type="http://schemas.openxmlformats.org/officeDocument/2006/relationships/hyperlink" Target="http://www.tnrs.ro/spectacole/coro-nero" TargetMode="External"/><Relationship Id="rId142" Type="http://schemas.openxmlformats.org/officeDocument/2006/relationships/hyperlink" Target="http://www.tnrs.ro/" TargetMode="External"/><Relationship Id="rId163" Type="http://schemas.openxmlformats.org/officeDocument/2006/relationships/hyperlink" Target="http://www.ulbsibiu.ro/ro/stiri/news.php?news_id=2282" TargetMode="External"/><Relationship Id="rId184" Type="http://schemas.openxmlformats.org/officeDocument/2006/relationships/hyperlink" Target="http://www.fotbaluniversitar.ro/program/seria-a-iii-a/" TargetMode="External"/><Relationship Id="rId219" Type="http://schemas.openxmlformats.org/officeDocument/2006/relationships/hyperlink" Target="http://stiinte.ulbsibiu.ro/pdf/crosul.pdf" TargetMode="External"/><Relationship Id="rId230" Type="http://schemas.openxmlformats.org/officeDocument/2006/relationships/hyperlink" Target="http://www.ulbsibiu.ro/ro/stiri/news.php?news_id=2282" TargetMode="External"/><Relationship Id="rId25" Type="http://schemas.openxmlformats.org/officeDocument/2006/relationships/hyperlink" Target="http://www.tnrs.ro/" TargetMode="External"/><Relationship Id="rId46" Type="http://schemas.openxmlformats.org/officeDocument/2006/relationships/hyperlink" Target="http://www.tnrs.ro/" TargetMode="External"/><Relationship Id="rId67" Type="http://schemas.openxmlformats.org/officeDocument/2006/relationships/hyperlink" Target="http://www.tnrs.ro/" TargetMode="External"/><Relationship Id="rId88" Type="http://schemas.openxmlformats.org/officeDocument/2006/relationships/hyperlink" Target="http://www.apropotv.ro/piese-de-teatru/teatrul-national-radu-stanca-din-sibiu-program-1-februarie-1-martie-2015-13793308-piesa-de-teatru" TargetMode="External"/><Relationship Id="rId111" Type="http://schemas.openxmlformats.org/officeDocument/2006/relationships/hyperlink" Target="http://www.tnrs.ro/focus/aprilie-aduce-doua-avanpremiere-pe-scena-teatrului-national-radu-stanca-sibiu?A=SearchResult&amp;SearchID=2133970&amp;ObjectID=5106426&amp;ObjectType=35" TargetMode="External"/><Relationship Id="rId132" Type="http://schemas.openxmlformats.org/officeDocument/2006/relationships/hyperlink" Target="http://www.oradesibiu.ro/2015/.../studentii-sibieni-cuceresc-orasul-la-final-pre..." TargetMode="External"/><Relationship Id="rId153" Type="http://schemas.openxmlformats.org/officeDocument/2006/relationships/hyperlink" Target="http://www.cultura.sibiu.ro/stiri/detail/3436" TargetMode="External"/><Relationship Id="rId174" Type="http://schemas.openxmlformats.org/officeDocument/2006/relationships/hyperlink" Target="http://www.fotbaluniversitar.ro/program/seria-a-iii-a/" TargetMode="External"/><Relationship Id="rId195" Type="http://schemas.openxmlformats.org/officeDocument/2006/relationships/hyperlink" Target="http://www.ulbsibiu.ro/ro/search/?q=cupa+primaverii+la+volei&amp;cx=011133415993484500070%3An21nxhskfok&amp;cof=FORID%3A11&amp;ie=utf-8&amp;oe=utf-8" TargetMode="External"/><Relationship Id="rId209" Type="http://schemas.openxmlformats.org/officeDocument/2006/relationships/hyperlink" Target="http://www.ulbsibiu.ro/ro/stiri/news.php?news_id=2282" TargetMode="External"/><Relationship Id="rId220" Type="http://schemas.openxmlformats.org/officeDocument/2006/relationships/hyperlink" Target="http://www.fotbaluniversitar.ro/program/seria-a-iii-a/" TargetMode="External"/><Relationship Id="rId241" Type="http://schemas.openxmlformats.org/officeDocument/2006/relationships/hyperlink" Target="http://luceafarul-theatre.ro/category/festivalul-international-de-teatru-pentru-publicul-tanar/" TargetMode="External"/><Relationship Id="rId15" Type="http://schemas.openxmlformats.org/officeDocument/2006/relationships/hyperlink" Target="http://www.tnrs.ro/" TargetMode="External"/><Relationship Id="rId36" Type="http://schemas.openxmlformats.org/officeDocument/2006/relationships/hyperlink" Target="http://www.tnrs.ro/" TargetMode="External"/><Relationship Id="rId57" Type="http://schemas.openxmlformats.org/officeDocument/2006/relationships/hyperlink" Target="http://www.tnrs.ro/" TargetMode="External"/><Relationship Id="rId10" Type="http://schemas.openxmlformats.org/officeDocument/2006/relationships/hyperlink" Target="http://sibiu100.ro/cultura/53758-a-inceput-microstagiunea-studentii-sibieni-cuceresc-orasul-5-11-octombrie/" TargetMode="External"/><Relationship Id="rId31" Type="http://schemas.openxmlformats.org/officeDocument/2006/relationships/hyperlink" Target="http://www.mytex.ro/component/content/article/241-timp-liber/evenimente/499697-art-ec-festivalul-de-cultura-cristian-editia-a-ii-a.html" TargetMode="External"/><Relationship Id="rId52" Type="http://schemas.openxmlformats.org/officeDocument/2006/relationships/hyperlink" Target="http://www.tnrs.ro/" TargetMode="External"/><Relationship Id="rId73" Type="http://schemas.openxmlformats.org/officeDocument/2006/relationships/hyperlink" Target="http://www.tnrs.ro/" TargetMode="External"/><Relationship Id="rId78" Type="http://schemas.openxmlformats.org/officeDocument/2006/relationships/hyperlink" Target="http://www.cluj2015.eu/events/595-festivalul-international-de-dans-contemporan-steps-around-the-world.html" TargetMode="External"/><Relationship Id="rId94" Type="http://schemas.openxmlformats.org/officeDocument/2006/relationships/hyperlink" Target="http://www.tnrs.ro/" TargetMode="External"/><Relationship Id="rId99" Type="http://schemas.openxmlformats.org/officeDocument/2006/relationships/hyperlink" Target="http://www.tnrs.ro/" TargetMode="External"/><Relationship Id="rId101" Type="http://schemas.openxmlformats.org/officeDocument/2006/relationships/hyperlink" Target="http://www.tnrs.ro/" TargetMode="External"/><Relationship Id="rId122" Type="http://schemas.openxmlformats.org/officeDocument/2006/relationships/hyperlink" Target="https://www.facebook.com/events/870216423063711/" TargetMode="External"/><Relationship Id="rId143" Type="http://schemas.openxmlformats.org/officeDocument/2006/relationships/hyperlink" Target="http://www.teatrulnationalcluj.ro/" TargetMode="External"/><Relationship Id="rId148" Type="http://schemas.openxmlformats.org/officeDocument/2006/relationships/hyperlink" Target="http://www.fundatiaabracadbra.ro/" TargetMode="External"/><Relationship Id="rId164" Type="http://schemas.openxmlformats.org/officeDocument/2006/relationships/hyperlink" Target="http://www.ulbsibiu.ro/ro/evenimente/events.php?news_id=2545" TargetMode="External"/><Relationship Id="rId169" Type="http://schemas.openxmlformats.org/officeDocument/2006/relationships/hyperlink" Target="http://www.ulbsibiu.ro/ro/search/?q=cupa+primaverii+la+volei&amp;cx=011133415993484500070%3An21nxhskfok&amp;cof=FORID%3A11&amp;ie=utf-8&amp;oe=utf-8" TargetMode="External"/><Relationship Id="rId185" Type="http://schemas.openxmlformats.org/officeDocument/2006/relationships/hyperlink" Target="http://www.ulbsibiu.ro/ro/evenimente/events.php?news_id=2315" TargetMode="External"/><Relationship Id="rId4" Type="http://schemas.openxmlformats.org/officeDocument/2006/relationships/hyperlink" Target="http://www.tnrs.ro/" TargetMode="External"/><Relationship Id="rId9" Type="http://schemas.openxmlformats.org/officeDocument/2006/relationships/hyperlink" Target="http://sibiu100.ro/cultura/53758-a-inceput-microstagiunea-studentii-sibieni-cuceresc-orasul-5-11-octombrie/" TargetMode="External"/><Relationship Id="rId180" Type="http://schemas.openxmlformats.org/officeDocument/2006/relationships/hyperlink" Target="http://www.fotbaluniversitar.ro/program/seria-a-iii-a/" TargetMode="External"/><Relationship Id="rId210" Type="http://schemas.openxmlformats.org/officeDocument/2006/relationships/hyperlink" Target="http://www.ulbsibiu.ro/ro/search/?q=cupa+primaverii+la+volei&amp;cx=011133415993484500070%3An21nxhskfok&amp;cof=FORID%3A11&amp;ie=utf-8&amp;oe=utf-8" TargetMode="External"/><Relationship Id="rId215" Type="http://schemas.openxmlformats.org/officeDocument/2006/relationships/hyperlink" Target="http://www.fotbaluniversitar.ro/program/seria-a-iii-a/" TargetMode="External"/><Relationship Id="rId236" Type="http://schemas.openxmlformats.org/officeDocument/2006/relationships/hyperlink" Target="http://www.fotbaluniversitar.ro/program/seria-a-iii-a/" TargetMode="External"/><Relationship Id="rId26" Type="http://schemas.openxmlformats.org/officeDocument/2006/relationships/hyperlink" Target="http://www.tnrs.ro/" TargetMode="External"/><Relationship Id="rId231" Type="http://schemas.openxmlformats.org/officeDocument/2006/relationships/hyperlink" Target="http://www.ulbsibiu.ro/ro/search/?q=cupa+primaverii+la+volei&amp;cx=011133415993484500070%3An21nxhskfok&amp;cof=FORID%3A11&amp;ie=utf-8&amp;oe=utf-8" TargetMode="External"/><Relationship Id="rId47" Type="http://schemas.openxmlformats.org/officeDocument/2006/relationships/hyperlink" Target="http://www.tnrs.ro/" TargetMode="External"/><Relationship Id="rId68" Type="http://schemas.openxmlformats.org/officeDocument/2006/relationships/hyperlink" Target="http://www.tnrs.ro/" TargetMode="External"/><Relationship Id="rId89" Type="http://schemas.openxmlformats.org/officeDocument/2006/relationships/hyperlink" Target="http://www.tnrs.ro/focus/faust-revine-intr-un-nou-spatiu?A=SearchResult&amp;SearchID=2133970&amp;ObjectID=5115534&amp;ObjectType=35" TargetMode="External"/><Relationship Id="rId112" Type="http://schemas.openxmlformats.org/officeDocument/2006/relationships/hyperlink" Target="http://www.apropotv.ro/piese-de-teatru/teatrul-national-radu-stanca-din-sibiu-program-1-februarie-1-martie-2015-13793308-piesa-de-teatru" TargetMode="External"/><Relationship Id="rId133" Type="http://schemas.openxmlformats.org/officeDocument/2006/relationships/hyperlink" Target="http://www.cautloc.ro/coro-nero-studentii-sibieni-cuceresc-orasul-09-octombri&#8230;" TargetMode="External"/><Relationship Id="rId154" Type="http://schemas.openxmlformats.org/officeDocument/2006/relationships/hyperlink" Target="http://www.cjsibiu.ro/evenimente/6946/" TargetMode="External"/><Relationship Id="rId175" Type="http://schemas.openxmlformats.org/officeDocument/2006/relationships/hyperlink" Target="http://www.ulbsibiu.ro/ro/stiri/news.php?news_id=2282" TargetMode="External"/><Relationship Id="rId196" Type="http://schemas.openxmlformats.org/officeDocument/2006/relationships/hyperlink" Target="http://www.ulbsibiu.ro/ro/stiri/news.php?news_id=2282" TargetMode="External"/><Relationship Id="rId200" Type="http://schemas.openxmlformats.org/officeDocument/2006/relationships/hyperlink" Target="http://stiinte.ulbsibiu.ro/pdf/crosul.pdf" TargetMode="External"/><Relationship Id="rId16" Type="http://schemas.openxmlformats.org/officeDocument/2006/relationships/hyperlink" Target="http://www.tnrs.ro/" TargetMode="External"/><Relationship Id="rId221" Type="http://schemas.openxmlformats.org/officeDocument/2006/relationships/hyperlink" Target="http://www.fotbaluniversitar.ro/program/seria-a-iii-a/" TargetMode="External"/><Relationship Id="rId242" Type="http://schemas.openxmlformats.org/officeDocument/2006/relationships/hyperlink" Target="http://www.teatrulgong.ro/festivalul-tanar-de-la-sibiu-beta.html" TargetMode="External"/><Relationship Id="rId37" Type="http://schemas.openxmlformats.org/officeDocument/2006/relationships/hyperlink" Target="http://www.tnrs.ro/" TargetMode="External"/><Relationship Id="rId58" Type="http://schemas.openxmlformats.org/officeDocument/2006/relationships/hyperlink" Target="http://www.tnrs.ro/" TargetMode="External"/><Relationship Id="rId79" Type="http://schemas.openxmlformats.org/officeDocument/2006/relationships/hyperlink" Target="http://www.tnrs.ro/focus/anul-teatral-2015-incepe-in-forta-la-teatrul-national-radu-stanca-sibiu?A=SearchResult&amp;SearchID=2133970&amp;ObjectID=5070872&amp;ObjectType=35" TargetMode="External"/><Relationship Id="rId102" Type="http://schemas.openxmlformats.org/officeDocument/2006/relationships/hyperlink" Target="http://www.tnrs.ro/" TargetMode="External"/><Relationship Id="rId123" Type="http://schemas.openxmlformats.org/officeDocument/2006/relationships/hyperlink" Target="http://www.tnrs.ro/spectacole/marie-marie-tribut-mariei-tanase" TargetMode="External"/><Relationship Id="rId144" Type="http://schemas.openxmlformats.org/officeDocument/2006/relationships/hyperlink" Target="http://www.tnb.ro/ro/teatrul-national-pentru-copii-938-galerie-foto" TargetMode="External"/><Relationship Id="rId90" Type="http://schemas.openxmlformats.org/officeDocument/2006/relationships/hyperlink" Target="http://www.oradesibiu.ro/2015/02/26/super-spectacole-la-teatrul-radu-stanca-in-martie-consulta-programul-complet/" TargetMode="External"/><Relationship Id="rId165" Type="http://schemas.openxmlformats.org/officeDocument/2006/relationships/hyperlink" Target="http://www.ulbsibiu.ro/ro/evenimente/events.php?news_id=2315" TargetMode="External"/><Relationship Id="rId186" Type="http://schemas.openxmlformats.org/officeDocument/2006/relationships/hyperlink" Target="http://www.ulbsibiu.ro/ro/evenimente/events.php?news_id=2315" TargetMode="External"/><Relationship Id="rId211" Type="http://schemas.openxmlformats.org/officeDocument/2006/relationships/hyperlink" Target="http://www.ulbsibiu.ro/ro/evenimente/events.php?news_id=2545" TargetMode="External"/><Relationship Id="rId232" Type="http://schemas.openxmlformats.org/officeDocument/2006/relationships/hyperlink" Target="http://www.ulbsibiu.ro/ro/evenimente/events.php?news_id=2545" TargetMode="External"/><Relationship Id="rId27" Type="http://schemas.openxmlformats.org/officeDocument/2006/relationships/hyperlink" Target="http://www.tnrs.ro/" TargetMode="External"/><Relationship Id="rId48" Type="http://schemas.openxmlformats.org/officeDocument/2006/relationships/hyperlink" Target="http://www.tnrs.ro/" TargetMode="External"/><Relationship Id="rId69" Type="http://schemas.openxmlformats.org/officeDocument/2006/relationships/hyperlink" Target="http://www.tnrs.ro/" TargetMode="External"/><Relationship Id="rId113" Type="http://schemas.openxmlformats.org/officeDocument/2006/relationships/hyperlink" Target="http://www.tnrs.ro/focus/aprilie-aduce-doua-avanpremiere-pe-scena-teatrului-national-radu-stanca-sibiu?A=SearchResult&amp;SearchID=2133970&amp;ObjectID=5106426&amp;ObjectType=35" TargetMode="External"/><Relationship Id="rId134" Type="http://schemas.openxmlformats.org/officeDocument/2006/relationships/hyperlink" Target="http://www.hotnews.ro/stiri-cultura-19025952-teatrul-national-radu-stanca-sibi&#8230;" TargetMode="External"/><Relationship Id="rId80" Type="http://schemas.openxmlformats.org/officeDocument/2006/relationships/hyperlink" Target="http://www.apropotv.ro/piese-de-teatru/teatrul-national-radu-stanca-din-sibiu-program-1-februarie-1-martie-2015-13793308-piesa-de-teatru" TargetMode="External"/><Relationship Id="rId155" Type="http://schemas.openxmlformats.org/officeDocument/2006/relationships/hyperlink" Target="http://hermannstadt.bachchor.ro/cms/index.php/ro/concerte/9-termine-alle/concerte/7-sonntag-6-dezember-2015" TargetMode="External"/><Relationship Id="rId176" Type="http://schemas.openxmlformats.org/officeDocument/2006/relationships/hyperlink" Target="http://www.ulbsibiu.ro/ro/evenimente/events.php?news_id=2545" TargetMode="External"/><Relationship Id="rId197" Type="http://schemas.openxmlformats.org/officeDocument/2006/relationships/hyperlink" Target="http://www.ulbsibiu.ro/ro/search/?q=cupa+primaverii+la+volei&amp;cx=011133415993484500070%3An21nxhskfok&amp;cof=FORID%3A11&amp;ie=utf-8&amp;oe=utf-8" TargetMode="External"/><Relationship Id="rId201" Type="http://schemas.openxmlformats.org/officeDocument/2006/relationships/hyperlink" Target="http://www.fotbaluniversitar.ro/program/seria-a-iii-a/" TargetMode="External"/><Relationship Id="rId222" Type="http://schemas.openxmlformats.org/officeDocument/2006/relationships/hyperlink" Target="http://www.ulbsibiu.ro/ro/search/?q=cupa+primaverii+la+volei&amp;cx=011133415993484500070%3An21nxhskfok&amp;cof=FORID%3A11&amp;ie=utf-8&amp;oe=utf-8" TargetMode="External"/><Relationship Id="rId243" Type="http://schemas.openxmlformats.org/officeDocument/2006/relationships/hyperlink" Target="http://www.teatrulgong.ro/sibiu-magic-show-beta.html" TargetMode="External"/><Relationship Id="rId17" Type="http://schemas.openxmlformats.org/officeDocument/2006/relationships/hyperlink" Target="http://www.tnrs.ro/" TargetMode="External"/><Relationship Id="rId38" Type="http://schemas.openxmlformats.org/officeDocument/2006/relationships/hyperlink" Target="http://www.tnrs.ro/" TargetMode="External"/><Relationship Id="rId59" Type="http://schemas.openxmlformats.org/officeDocument/2006/relationships/hyperlink" Target="http://www.tnrs.ro/" TargetMode="External"/><Relationship Id="rId103" Type="http://schemas.openxmlformats.org/officeDocument/2006/relationships/hyperlink" Target="http://www.tnrs.ro/" TargetMode="External"/><Relationship Id="rId124" Type="http://schemas.openxmlformats.org/officeDocument/2006/relationships/hyperlink" Target="http://www.tnrs.ro/spectacole/marie-marie-tribut-mariei-tanase" TargetMode="External"/><Relationship Id="rId70" Type="http://schemas.openxmlformats.org/officeDocument/2006/relationships/hyperlink" Target="http://www.tnrs.ro/" TargetMode="External"/><Relationship Id="rId91" Type="http://schemas.openxmlformats.org/officeDocument/2006/relationships/hyperlink" Target="http://www.oradesibiu.ro/2015/02/26/super-spectacole-la-teatrul-radu-stanca-in-martie-consulta-programul-complet/" TargetMode="External"/><Relationship Id="rId145" Type="http://schemas.openxmlformats.org/officeDocument/2006/relationships/hyperlink" Target="http://www.centrulculturalreduta.ro/" TargetMode="External"/><Relationship Id="rId166" Type="http://schemas.openxmlformats.org/officeDocument/2006/relationships/hyperlink" Target="http://stiinte.ulbsibiu.ro/pdf/crosul.pdf" TargetMode="External"/><Relationship Id="rId187" Type="http://schemas.openxmlformats.org/officeDocument/2006/relationships/hyperlink" Target="http://stiinte.ulbsibiu.ro/pdf/crosul.pdf" TargetMode="External"/><Relationship Id="rId1" Type="http://schemas.openxmlformats.org/officeDocument/2006/relationships/hyperlink" Target="http://www.tnrs.ro/" TargetMode="External"/><Relationship Id="rId212" Type="http://schemas.openxmlformats.org/officeDocument/2006/relationships/hyperlink" Target="http://www.ulbsibiu.ro/ro/evenimente/events.php?news_id=2315" TargetMode="External"/><Relationship Id="rId233" Type="http://schemas.openxmlformats.org/officeDocument/2006/relationships/hyperlink" Target="http://www.ulbsibiu.ro/ro/evenimente/events.php?news_id=2315" TargetMode="External"/><Relationship Id="rId28" Type="http://schemas.openxmlformats.org/officeDocument/2006/relationships/hyperlink" Target="http://www.tnrs.ro/" TargetMode="External"/><Relationship Id="rId49" Type="http://schemas.openxmlformats.org/officeDocument/2006/relationships/hyperlink" Target="http://www.tnrs.ro/" TargetMode="External"/><Relationship Id="rId114" Type="http://schemas.openxmlformats.org/officeDocument/2006/relationships/hyperlink" Target="http://www.tnrs.ro/focus/faust-revine-intr-un-nou-spatiu?A=SearchResult&amp;SearchID=2133970&amp;ObjectID=5115534&amp;ObjectType=35" TargetMode="External"/><Relationship Id="rId60" Type="http://schemas.openxmlformats.org/officeDocument/2006/relationships/hyperlink" Target="http://www.tnrs.ro/" TargetMode="External"/><Relationship Id="rId81" Type="http://schemas.openxmlformats.org/officeDocument/2006/relationships/hyperlink" Target="http://www.apropotv.ro/piese-de-teatru/teatrul-national-radu-stanca-din-sibiu-program-1-februarie-1-martie-2015-13793308-piesa-de-teatru" TargetMode="External"/><Relationship Id="rId135" Type="http://schemas.openxmlformats.org/officeDocument/2006/relationships/hyperlink" Target="http://www.hotnews.ro/stiri-cultura-18077984-patru-premiere-deschiderea-stag&#8230;" TargetMode="External"/><Relationship Id="rId156" Type="http://schemas.openxmlformats.org/officeDocument/2006/relationships/hyperlink" Target="http://www.romania-muzical.ro/stire/magnificat-anima-mea-titlul-concertului-de-la-biserica-neagra/1377501/48/5" TargetMode="External"/><Relationship Id="rId177" Type="http://schemas.openxmlformats.org/officeDocument/2006/relationships/hyperlink" Target="http://www.ulbsibiu.ro/ro/evenimente/events.php?news_id=2315" TargetMode="External"/><Relationship Id="rId198" Type="http://schemas.openxmlformats.org/officeDocument/2006/relationships/hyperlink" Target="http://www.ulbsibiu.ro/ro/evenimente/events.php?news_id=2545" TargetMode="External"/><Relationship Id="rId202" Type="http://schemas.openxmlformats.org/officeDocument/2006/relationships/hyperlink" Target="http://www.fotbaluniversitar.ro/program/seria-a-iii-a/" TargetMode="External"/><Relationship Id="rId223" Type="http://schemas.openxmlformats.org/officeDocument/2006/relationships/hyperlink" Target="http://www.ulbsibiu.ro/ro/stiri/news.php?news_id=2282" TargetMode="External"/><Relationship Id="rId244" Type="http://schemas.openxmlformats.org/officeDocument/2006/relationships/hyperlink" Target="http://www.tnrs.ro/spectacole/amadeus" TargetMode="External"/><Relationship Id="rId18" Type="http://schemas.openxmlformats.org/officeDocument/2006/relationships/hyperlink" Target="http://www.tnrs.ro/" TargetMode="External"/><Relationship Id="rId39" Type="http://schemas.openxmlformats.org/officeDocument/2006/relationships/hyperlink" Target="http://www.tnrs.ro/" TargetMode="External"/><Relationship Id="rId50" Type="http://schemas.openxmlformats.org/officeDocument/2006/relationships/hyperlink" Target="http://www.tnrs.ro/" TargetMode="External"/><Relationship Id="rId104" Type="http://schemas.openxmlformats.org/officeDocument/2006/relationships/hyperlink" Target="http://www.tnrs.ro/" TargetMode="External"/><Relationship Id="rId125" Type="http://schemas.openxmlformats.org/officeDocument/2006/relationships/hyperlink" Target="http://www.tnrs.ro/spectacole/jubileul" TargetMode="External"/><Relationship Id="rId146" Type="http://schemas.openxmlformats.org/officeDocument/2006/relationships/hyperlink" Target="http://blog.zaibar.ro/tag/zilele-bailestiului/" TargetMode="External"/><Relationship Id="rId167" Type="http://schemas.openxmlformats.org/officeDocument/2006/relationships/hyperlink" Target="http://www.fotbaluniversitar.ro/program/seria-a-iii-a/" TargetMode="External"/><Relationship Id="rId188" Type="http://schemas.openxmlformats.org/officeDocument/2006/relationships/hyperlink" Target="http://www.ulbsibiu.ro/ro/search/?q=cupa+primaverii+la+volei&amp;cx=011133415993484500070%3An21nxhskfok&amp;cof=FORID%3A11&amp;ie=utf-8&amp;oe=utf-8" TargetMode="External"/><Relationship Id="rId71" Type="http://schemas.openxmlformats.org/officeDocument/2006/relationships/hyperlink" Target="http://www.tnrs.ro/" TargetMode="External"/><Relationship Id="rId92" Type="http://schemas.openxmlformats.org/officeDocument/2006/relationships/hyperlink" Target="http://www.turnulsfatului.ro/2015/04/24/weekend-ul-teatrului-la-sibiu/" TargetMode="External"/><Relationship Id="rId213" Type="http://schemas.openxmlformats.org/officeDocument/2006/relationships/hyperlink" Target="http://stiinte.ulbsibiu.ro/pdf/crosul.pdf" TargetMode="External"/><Relationship Id="rId234" Type="http://schemas.openxmlformats.org/officeDocument/2006/relationships/hyperlink" Target="http://stiinte.ulbsibiu.ro/pdf/crosul.pdf" TargetMode="External"/><Relationship Id="rId2" Type="http://schemas.openxmlformats.org/officeDocument/2006/relationships/hyperlink" Target="http://www.tnrs.ro/" TargetMode="External"/><Relationship Id="rId29" Type="http://schemas.openxmlformats.org/officeDocument/2006/relationships/hyperlink" Target="http://www.tnrs.ro/" TargetMode="External"/><Relationship Id="rId40" Type="http://schemas.openxmlformats.org/officeDocument/2006/relationships/hyperlink" Target="http://www.tnrs.ro/" TargetMode="External"/><Relationship Id="rId115" Type="http://schemas.openxmlformats.org/officeDocument/2006/relationships/hyperlink" Target="http://www.oradesibiu.ro/2015/02/26/super-spectacole-la-teatrul-radu-stanca-in-martie-consulta-programul-complet/" TargetMode="External"/><Relationship Id="rId136" Type="http://schemas.openxmlformats.org/officeDocument/2006/relationships/hyperlink" Target="http://www.turnulsfatului.ro/2015/.../spectacole-in-premiera-faust-si-piese-ale-s&#8230;" TargetMode="External"/><Relationship Id="rId157" Type="http://schemas.openxmlformats.org/officeDocument/2006/relationships/hyperlink" Target="http://ziarharghita.ro/2939-2" TargetMode="External"/><Relationship Id="rId178" Type="http://schemas.openxmlformats.org/officeDocument/2006/relationships/hyperlink" Target="http://stiinte.ulbsibiu.ro/pdf/crosul.pdf" TargetMode="External"/><Relationship Id="rId61" Type="http://schemas.openxmlformats.org/officeDocument/2006/relationships/hyperlink" Target="http://www.tnrs.ro/" TargetMode="External"/><Relationship Id="rId82" Type="http://schemas.openxmlformats.org/officeDocument/2006/relationships/hyperlink" Target="http://www.apropotv.ro/piese-de-teatru/teatrul-national-radu-stanca-din-sibiu-program-1-februarie-1-martie-2015-13793308-piesa-de-teatru" TargetMode="External"/><Relationship Id="rId199" Type="http://schemas.openxmlformats.org/officeDocument/2006/relationships/hyperlink" Target="http://www.ulbsibiu.ro/ro/evenimente/events.php?news_id=2315" TargetMode="External"/><Relationship Id="rId203" Type="http://schemas.openxmlformats.org/officeDocument/2006/relationships/hyperlink" Target="http://www.ulbsibiu.ro/ro/stiri/news.php?news_id=2282" TargetMode="External"/><Relationship Id="rId19" Type="http://schemas.openxmlformats.org/officeDocument/2006/relationships/hyperlink" Target="http://www.tnrs.ro/" TargetMode="External"/><Relationship Id="rId224" Type="http://schemas.openxmlformats.org/officeDocument/2006/relationships/hyperlink" Target="http://www.ulbsibiu.ro/ro/search/?q=cupa+primaverii+la+volei&amp;cx=011133415993484500070%3An21nxhskfok&amp;cof=FORID%3A11&amp;ie=utf-8&amp;oe=utf-8" TargetMode="External"/><Relationship Id="rId245" Type="http://schemas.openxmlformats.org/officeDocument/2006/relationships/printerSettings" Target="../printerSettings/printerSettings15.bin"/><Relationship Id="rId30" Type="http://schemas.openxmlformats.org/officeDocument/2006/relationships/hyperlink" Target="http://hunedoaralibera.ro/apropiere-teatrul-din-sibiu-vine-la-deva/" TargetMode="External"/><Relationship Id="rId105" Type="http://schemas.openxmlformats.org/officeDocument/2006/relationships/hyperlink" Target="http://www.tnrs.ro/" TargetMode="External"/><Relationship Id="rId126" Type="http://schemas.openxmlformats.org/officeDocument/2006/relationships/hyperlink" Target="http://www.cultura.sibiu.ro/cal_main/event/939/" TargetMode="External"/><Relationship Id="rId147" Type="http://schemas.openxmlformats.org/officeDocument/2006/relationships/hyperlink" Target="http://www.fundatiaabracadbra.ro/" TargetMode="External"/><Relationship Id="rId168" Type="http://schemas.openxmlformats.org/officeDocument/2006/relationships/hyperlink" Target="http://www.fotbaluniversitar.ro/program/seria-a-iii-a/" TargetMode="External"/><Relationship Id="rId51" Type="http://schemas.openxmlformats.org/officeDocument/2006/relationships/hyperlink" Target="http://www.tnrs.ro/" TargetMode="External"/><Relationship Id="rId72" Type="http://schemas.openxmlformats.org/officeDocument/2006/relationships/hyperlink" Target="http://www.tnrs.ro/" TargetMode="External"/><Relationship Id="rId93" Type="http://schemas.openxmlformats.org/officeDocument/2006/relationships/hyperlink" Target="http://www.tnrs.ro/focus/aprilie-aduce-doua-avanpremiere-pe-scena-teatrului-national-radu-stanca-sibiu?A=SearchResult&amp;SearchID=2133970&amp;ObjectID=5106426&amp;ObjectType=35" TargetMode="External"/><Relationship Id="rId189" Type="http://schemas.openxmlformats.org/officeDocument/2006/relationships/hyperlink" Target="http://www.ulbsibiu.ro/ro/stiri/news.php?news_id=2282" TargetMode="External"/><Relationship Id="rId3" Type="http://schemas.openxmlformats.org/officeDocument/2006/relationships/hyperlink" Target="http://www.tnrs.ro/" TargetMode="External"/><Relationship Id="rId214" Type="http://schemas.openxmlformats.org/officeDocument/2006/relationships/hyperlink" Target="http://www.fotbaluniversitar.ro/program/seria-a-iii-a/" TargetMode="External"/><Relationship Id="rId235" Type="http://schemas.openxmlformats.org/officeDocument/2006/relationships/hyperlink" Target="http://www.fotbaluniversitar.ro/program/seria-a-iii-a/" TargetMode="External"/><Relationship Id="rId116" Type="http://schemas.openxmlformats.org/officeDocument/2006/relationships/hyperlink" Target="http://www.turnulsfatului.ro/2015/04/24/weekend-ul-teatrului-la-sibiu/" TargetMode="External"/><Relationship Id="rId137" Type="http://schemas.openxmlformats.org/officeDocument/2006/relationships/hyperlink" Target="http://www.ziare.com/sibiu/articole/puricele+in+ureche+sibiu" TargetMode="External"/><Relationship Id="rId158" Type="http://schemas.openxmlformats.org/officeDocument/2006/relationships/hyperlink" Target="http://blog.zaibar.ro/tag/zilele-bailestiului/" TargetMode="External"/><Relationship Id="rId20" Type="http://schemas.openxmlformats.org/officeDocument/2006/relationships/hyperlink" Target="http://www.tnrs.ro/" TargetMode="External"/><Relationship Id="rId41" Type="http://schemas.openxmlformats.org/officeDocument/2006/relationships/hyperlink" Target="http://www.tnrs.ro/" TargetMode="External"/><Relationship Id="rId62" Type="http://schemas.openxmlformats.org/officeDocument/2006/relationships/hyperlink" Target="http://www.tnrs.ro/" TargetMode="External"/><Relationship Id="rId83" Type="http://schemas.openxmlformats.org/officeDocument/2006/relationships/hyperlink" Target="http://www.tnrs.ro/focus/aprilie-aduce-doua-avanpremiere-pe-scena-teatrului-national-radu-stanca-sibiu?A=SearchResult&amp;SearchID=2133970&amp;ObjectID=5106426&amp;ObjectType=35" TargetMode="External"/><Relationship Id="rId179" Type="http://schemas.openxmlformats.org/officeDocument/2006/relationships/hyperlink" Target="http://www.fotbaluniversitar.ro/program/seria-a-iii-a/" TargetMode="External"/><Relationship Id="rId190" Type="http://schemas.openxmlformats.org/officeDocument/2006/relationships/hyperlink" Target="http://www.ulbsibiu.ro/ro/evenimente/events.php?news_id=2545" TargetMode="External"/><Relationship Id="rId204" Type="http://schemas.openxmlformats.org/officeDocument/2006/relationships/hyperlink" Target="http://www.fotbaluniversitar.ro/program/seria-a-iii-a/" TargetMode="External"/><Relationship Id="rId225" Type="http://schemas.openxmlformats.org/officeDocument/2006/relationships/hyperlink" Target="http://www.ulbsibiu.ro/ro/evenimente/events.php?news_id=2545" TargetMode="External"/><Relationship Id="rId246" Type="http://schemas.openxmlformats.org/officeDocument/2006/relationships/vmlDrawing" Target="../drawings/vmlDrawing3.vml"/><Relationship Id="rId106" Type="http://schemas.openxmlformats.org/officeDocument/2006/relationships/hyperlink" Target="http://www.tnrs.ro/" TargetMode="External"/><Relationship Id="rId127" Type="http://schemas.openxmlformats.org/officeDocument/2006/relationships/hyperlink" Target="http://www.tnrs.ro/spectacole/coro-nero"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hotnews.ro/stiri-cultura-20468399-oidip-ajunge-grecia-dimitria-festival-din-salonic.htm" TargetMode="External"/><Relationship Id="rId21" Type="http://schemas.openxmlformats.org/officeDocument/2006/relationships/hyperlink" Target="http://www.tnrs.ro/" TargetMode="External"/><Relationship Id="rId42" Type="http://schemas.openxmlformats.org/officeDocument/2006/relationships/hyperlink" Target="http://icr.ro/pagini/sarbatoarea-culturii-romane-la-gdansk-doua-saptamani-de-evenimente-romanesti-la-marea-baltica/en" TargetMode="External"/><Relationship Id="rId47" Type="http://schemas.openxmlformats.org/officeDocument/2006/relationships/hyperlink" Target="http://www.sibfest.ro/" TargetMode="External"/><Relationship Id="rId63" Type="http://schemas.openxmlformats.org/officeDocument/2006/relationships/hyperlink" Target="http://www.sibfest.ro/evenimente/faust" TargetMode="External"/><Relationship Id="rId68" Type="http://schemas.openxmlformats.org/officeDocument/2006/relationships/hyperlink" Target="http://www.sibfest.ro/" TargetMode="External"/><Relationship Id="rId16" Type="http://schemas.openxmlformats.org/officeDocument/2006/relationships/hyperlink" Target="http://www.tnrs.ro/" TargetMode="External"/><Relationship Id="rId11" Type="http://schemas.openxmlformats.org/officeDocument/2006/relationships/hyperlink" Target="http://www.sibfest.ro/" TargetMode="External"/><Relationship Id="rId24" Type="http://schemas.openxmlformats.org/officeDocument/2006/relationships/hyperlink" Target="http://www.tnrs.ro/" TargetMode="External"/><Relationship Id="rId32" Type="http://schemas.openxmlformats.org/officeDocument/2006/relationships/hyperlink" Target="http://tokyo.mae.ro/local-news/1266" TargetMode="External"/><Relationship Id="rId37" Type="http://schemas.openxmlformats.org/officeDocument/2006/relationships/hyperlink" Target="http://revistateatrala.radioromaniacultural.ro/spectacolul-oidip-la-dimitria-festival-din-salonic/" TargetMode="External"/><Relationship Id="rId40" Type="http://schemas.openxmlformats.org/officeDocument/2006/relationships/hyperlink" Target="http://www.sibfest.ro/2015/teatru" TargetMode="External"/><Relationship Id="rId45" Type="http://schemas.openxmlformats.org/officeDocument/2006/relationships/hyperlink" Target="http://217.156.104.65/solitaritate_limoges_2015_ro" TargetMode="External"/><Relationship Id="rId53" Type="http://schemas.openxmlformats.org/officeDocument/2006/relationships/hyperlink" Target="http://www.sibfest.ro/" TargetMode="External"/><Relationship Id="rId58" Type="http://schemas.openxmlformats.org/officeDocument/2006/relationships/hyperlink" Target="http://www.sibfest.ro/" TargetMode="External"/><Relationship Id="rId66" Type="http://schemas.openxmlformats.org/officeDocument/2006/relationships/hyperlink" Target="http://www.cultura.sibiu.ro/cal_main/event/939/" TargetMode="External"/><Relationship Id="rId74" Type="http://schemas.openxmlformats.org/officeDocument/2006/relationships/hyperlink" Target="http://poetsintransylvania.com/" TargetMode="External"/><Relationship Id="rId5" Type="http://schemas.openxmlformats.org/officeDocument/2006/relationships/hyperlink" Target="http://www.sibfest.ro/" TargetMode="External"/><Relationship Id="rId61" Type="http://schemas.openxmlformats.org/officeDocument/2006/relationships/hyperlink" Target="http://www.tnrs.ro/.../spectacolul-jubileul-participa-la-dionysus-festival-in-croa&#8230;" TargetMode="External"/><Relationship Id="rId19" Type="http://schemas.openxmlformats.org/officeDocument/2006/relationships/hyperlink" Target="http://www.tnrs.ro/" TargetMode="External"/><Relationship Id="rId14" Type="http://schemas.openxmlformats.org/officeDocument/2006/relationships/hyperlink" Target="http://www.tnrs.ro/" TargetMode="External"/><Relationship Id="rId22" Type="http://schemas.openxmlformats.org/officeDocument/2006/relationships/hyperlink" Target="http://www.tnrs.ro/" TargetMode="External"/><Relationship Id="rId27" Type="http://schemas.openxmlformats.org/officeDocument/2006/relationships/hyperlink" Target="http://monitoruldesibiu.com/?p=9297" TargetMode="External"/><Relationship Id="rId30" Type="http://schemas.openxmlformats.org/officeDocument/2006/relationships/hyperlink" Target="http://www.sibfest.ro/" TargetMode="External"/><Relationship Id="rId35" Type="http://schemas.openxmlformats.org/officeDocument/2006/relationships/hyperlink" Target="http://yorick.ro/teatrul-national-radu-stanca-sibiu-pleaca-in-turneu-in-japonia-fits-primeste-premiul-fundatiei-japonia/" TargetMode="External"/><Relationship Id="rId43" Type="http://schemas.openxmlformats.org/officeDocument/2006/relationships/hyperlink" Target="http://icr.ro/praga/ecouri-europene-dupa-turneul-teatrul-national-radu-stanca-la-madrid-si-bruxelles/cs" TargetMode="External"/><Relationship Id="rId48" Type="http://schemas.openxmlformats.org/officeDocument/2006/relationships/hyperlink" Target="http://www.sibfest.ro/" TargetMode="External"/><Relationship Id="rId56" Type="http://schemas.openxmlformats.org/officeDocument/2006/relationships/hyperlink" Target="http://www.sibfest.ro/" TargetMode="External"/><Relationship Id="rId64" Type="http://schemas.openxmlformats.org/officeDocument/2006/relationships/hyperlink" Target="http://www.sibfest.ro/evenimente-2015/corul-negru" TargetMode="External"/><Relationship Id="rId69" Type="http://schemas.openxmlformats.org/officeDocument/2006/relationships/hyperlink" Target="https://theteatru.wordpress.com/2015/03/26/program-classfest-2015/" TargetMode="External"/><Relationship Id="rId77" Type="http://schemas.openxmlformats.org/officeDocument/2006/relationships/hyperlink" Target="http://www.muzeulastra.com/2015/06/workshop-de-restaurare-icoane-pe-sticla.html" TargetMode="External"/><Relationship Id="rId8" Type="http://schemas.openxmlformats.org/officeDocument/2006/relationships/hyperlink" Target="http://www.sibfest.ro/" TargetMode="External"/><Relationship Id="rId51" Type="http://schemas.openxmlformats.org/officeDocument/2006/relationships/hyperlink" Target="http://www.sibfest.ro/" TargetMode="External"/><Relationship Id="rId72" Type="http://schemas.openxmlformats.org/officeDocument/2006/relationships/hyperlink" Target="http://www.sibfest.ro/" TargetMode="External"/><Relationship Id="rId3" Type="http://schemas.openxmlformats.org/officeDocument/2006/relationships/hyperlink" Target="http://www.sibfest.ro/" TargetMode="External"/><Relationship Id="rId12" Type="http://schemas.openxmlformats.org/officeDocument/2006/relationships/hyperlink" Target="http://www.tnrs.ro/" TargetMode="External"/><Relationship Id="rId17" Type="http://schemas.openxmlformats.org/officeDocument/2006/relationships/hyperlink" Target="http://www.tnrs.ro/" TargetMode="External"/><Relationship Id="rId25" Type="http://schemas.openxmlformats.org/officeDocument/2006/relationships/hyperlink" Target="http://www.tnrs.ro/" TargetMode="External"/><Relationship Id="rId33" Type="http://schemas.openxmlformats.org/officeDocument/2006/relationships/hyperlink" Target="http://tokyo.mae.ro/local-news/1266" TargetMode="External"/><Relationship Id="rId38" Type="http://schemas.openxmlformats.org/officeDocument/2006/relationships/hyperlink" Target="http://www.sibfest.ro/2015/teatru" TargetMode="External"/><Relationship Id="rId46" Type="http://schemas.openxmlformats.org/officeDocument/2006/relationships/hyperlink" Target="http://www.sibfest.ro/" TargetMode="External"/><Relationship Id="rId59" Type="http://schemas.openxmlformats.org/officeDocument/2006/relationships/hyperlink" Target="http://www.tnrs.ro/focus/spectacolul-jubileul-participa-la-dionysus-festival-in-croatia" TargetMode="External"/><Relationship Id="rId67" Type="http://schemas.openxmlformats.org/officeDocument/2006/relationships/hyperlink" Target="http://www.sibfest.ro/" TargetMode="External"/><Relationship Id="rId20" Type="http://schemas.openxmlformats.org/officeDocument/2006/relationships/hyperlink" Target="http://www.tnrs.ro/" TargetMode="External"/><Relationship Id="rId41" Type="http://schemas.openxmlformats.org/officeDocument/2006/relationships/hyperlink" Target="http://www.sibfest.ro/2015/teatru" TargetMode="External"/><Relationship Id="rId54" Type="http://schemas.openxmlformats.org/officeDocument/2006/relationships/hyperlink" Target="http://www.tnrs.ro/focus/spectacolul-jubileul-participa-la-dionysus-festival-in-croatia" TargetMode="External"/><Relationship Id="rId62" Type="http://schemas.openxmlformats.org/officeDocument/2006/relationships/hyperlink" Target="http://www.sibfest.ro/evenimente-2015/lectia" TargetMode="External"/><Relationship Id="rId70" Type="http://schemas.openxmlformats.org/officeDocument/2006/relationships/hyperlink" Target="http://www.sibfest.ro/" TargetMode="External"/><Relationship Id="rId75" Type="http://schemas.openxmlformats.org/officeDocument/2006/relationships/hyperlink" Target="http://poetsintransylvania.com/" TargetMode="External"/><Relationship Id="rId1" Type="http://schemas.openxmlformats.org/officeDocument/2006/relationships/hyperlink" Target="http://www.sibiuartsmarket.ro/" TargetMode="External"/><Relationship Id="rId6" Type="http://schemas.openxmlformats.org/officeDocument/2006/relationships/hyperlink" Target="http://www.sibfest.ro/" TargetMode="External"/><Relationship Id="rId15" Type="http://schemas.openxmlformats.org/officeDocument/2006/relationships/hyperlink" Target="http://www.tnrs.ro/" TargetMode="External"/><Relationship Id="rId23" Type="http://schemas.openxmlformats.org/officeDocument/2006/relationships/hyperlink" Target="http://www.tnrs.ro/" TargetMode="External"/><Relationship Id="rId28" Type="http://schemas.openxmlformats.org/officeDocument/2006/relationships/hyperlink" Target="http://www.sibfest.ro/" TargetMode="External"/><Relationship Id="rId36" Type="http://schemas.openxmlformats.org/officeDocument/2006/relationships/hyperlink" Target="http://yorick.ro/teatrul-national-radu-stanca-sibiu-pleaca-in-turneu-in-japonia-fits-primeste-premiul-fundatiei-japonia/" TargetMode="External"/><Relationship Id="rId49" Type="http://schemas.openxmlformats.org/officeDocument/2006/relationships/hyperlink" Target="http://www.sibfest.ro/" TargetMode="External"/><Relationship Id="rId57" Type="http://schemas.openxmlformats.org/officeDocument/2006/relationships/hyperlink" Target="http://www.sibiuartsmarket.ro/ro/arhiva/bursa-2015/" TargetMode="External"/><Relationship Id="rId10" Type="http://schemas.openxmlformats.org/officeDocument/2006/relationships/hyperlink" Target="http://www.sibfest.ro/" TargetMode="External"/><Relationship Id="rId31" Type="http://schemas.openxmlformats.org/officeDocument/2006/relationships/hyperlink" Target="http://www.tnrs.ro/" TargetMode="External"/><Relationship Id="rId44" Type="http://schemas.openxmlformats.org/officeDocument/2006/relationships/hyperlink" Target="http://icr.ro/praga/ecouri-europene-dupa-turneul-teatrul-national-radu-stanca-la-madrid-si-bruxelles/cs" TargetMode="External"/><Relationship Id="rId52" Type="http://schemas.openxmlformats.org/officeDocument/2006/relationships/hyperlink" Target="http://www.sibfest.ro/" TargetMode="External"/><Relationship Id="rId60" Type="http://schemas.openxmlformats.org/officeDocument/2006/relationships/hyperlink" Target="http://www.tnrs.ro/.../spectacolul-coro-nero-produs-de-departamentul-de-arta-t&#8230;" TargetMode="External"/><Relationship Id="rId65" Type="http://schemas.openxmlformats.org/officeDocument/2006/relationships/hyperlink" Target="http://www.sibfest.ro/evenimente-2015/jubileul" TargetMode="External"/><Relationship Id="rId73" Type="http://schemas.openxmlformats.org/officeDocument/2006/relationships/hyperlink" Target="http://www.sibfest.ro/" TargetMode="External"/><Relationship Id="rId78" Type="http://schemas.openxmlformats.org/officeDocument/2006/relationships/printerSettings" Target="../printerSettings/printerSettings16.bin"/><Relationship Id="rId4" Type="http://schemas.openxmlformats.org/officeDocument/2006/relationships/hyperlink" Target="http://www.sibfest.ro/" TargetMode="External"/><Relationship Id="rId9" Type="http://schemas.openxmlformats.org/officeDocument/2006/relationships/hyperlink" Target="http://www.sibfest.ro/evenimente-2015/visand-viitorul" TargetMode="External"/><Relationship Id="rId13" Type="http://schemas.openxmlformats.org/officeDocument/2006/relationships/hyperlink" Target="http://www.tnrs.ro/" TargetMode="External"/><Relationship Id="rId18" Type="http://schemas.openxmlformats.org/officeDocument/2006/relationships/hyperlink" Target="http://www.tnrs.ro/" TargetMode="External"/><Relationship Id="rId39" Type="http://schemas.openxmlformats.org/officeDocument/2006/relationships/hyperlink" Target="http://www.sibfest.ro/2015/teatru" TargetMode="External"/><Relationship Id="rId34" Type="http://schemas.openxmlformats.org/officeDocument/2006/relationships/hyperlink" Target="http://yorick.ro/teatrul-national-radu-stanca-sibiu-pleaca-in-turneu-in-japonia-fits-primeste-premiul-fundatiei-japonia/" TargetMode="External"/><Relationship Id="rId50" Type="http://schemas.openxmlformats.org/officeDocument/2006/relationships/hyperlink" Target="http://www.sibfest.ro/" TargetMode="External"/><Relationship Id="rId55" Type="http://schemas.openxmlformats.org/officeDocument/2006/relationships/hyperlink" Target="http://www.sibfest.ro/" TargetMode="External"/><Relationship Id="rId76" Type="http://schemas.openxmlformats.org/officeDocument/2006/relationships/hyperlink" Target="http://www.ciclism.ro/2015" TargetMode="External"/><Relationship Id="rId7" Type="http://schemas.openxmlformats.org/officeDocument/2006/relationships/hyperlink" Target="http://www.sibfest.ro/" TargetMode="External"/><Relationship Id="rId71" Type="http://schemas.openxmlformats.org/officeDocument/2006/relationships/hyperlink" Target="http://www.sibfest.ro/" TargetMode="External"/><Relationship Id="rId2" Type="http://schemas.openxmlformats.org/officeDocument/2006/relationships/hyperlink" Target="http://www.sibfest.ro/" TargetMode="External"/><Relationship Id="rId29" Type="http://schemas.openxmlformats.org/officeDocument/2006/relationships/hyperlink" Target="http://www.sibfest.ro/"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www.sciencepublishinggroup.com/journal/editorialboard?journalid=502" TargetMode="External"/><Relationship Id="rId18" Type="http://schemas.openxmlformats.org/officeDocument/2006/relationships/hyperlink" Target="http://www.degruyter.com/view/j/aucft" TargetMode="External"/><Relationship Id="rId26" Type="http://schemas.openxmlformats.org/officeDocument/2006/relationships/hyperlink" Target="http://www.lit-verlag.de/reihe/for%20the" TargetMode="External"/><Relationship Id="rId39" Type="http://schemas.openxmlformats.org/officeDocument/2006/relationships/hyperlink" Target="http://jeeeccs.net/index.php/journal/about/editorialTeam" TargetMode="External"/><Relationship Id="rId21" Type="http://schemas.openxmlformats.org/officeDocument/2006/relationships/hyperlink" Target="http://saiapm.ulbsibiu.ro/ACTA_E/AUCFT.html" TargetMode="External"/><Relationship Id="rId34" Type="http://schemas.openxmlformats.org/officeDocument/2006/relationships/hyperlink" Target="http://www.degruyter.com/view/j/aucts" TargetMode="External"/><Relationship Id="rId42" Type="http://schemas.openxmlformats.org/officeDocument/2006/relationships/hyperlink" Target="http://www.neduet.edu.pk/NED-Journal/ediBoard.html" TargetMode="External"/><Relationship Id="rId47" Type="http://schemas.openxmlformats.org/officeDocument/2006/relationships/hyperlink" Target="http://www.rjeap.ro/" TargetMode="External"/><Relationship Id="rId50" Type="http://schemas.openxmlformats.org/officeDocument/2006/relationships/hyperlink" Target="http://www.res.ecum.ro/" TargetMode="External"/><Relationship Id="rId55" Type="http://schemas.openxmlformats.org/officeDocument/2006/relationships/hyperlink" Target="http://www.dentaltarget.ro/" TargetMode="External"/><Relationship Id="rId7" Type="http://schemas.openxmlformats.org/officeDocument/2006/relationships/hyperlink" Target="http://eccsf.ulbsibiu.ro/team.html" TargetMode="External"/><Relationship Id="rId2" Type="http://schemas.openxmlformats.org/officeDocument/2006/relationships/hyperlink" Target="http://ijeb.faa.ro/" TargetMode="External"/><Relationship Id="rId16" Type="http://schemas.openxmlformats.org/officeDocument/2006/relationships/hyperlink" Target="http://revistatransilvania.ro/" TargetMode="External"/><Relationship Id="rId29" Type="http://schemas.openxmlformats.org/officeDocument/2006/relationships/hyperlink" Target="http://agingandsociety.com/assets/pdf/Learner_Collection_new.pdf" TargetMode="External"/><Relationship Id="rId11" Type="http://schemas.openxmlformats.org/officeDocument/2006/relationships/hyperlink" Target="http://reviste.ulbsibiu.ro/gb/" TargetMode="External"/><Relationship Id="rId24" Type="http://schemas.openxmlformats.org/officeDocument/2006/relationships/hyperlink" Target="http://www.res.ecum.ro/" TargetMode="External"/><Relationship Id="rId32" Type="http://schemas.openxmlformats.org/officeDocument/2006/relationships/hyperlink" Target="http://www.auif.utcluj.ro/en/" TargetMode="External"/><Relationship Id="rId37" Type="http://schemas.openxmlformats.org/officeDocument/2006/relationships/hyperlink" Target="http://www.igi-global.com/journal/international-journal-quality-assurance-engineering/41026" TargetMode="External"/><Relationship Id="rId40" Type="http://schemas.openxmlformats.org/officeDocument/2006/relationships/hyperlink" Target="http://jeeeccs.net/index.php/journal/index" TargetMode="External"/><Relationship Id="rId45" Type="http://schemas.openxmlformats.org/officeDocument/2006/relationships/hyperlink" Target="http://www.revue-alkemie.com/" TargetMode="External"/><Relationship Id="rId53" Type="http://schemas.openxmlformats.org/officeDocument/2006/relationships/hyperlink" Target="http://www.amtsibiu.ro/" TargetMode="External"/><Relationship Id="rId5" Type="http://schemas.openxmlformats.org/officeDocument/2006/relationships/hyperlink" Target="http://jacs.usv.ro/" TargetMode="External"/><Relationship Id="rId19" Type="http://schemas.openxmlformats.org/officeDocument/2006/relationships/hyperlink" Target="http://www.degruyter.com/view/j/aucft" TargetMode="External"/><Relationship Id="rId4" Type="http://schemas.openxmlformats.org/officeDocument/2006/relationships/hyperlink" Target="http://revistaie.ase.ro/editorial_board.html" TargetMode="External"/><Relationship Id="rId9" Type="http://schemas.openxmlformats.org/officeDocument/2006/relationships/hyperlink" Target="http://www.netjournals.org/aer_editors.html" TargetMode="External"/><Relationship Id="rId14" Type="http://schemas.openxmlformats.org/officeDocument/2006/relationships/hyperlink" Target="http://journalseek.net/cgi-bin/journalseek/journalsearch.cgi?field=issn&amp;query=2331-0553" TargetMode="External"/><Relationship Id="rId22" Type="http://schemas.openxmlformats.org/officeDocument/2006/relationships/hyperlink" Target="http://www.bioinfopublication.org/journal.php?opt=azjou&amp;jouid=BPJ0000194&amp;detail=editorial" TargetMode="External"/><Relationship Id="rId27" Type="http://schemas.openxmlformats.org/officeDocument/2006/relationships/hyperlink" Target="http://www.ecum.ro/infoecum/en/?option=com_content&amp;task=blogcategory&amp;id=84&amp;Itemid=542&amp;lang=Ro" TargetMode="External"/><Relationship Id="rId30" Type="http://schemas.openxmlformats.org/officeDocument/2006/relationships/hyperlink" Target="http://www.rjcl.ro/" TargetMode="External"/><Relationship Id="rId35" Type="http://schemas.openxmlformats.org/officeDocument/2006/relationships/hyperlink" Target="http://www.degruyter.com/view/j/aucts?rskey=fcV8kA&amp;result=4" TargetMode="External"/><Relationship Id="rId43" Type="http://schemas.openxmlformats.org/officeDocument/2006/relationships/hyperlink" Target="http://jeeeccs.net/index.php/journal" TargetMode="External"/><Relationship Id="rId48" Type="http://schemas.openxmlformats.org/officeDocument/2006/relationships/hyperlink" Target="http://www.brukenthalmuseum.ro/publicatii/01.htm" TargetMode="External"/><Relationship Id="rId56" Type="http://schemas.openxmlformats.org/officeDocument/2006/relationships/hyperlink" Target="http://www.ijmd.ro/index.php?link=home" TargetMode="External"/><Relationship Id="rId8" Type="http://schemas.openxmlformats.org/officeDocument/2006/relationships/hyperlink" Target="http://www.cedc.ro/pages/english/conference-and-journal/msd-journal/editorial-board.php" TargetMode="External"/><Relationship Id="rId51" Type="http://schemas.openxmlformats.org/officeDocument/2006/relationships/hyperlink" Target="http://reviste.ulbsibiu.ro/studiasecuritatis/" TargetMode="External"/><Relationship Id="rId3" Type="http://schemas.openxmlformats.org/officeDocument/2006/relationships/hyperlink" Target="http://economice.ulbsibiu.ro/revista.economica/editorialboard.php" TargetMode="External"/><Relationship Id="rId12" Type="http://schemas.openxmlformats.org/officeDocument/2006/relationships/hyperlink" Target="http://ijhcschiefeditor.wix.com/ijhcs" TargetMode="External"/><Relationship Id="rId17" Type="http://schemas.openxmlformats.org/officeDocument/2006/relationships/hyperlink" Target="http://revistatransilvania.ro/" TargetMode="External"/><Relationship Id="rId25" Type="http://schemas.openxmlformats.org/officeDocument/2006/relationships/hyperlink" Target="http://ckvmartin.sk/wp-content/uploads/2015/09/Do-druku_ksiazka_projektowa-final.pdf" TargetMode="External"/><Relationship Id="rId33" Type="http://schemas.openxmlformats.org/officeDocument/2006/relationships/hyperlink" Target="http://www.mpt.upt.ro/cercetare/buletin-stiintific/bord-editorial.html" TargetMode="External"/><Relationship Id="rId38" Type="http://schemas.openxmlformats.org/officeDocument/2006/relationships/hyperlink" Target="http://www.revtn.ro/" TargetMode="External"/><Relationship Id="rId46" Type="http://schemas.openxmlformats.org/officeDocument/2006/relationships/hyperlink" Target="http://www.ijttp.ro/" TargetMode="External"/><Relationship Id="rId20" Type="http://schemas.openxmlformats.org/officeDocument/2006/relationships/hyperlink" Target="http://www.degruyter.com/view/j/aucft" TargetMode="External"/><Relationship Id="rId41" Type="http://schemas.openxmlformats.org/officeDocument/2006/relationships/hyperlink" Target="http://www.dirf.org/jdim/default.asp" TargetMode="External"/><Relationship Id="rId54" Type="http://schemas.openxmlformats.org/officeDocument/2006/relationships/hyperlink" Target="http://stomatologie.medica.ro/" TargetMode="External"/><Relationship Id="rId1" Type="http://schemas.openxmlformats.org/officeDocument/2006/relationships/hyperlink" Target="http://economics.expertjournals.com/editorial-board/" TargetMode="External"/><Relationship Id="rId6" Type="http://schemas.openxmlformats.org/officeDocument/2006/relationships/hyperlink" Target="http://www.cedc.ro/pages/english/conference-and-journal/msd-journal.php" TargetMode="External"/><Relationship Id="rId15" Type="http://schemas.openxmlformats.org/officeDocument/2006/relationships/hyperlink" Target="http://www.revue-alkemie.com/" TargetMode="External"/><Relationship Id="rId23" Type="http://schemas.openxmlformats.org/officeDocument/2006/relationships/hyperlink" Target="http://ijaiet.com/index.php/editorial-board" TargetMode="External"/><Relationship Id="rId28" Type="http://schemas.openxmlformats.org/officeDocument/2006/relationships/hyperlink" Target="http://www.ecum.ro/infoecum/ro/publikationen-menuinstitut-561/reihe-studia-oecumenica-menuinstitut-563" TargetMode="External"/><Relationship Id="rId36" Type="http://schemas.openxmlformats.org/officeDocument/2006/relationships/hyperlink" Target="http://www.degruyter.com/view/j/aucts?rskey=fcV8kA&amp;result=4" TargetMode="External"/><Relationship Id="rId49" Type="http://schemas.openxmlformats.org/officeDocument/2006/relationships/hyperlink" Target="http://istorie.ulbsibiu.ro/studia/index.html" TargetMode="External"/><Relationship Id="rId57" Type="http://schemas.openxmlformats.org/officeDocument/2006/relationships/printerSettings" Target="../printerSettings/printerSettings17.bin"/><Relationship Id="rId10" Type="http://schemas.openxmlformats.org/officeDocument/2006/relationships/hyperlink" Target="http://reviste.ulbsibiu.ro/gb/index.htm" TargetMode="External"/><Relationship Id="rId31" Type="http://schemas.openxmlformats.org/officeDocument/2006/relationships/hyperlink" Target="http://www.degruyter.com/view/j/aucts" TargetMode="External"/><Relationship Id="rId44" Type="http://schemas.openxmlformats.org/officeDocument/2006/relationships/hyperlink" Target="http://www.socialchangereview.ro/" TargetMode="External"/><Relationship Id="rId52" Type="http://schemas.openxmlformats.org/officeDocument/2006/relationships/hyperlink" Target="http://reviste.ulbsibiu.ro/studiasecuritatis/"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www.ijemr.net/IJEMR/EditorialBoard.aspx" TargetMode="External"/><Relationship Id="rId299" Type="http://schemas.openxmlformats.org/officeDocument/2006/relationships/hyperlink" Target="http://www.icsusib.ro/main/?s=25ad0cce93e8a0a2dbd3bd80cb647c67&amp;f=change&amp;idroot=79" TargetMode="External"/><Relationship Id="rId21" Type="http://schemas.openxmlformats.org/officeDocument/2006/relationships/hyperlink" Target="http://academic-conferences.org/ecmlg/ecmlg2015/ecmlg15-committee.htm" TargetMode="External"/><Relationship Id="rId63" Type="http://schemas.openxmlformats.org/officeDocument/2006/relationships/hyperlink" Target="http://www.journalissues.org/IRJPEH" TargetMode="External"/><Relationship Id="rId159" Type="http://schemas.openxmlformats.org/officeDocument/2006/relationships/hyperlink" Target="http://www.sciencepublishinggroup.com/journal/editorialboard?journalid=372" TargetMode="External"/><Relationship Id="rId324" Type="http://schemas.openxmlformats.org/officeDocument/2006/relationships/hyperlink" Target="mailto:eurobit@mail.dnttm.ro" TargetMode="External"/><Relationship Id="rId366" Type="http://schemas.openxmlformats.org/officeDocument/2006/relationships/hyperlink" Target="http://www.revistateologica.ro/colegiul.php" TargetMode="External"/><Relationship Id="rId170" Type="http://schemas.openxmlformats.org/officeDocument/2006/relationships/hyperlink" Target="http://www.ulbsibiu.ro/ro/evenimente/events.php?news_id=2314" TargetMode="External"/><Relationship Id="rId226" Type="http://schemas.openxmlformats.org/officeDocument/2006/relationships/hyperlink" Target="http://www.revtn.ro/" TargetMode="External"/><Relationship Id="rId268" Type="http://schemas.openxmlformats.org/officeDocument/2006/relationships/hyperlink" Target="http://jeeeccs.net/index.php/journal/about/editorialBoardStatic" TargetMode="External"/><Relationship Id="rId32" Type="http://schemas.openxmlformats.org/officeDocument/2006/relationships/hyperlink" Target="http://uneecc.org/conference/committee/scientific-committee/" TargetMode="External"/><Relationship Id="rId74" Type="http://schemas.openxmlformats.org/officeDocument/2006/relationships/hyperlink" Target="http://conferences.ulbsibiu.ro/mse/index.html" TargetMode="External"/><Relationship Id="rId128" Type="http://schemas.openxmlformats.org/officeDocument/2006/relationships/hyperlink" Target="http://www.researchpublish.com/editorial-board.php" TargetMode="External"/><Relationship Id="rId335" Type="http://schemas.openxmlformats.org/officeDocument/2006/relationships/hyperlink" Target="http://www.romanianjournalcardiology.ro/" TargetMode="External"/><Relationship Id="rId377" Type="http://schemas.openxmlformats.org/officeDocument/2006/relationships/hyperlink" Target="http://www.irosss.org/journals/IJAESS/editor" TargetMode="External"/><Relationship Id="rId5" Type="http://schemas.openxmlformats.org/officeDocument/2006/relationships/hyperlink" Target="http://www.oeconomica.uab.ro/index.php?l=ro&amp;p=editor" TargetMode="External"/><Relationship Id="rId181" Type="http://schemas.openxmlformats.org/officeDocument/2006/relationships/hyperlink" Target="http://www.usv.ro/icsed/index.php?option=com_content&amp;view=article&amp;id=83&amp;Itemid=128" TargetMode="External"/><Relationship Id="rId237" Type="http://schemas.openxmlformats.org/officeDocument/2006/relationships/hyperlink" Target="http://www.aascit.org/journal/reviewer?journalId=915" TargetMode="External"/><Relationship Id="rId402" Type="http://schemas.openxmlformats.org/officeDocument/2006/relationships/hyperlink" Target="http://apps.webofknowledge.com/full_record.do?product=UA&amp;search_mode=GeneralSearch&amp;qid=5&amp;SID=N2NrgxdvQxNUYENJW5Q&amp;page=1&amp;doc=1" TargetMode="External"/><Relationship Id="rId279" Type="http://schemas.openxmlformats.org/officeDocument/2006/relationships/hyperlink" Target="http://www.journals.elsevier.com/children-and-youth-services-review/" TargetMode="External"/><Relationship Id="rId43" Type="http://schemas.openxmlformats.org/officeDocument/2006/relationships/hyperlink" Target="http://www.scientificjournals.org/editorial_board.htm" TargetMode="External"/><Relationship Id="rId139" Type="http://schemas.openxmlformats.org/officeDocument/2006/relationships/hyperlink" Target="http://www.hindawi.com/countries/ro/reviewers/" TargetMode="External"/><Relationship Id="rId290" Type="http://schemas.openxmlformats.org/officeDocument/2006/relationships/hyperlink" Target="http://www.socialchangereview.ro/" TargetMode="External"/><Relationship Id="rId304" Type="http://schemas.openxmlformats.org/officeDocument/2006/relationships/hyperlink" Target="http://www.muzee-valcea.ro/buridava/buridava.XII.1.pdf" TargetMode="External"/><Relationship Id="rId346" Type="http://schemas.openxmlformats.org/officeDocument/2006/relationships/hyperlink" Target="http://www.amfiteatrueconomic.ro/" TargetMode="External"/><Relationship Id="rId388" Type="http://schemas.openxmlformats.org/officeDocument/2006/relationships/hyperlink" Target="https://www.researchgate.net/publication/287208682_t_-Generalization_of_Fixed_Point_Results_for_F_-Contraction" TargetMode="External"/><Relationship Id="rId85" Type="http://schemas.openxmlformats.org/officeDocument/2006/relationships/hyperlink" Target="https://www.osapublishing.org/oe/home.cfm" TargetMode="External"/><Relationship Id="rId150" Type="http://schemas.openxmlformats.org/officeDocument/2006/relationships/hyperlink" Target="http://icmemt.aconf.org/en-us/committee.html" TargetMode="External"/><Relationship Id="rId192" Type="http://schemas.openxmlformats.org/officeDocument/2006/relationships/hyperlink" Target="http://www.degruyter.com/view/j/aucts" TargetMode="External"/><Relationship Id="rId206" Type="http://schemas.openxmlformats.org/officeDocument/2006/relationships/hyperlink" Target="http://www.ciem2015.energ.pub.ro/committees.html" TargetMode="External"/><Relationship Id="rId413" Type="http://schemas.openxmlformats.org/officeDocument/2006/relationships/hyperlink" Target="http://scholar.google.com/scholar?cluster=11439169343258010025&amp;hl=en&amp;oi=scholarr" TargetMode="External"/><Relationship Id="rId248" Type="http://schemas.openxmlformats.org/officeDocument/2006/relationships/hyperlink" Target="http://www.optirob.com/" TargetMode="External"/><Relationship Id="rId12" Type="http://schemas.openxmlformats.org/officeDocument/2006/relationships/hyperlink" Target="http://www.swsu.ru/conference/" TargetMode="External"/><Relationship Id="rId108" Type="http://schemas.openxmlformats.org/officeDocument/2006/relationships/hyperlink" Target="http://www.peertechz.com/Computer-Science-Engineering/editorialboard.php" TargetMode="External"/><Relationship Id="rId315" Type="http://schemas.openxmlformats.org/officeDocument/2006/relationships/hyperlink" Target="http://conferinte.ulbsibiu.ro/crissp/index.html" TargetMode="External"/><Relationship Id="rId357" Type="http://schemas.openxmlformats.org/officeDocument/2006/relationships/hyperlink" Target="http://www.pjms.zim.pcz.pl/editorial-board-members-11.php" TargetMode="External"/><Relationship Id="rId54" Type="http://schemas.openxmlformats.org/officeDocument/2006/relationships/hyperlink" Target="http://www.degruyter.com/view/j/aucft" TargetMode="External"/><Relationship Id="rId96" Type="http://schemas.openxmlformats.org/officeDocument/2006/relationships/hyperlink" Target="http://ijasrm.com/editorial-board/" TargetMode="External"/><Relationship Id="rId161" Type="http://schemas.openxmlformats.org/officeDocument/2006/relationships/hyperlink" Target="http://www.iabe.org/domains/iabeX/Default.aspx" TargetMode="External"/><Relationship Id="rId217" Type="http://schemas.openxmlformats.org/officeDocument/2006/relationships/hyperlink" Target="http://conferences.ulbsibiu.ro/mse/organizers.html" TargetMode="External"/><Relationship Id="rId399" Type="http://schemas.openxmlformats.org/officeDocument/2006/relationships/hyperlink" Target="https://zbmath.org/journals/?q=se:00000132" TargetMode="External"/><Relationship Id="rId259" Type="http://schemas.openxmlformats.org/officeDocument/2006/relationships/hyperlink" Target="http://www.journals.elsevier.com/microprocessors-and-microsystems/" TargetMode="External"/><Relationship Id="rId23" Type="http://schemas.openxmlformats.org/officeDocument/2006/relationships/hyperlink" Target="http://www.mlr.ro/ro-dice.html" TargetMode="External"/><Relationship Id="rId119" Type="http://schemas.openxmlformats.org/officeDocument/2006/relationships/hyperlink" Target="http://www.researchpublish.com/editorial-board.php" TargetMode="External"/><Relationship Id="rId270" Type="http://schemas.openxmlformats.org/officeDocument/2006/relationships/hyperlink" Target="http://ksem2015.swu.edu.cn/a/Organization/2015/0324/10.html" TargetMode="External"/><Relationship Id="rId326" Type="http://schemas.openxmlformats.org/officeDocument/2006/relationships/hyperlink" Target="http://www.amtsibiu.ro/" TargetMode="External"/><Relationship Id="rId65" Type="http://schemas.openxmlformats.org/officeDocument/2006/relationships/hyperlink" Target="http://www.armyacademy.ro/editura" TargetMode="External"/><Relationship Id="rId130" Type="http://schemas.openxmlformats.org/officeDocument/2006/relationships/hyperlink" Target="http://www.aascit.org/journal/editorial?journalId=921" TargetMode="External"/><Relationship Id="rId368" Type="http://schemas.openxmlformats.org/officeDocument/2006/relationships/hyperlink" Target="http://bxb.ro/" TargetMode="External"/><Relationship Id="rId172" Type="http://schemas.openxmlformats.org/officeDocument/2006/relationships/hyperlink" Target="http://www.czasopismoippis.up.krakow.pl/?page_id=196&amp;amp;lang=en&amp;lang=en%20Pre-School%20and%20Early%20School%20Education" TargetMode="External"/><Relationship Id="rId228" Type="http://schemas.openxmlformats.org/officeDocument/2006/relationships/hyperlink" Target="http://www.rmci.ase.ro/" TargetMode="External"/><Relationship Id="rId281" Type="http://schemas.openxmlformats.org/officeDocument/2006/relationships/hyperlink" Target="http://www.gradarcip.ro/index.php/ro/comitet-tiinific" TargetMode="External"/><Relationship Id="rId337" Type="http://schemas.openxmlformats.org/officeDocument/2006/relationships/hyperlink" Target="http://aria.com.ro/simpozion/" TargetMode="External"/><Relationship Id="rId34" Type="http://schemas.openxmlformats.org/officeDocument/2006/relationships/hyperlink" Target="http://www.unitbv.ro/germanistenkongress/en-us/organisationskomitee.aspx" TargetMode="External"/><Relationship Id="rId76" Type="http://schemas.openxmlformats.org/officeDocument/2006/relationships/hyperlink" Target="https://www.osapublishing.org/ao/home.cfm" TargetMode="External"/><Relationship Id="rId141" Type="http://schemas.openxmlformats.org/officeDocument/2006/relationships/hyperlink" Target="http://www.tandfonline.com/loi/rero20" TargetMode="External"/><Relationship Id="rId379" Type="http://schemas.openxmlformats.org/officeDocument/2006/relationships/hyperlink" Target="http://sciencedomain.org/journal/21/editorial-board-members" TargetMode="External"/><Relationship Id="rId7" Type="http://schemas.openxmlformats.org/officeDocument/2006/relationships/hyperlink" Target="http://ijsesc.cgpublisher.com/" TargetMode="External"/><Relationship Id="rId183" Type="http://schemas.openxmlformats.org/officeDocument/2006/relationships/hyperlink" Target="http://www.wolters-kluwer.ro/" TargetMode="External"/><Relationship Id="rId239" Type="http://schemas.openxmlformats.org/officeDocument/2006/relationships/hyperlink" Target="http://www.optirob.com/" TargetMode="External"/><Relationship Id="rId390" Type="http://schemas.openxmlformats.org/officeDocument/2006/relationships/hyperlink" Target="https://zbmath.org/journals/?s=0&amp;c=100&amp;q=Afrika+Matematika" TargetMode="External"/><Relationship Id="rId404" Type="http://schemas.openxmlformats.org/officeDocument/2006/relationships/hyperlink" Target="http://dl.acm.org/citation.cfm?id=1844174.1844235&amp;coll=DL&amp;dl=GUIDE&amp;CFID=476354140&amp;CFTOKEN=17965145" TargetMode="External"/><Relationship Id="rId250" Type="http://schemas.openxmlformats.org/officeDocument/2006/relationships/hyperlink" Target="http://www.optirob.com/" TargetMode="External"/><Relationship Id="rId292" Type="http://schemas.openxmlformats.org/officeDocument/2006/relationships/hyperlink" Target="http://www.sserr.ro/" TargetMode="External"/><Relationship Id="rId306" Type="http://schemas.openxmlformats.org/officeDocument/2006/relationships/hyperlink" Target="http://isp.univ-ovidius.ro/anale-uoc-seria-stiinte-politice" TargetMode="External"/><Relationship Id="rId45" Type="http://schemas.openxmlformats.org/officeDocument/2006/relationships/hyperlink" Target="http://www.bjmures.ro/bd/B/001/28/B00128.pdf" TargetMode="External"/><Relationship Id="rId87" Type="http://schemas.openxmlformats.org/officeDocument/2006/relationships/hyperlink" Target="http://nanomedicineandnanotechnology.jacobspublishers.com/index.php/eb-nano/editorial-board-nanomedicine-and-nanotechnology" TargetMode="External"/><Relationship Id="rId110" Type="http://schemas.openxmlformats.org/officeDocument/2006/relationships/hyperlink" Target="http://www.aiscience.org/journal/editorialboard/ajisce.html" TargetMode="External"/><Relationship Id="rId348" Type="http://schemas.openxmlformats.org/officeDocument/2006/relationships/hyperlink" Target="http://www.ecoforumjournal.ro/index.php/eco/about/editorialTeam" TargetMode="External"/><Relationship Id="rId152" Type="http://schemas.openxmlformats.org/officeDocument/2006/relationships/hyperlink" Target="http://www.aascit.org/" TargetMode="External"/><Relationship Id="rId194" Type="http://schemas.openxmlformats.org/officeDocument/2006/relationships/hyperlink" Target="http://www.armyacademy.ro/" TargetMode="External"/><Relationship Id="rId208" Type="http://schemas.openxmlformats.org/officeDocument/2006/relationships/hyperlink" Target="http://www.isssm.tuiasi.ro/comitet.html" TargetMode="External"/><Relationship Id="rId415" Type="http://schemas.openxmlformats.org/officeDocument/2006/relationships/hyperlink" Target="http://dl.acm.org/citation.cfm?id=1852381.1852390&amp;coll=DL&amp;dl=GUIDE&amp;CFID=476354140&amp;CFTOKEN=17965145" TargetMode="External"/><Relationship Id="rId261" Type="http://schemas.openxmlformats.org/officeDocument/2006/relationships/hyperlink" Target="http://www.iccp.ro/iccp2015/index.php/program-committee.html" TargetMode="External"/><Relationship Id="rId14" Type="http://schemas.openxmlformats.org/officeDocument/2006/relationships/hyperlink" Target="http://www.upet.ro/annals/economics/eaboard.php" TargetMode="External"/><Relationship Id="rId56" Type="http://schemas.openxmlformats.org/officeDocument/2006/relationships/hyperlink" Target="http://cogentchem.edmgr.com/" TargetMode="External"/><Relationship Id="rId317" Type="http://schemas.openxmlformats.org/officeDocument/2006/relationships/hyperlink" Target="http://bulletin-econom.univ.kiev.ua-index.php-eu-redactors/" TargetMode="External"/><Relationship Id="rId359" Type="http://schemas.openxmlformats.org/officeDocument/2006/relationships/hyperlink" Target="http://www.wseas.org/main/files/WSEASReviewers.xls" TargetMode="External"/><Relationship Id="rId98" Type="http://schemas.openxmlformats.org/officeDocument/2006/relationships/hyperlink" Target="http://www.science-gate.com/IJAAS/EditorialBoard.html" TargetMode="External"/><Relationship Id="rId121" Type="http://schemas.openxmlformats.org/officeDocument/2006/relationships/hyperlink" Target="http://astropublication.co/4%20CSIT/CSIT.php" TargetMode="External"/><Relationship Id="rId163" Type="http://schemas.openxmlformats.org/officeDocument/2006/relationships/hyperlink" Target="http://www.quaesti.com/reviewers/" TargetMode="External"/><Relationship Id="rId219" Type="http://schemas.openxmlformats.org/officeDocument/2006/relationships/hyperlink" Target="http://conference.armyacademy.ro/" TargetMode="External"/><Relationship Id="rId370" Type="http://schemas.openxmlformats.org/officeDocument/2006/relationships/hyperlink" Target="http://revistateologica.ro/" TargetMode="External"/><Relationship Id="rId230" Type="http://schemas.openxmlformats.org/officeDocument/2006/relationships/hyperlink" Target="http://www.amier.org/" TargetMode="External"/><Relationship Id="rId25" Type="http://schemas.openxmlformats.org/officeDocument/2006/relationships/hyperlink" Target="http://reviste.ulbsibiu.ro/studiasecuritatis/?page_id=72" TargetMode="External"/><Relationship Id="rId67" Type="http://schemas.openxmlformats.org/officeDocument/2006/relationships/hyperlink" Target="http://www.donduet.edu.ua/" TargetMode="External"/><Relationship Id="rId272" Type="http://schemas.openxmlformats.org/officeDocument/2006/relationships/hyperlink" Target="http://bcu.ulbsibiu.ro/conference2015/index.html" TargetMode="External"/><Relationship Id="rId328" Type="http://schemas.openxmlformats.org/officeDocument/2006/relationships/hyperlink" Target="http://www.jtmr.ro/" TargetMode="External"/><Relationship Id="rId132" Type="http://schemas.openxmlformats.org/officeDocument/2006/relationships/hyperlink" Target="http://irjmsjournal.com/?p=5" TargetMode="External"/><Relationship Id="rId174" Type="http://schemas.openxmlformats.org/officeDocument/2006/relationships/hyperlink" Target="http://educazionedemocratica.org/?page_id=939" TargetMode="External"/><Relationship Id="rId381" Type="http://schemas.openxmlformats.org/officeDocument/2006/relationships/hyperlink" Target="http://infopapers.ro/pcid/2015/comitet-stiintific/" TargetMode="External"/><Relationship Id="rId241" Type="http://schemas.openxmlformats.org/officeDocument/2006/relationships/hyperlink" Target="http://www.icreb.org/com.htm" TargetMode="External"/><Relationship Id="rId36" Type="http://schemas.openxmlformats.org/officeDocument/2006/relationships/hyperlink" Target="http://jml2012.indexcopernicus.com/passport.php?id=1793&amp;id_lang=3" TargetMode="External"/><Relationship Id="rId283" Type="http://schemas.openxmlformats.org/officeDocument/2006/relationships/hyperlink" Target="http://webbut.unitbv.ro/Bulletin/Series%20VII/Scientific_Com7.html" TargetMode="External"/><Relationship Id="rId339" Type="http://schemas.openxmlformats.org/officeDocument/2006/relationships/hyperlink" Target="http://www.amtsibiu.ro/" TargetMode="External"/><Relationship Id="rId78" Type="http://schemas.openxmlformats.org/officeDocument/2006/relationships/hyperlink" Target="https://www.osapublishing.org/ao/home.cfm" TargetMode="External"/><Relationship Id="rId101" Type="http://schemas.openxmlformats.org/officeDocument/2006/relationships/hyperlink" Target="http://www.openscienceonline.com/journal/editorialboard?journalId=722" TargetMode="External"/><Relationship Id="rId143" Type="http://schemas.openxmlformats.org/officeDocument/2006/relationships/hyperlink" Target="http://www.ijcit.com/" TargetMode="External"/><Relationship Id="rId185" Type="http://schemas.openxmlformats.org/officeDocument/2006/relationships/hyperlink" Target="http://www.dpce.it/index.php/la-rivista/redazioni-locali" TargetMode="External"/><Relationship Id="rId350" Type="http://schemas.openxmlformats.org/officeDocument/2006/relationships/hyperlink" Target="http://www.upg-bulletin-se.ro/board.html" TargetMode="External"/><Relationship Id="rId406" Type="http://schemas.openxmlformats.org/officeDocument/2006/relationships/hyperlink" Target="https://www.researchgate.net/publication/262354402_Ant_colony_optimization_applied_to_minimum_weight_dominating_set_problem" TargetMode="External"/><Relationship Id="rId9" Type="http://schemas.openxmlformats.org/officeDocument/2006/relationships/hyperlink" Target="http://www.igi-global.com/journal/international-journal-innovation-digital-economy/1133" TargetMode="External"/><Relationship Id="rId210" Type="http://schemas.openxmlformats.org/officeDocument/2006/relationships/hyperlink" Target="http://sesam2015.insemex.ro/committees.php" TargetMode="External"/><Relationship Id="rId392" Type="http://schemas.openxmlformats.org/officeDocument/2006/relationships/hyperlink" Target="https://zbmath.org/journals/?s=0&amp;c=100&amp;q=Afrika+Matematika" TargetMode="External"/><Relationship Id="rId252" Type="http://schemas.openxmlformats.org/officeDocument/2006/relationships/hyperlink" Target="http://www.optirob.com/" TargetMode="External"/><Relationship Id="rId294" Type="http://schemas.openxmlformats.org/officeDocument/2006/relationships/hyperlink" Target="http://conferences.ulbsibiu.ro/depssw/" TargetMode="External"/><Relationship Id="rId308" Type="http://schemas.openxmlformats.org/officeDocument/2006/relationships/hyperlink" Target="http://www.nuovaumanita.cittanuova.it/" TargetMode="External"/><Relationship Id="rId47" Type="http://schemas.openxmlformats.org/officeDocument/2006/relationships/hyperlink" Target="http://ascip.ro/index.php?opt=even_prec&amp;titlu=evenimente%20precedente" TargetMode="External"/><Relationship Id="rId89" Type="http://schemas.openxmlformats.org/officeDocument/2006/relationships/hyperlink" Target="http://www.sciepub.com/journal/JMSA/editors" TargetMode="External"/><Relationship Id="rId112" Type="http://schemas.openxmlformats.org/officeDocument/2006/relationships/hyperlink" Target="http://www.researchpublish.com/editorial-board.php" TargetMode="External"/><Relationship Id="rId154" Type="http://schemas.openxmlformats.org/officeDocument/2006/relationships/hyperlink" Target="http://www.didactic.ro/" TargetMode="External"/><Relationship Id="rId361" Type="http://schemas.openxmlformats.org/officeDocument/2006/relationships/hyperlink" Target="http://reviste.ulbsibiu.ro/studiasecuritatis/?page_id=72" TargetMode="External"/><Relationship Id="rId196" Type="http://schemas.openxmlformats.org/officeDocument/2006/relationships/hyperlink" Target="http://conference.armyacademy.ro/" TargetMode="External"/><Relationship Id="rId417" Type="http://schemas.openxmlformats.org/officeDocument/2006/relationships/hyperlink" Target="http://www.evolve-conference.org/2015-tracks-sessions/design-choices-and-experience-using-real-world-distributed-systems" TargetMode="External"/><Relationship Id="rId16" Type="http://schemas.openxmlformats.org/officeDocument/2006/relationships/hyperlink" Target="http://bcu.ulbsibiu.ro/conference/index.html" TargetMode="External"/><Relationship Id="rId221" Type="http://schemas.openxmlformats.org/officeDocument/2006/relationships/hyperlink" Target="http://www.ksi.edu/seke/seke15.html" TargetMode="External"/><Relationship Id="rId263" Type="http://schemas.openxmlformats.org/officeDocument/2006/relationships/hyperlink" Target="http://www.conferen.org/DTA2015/comm.php" TargetMode="External"/><Relationship Id="rId319" Type="http://schemas.openxmlformats.org/officeDocument/2006/relationships/hyperlink" Target="http://politicidesanatate.ro/despre-noi/board/" TargetMode="External"/><Relationship Id="rId58" Type="http://schemas.openxmlformats.org/officeDocument/2006/relationships/hyperlink" Target="http://www.oxfordjournals.org/" TargetMode="External"/><Relationship Id="rId123" Type="http://schemas.openxmlformats.org/officeDocument/2006/relationships/hyperlink" Target="http://www.sciencepublishinggroup.com/journal/editorialboard?journalid=182" TargetMode="External"/><Relationship Id="rId330" Type="http://schemas.openxmlformats.org/officeDocument/2006/relationships/hyperlink" Target="http://www.amtsibiu.ro/" TargetMode="External"/><Relationship Id="rId165" Type="http://schemas.openxmlformats.org/officeDocument/2006/relationships/hyperlink" Target="http://www.ccsenet.org/journal/index.php/res/about/editorialTeam" TargetMode="External"/><Relationship Id="rId372" Type="http://schemas.openxmlformats.org/officeDocument/2006/relationships/hyperlink" Target="http://reviste.ulbsibiu.ro/acta-iurisprudentia/" TargetMode="External"/><Relationship Id="rId232" Type="http://schemas.openxmlformats.org/officeDocument/2006/relationships/hyperlink" Target="http://conferences.ulbsibiu.ro/mse/index.html" TargetMode="External"/><Relationship Id="rId274" Type="http://schemas.openxmlformats.org/officeDocument/2006/relationships/hyperlink" Target="http://bcu.ulbsibiu.ro/conference2015/index.html" TargetMode="External"/><Relationship Id="rId27" Type="http://schemas.openxmlformats.org/officeDocument/2006/relationships/hyperlink" Target="http://interworkshop.org/CTSN2015/" TargetMode="External"/><Relationship Id="rId69" Type="http://schemas.openxmlformats.org/officeDocument/2006/relationships/hyperlink" Target="http://saiapm.ulbsibiu.ro/rom/cercetare/conferinte/AFSPT2015/5AFSPT_2015.html" TargetMode="External"/><Relationship Id="rId134" Type="http://schemas.openxmlformats.org/officeDocument/2006/relationships/hyperlink" Target="http://www.researchpublish.com/editorial-board.php" TargetMode="External"/><Relationship Id="rId80" Type="http://schemas.openxmlformats.org/officeDocument/2006/relationships/hyperlink" Target="https://www.dovepress.com/international-journal-of-nanomedicine-journal" TargetMode="External"/><Relationship Id="rId176" Type="http://schemas.openxmlformats.org/officeDocument/2006/relationships/hyperlink" Target="http://www.ulbsibiu.ro/ro/evenimente/events.php?news_id=2314" TargetMode="External"/><Relationship Id="rId341" Type="http://schemas.openxmlformats.org/officeDocument/2006/relationships/hyperlink" Target="http://www.srd.ro/" TargetMode="External"/><Relationship Id="rId383" Type="http://schemas.openxmlformats.org/officeDocument/2006/relationships/hyperlink" Target="http://apps.webofknowledge.com/full_record.do?product=UA&amp;search_mode=GeneralSearch&amp;qid=25&amp;SID=N2NrgxdvQxNUYENJW5Q&amp;page=1&amp;doc=1" TargetMode="External"/><Relationship Id="rId201" Type="http://schemas.openxmlformats.org/officeDocument/2006/relationships/hyperlink" Target="http://www.ictcm.ro/journal/" TargetMode="External"/><Relationship Id="rId222" Type="http://schemas.openxmlformats.org/officeDocument/2006/relationships/hyperlink" Target="http://conferences.ulbsibiu.ro/ietec-brcebe/" TargetMode="External"/><Relationship Id="rId243" Type="http://schemas.openxmlformats.org/officeDocument/2006/relationships/hyperlink" Target="http://www.icaem.org/com.htm" TargetMode="External"/><Relationship Id="rId264" Type="http://schemas.openxmlformats.org/officeDocument/2006/relationships/hyperlink" Target="http://www.cecnetconf.org/Committee%20Programs.html" TargetMode="External"/><Relationship Id="rId285" Type="http://schemas.openxmlformats.org/officeDocument/2006/relationships/hyperlink" Target="http://www.czasopisma.upjp2.edu.pl/thepersonandthechallenges" TargetMode="External"/><Relationship Id="rId17" Type="http://schemas.openxmlformats.org/officeDocument/2006/relationships/hyperlink" Target="http://conferences.ulbsibiu.ro/rccgc/" TargetMode="External"/><Relationship Id="rId38" Type="http://schemas.openxmlformats.org/officeDocument/2006/relationships/hyperlink" Target="http://arsa-conf.com/" TargetMode="External"/><Relationship Id="rId59" Type="http://schemas.openxmlformats.org/officeDocument/2006/relationships/hyperlink" Target="http://www.armyacademy.ro/editura" TargetMode="External"/><Relationship Id="rId103" Type="http://schemas.openxmlformats.org/officeDocument/2006/relationships/hyperlink" Target="http://ijetae.com/editorial_board.html" TargetMode="External"/><Relationship Id="rId124" Type="http://schemas.openxmlformats.org/officeDocument/2006/relationships/hyperlink" Target="http://www.iarjset.com/editorial-board" TargetMode="External"/><Relationship Id="rId310" Type="http://schemas.openxmlformats.org/officeDocument/2006/relationships/hyperlink" Target="http://www.tandfonline.com/loi/rjsc20" TargetMode="External"/><Relationship Id="rId70" Type="http://schemas.openxmlformats.org/officeDocument/2006/relationships/hyperlink" Target="http://stiinte.ulbsibiu.ro/aquatic_biodiversity_conference/2015/index.html" TargetMode="External"/><Relationship Id="rId91" Type="http://schemas.openxmlformats.org/officeDocument/2006/relationships/hyperlink" Target="http://www.sciepub.com/journal/IJPDEA/editors" TargetMode="External"/><Relationship Id="rId145" Type="http://schemas.openxmlformats.org/officeDocument/2006/relationships/hyperlink" Target="http://www.jcsai.org/" TargetMode="External"/><Relationship Id="rId166" Type="http://schemas.openxmlformats.org/officeDocument/2006/relationships/hyperlink" Target="http://www.cedc.ro/confpippsibiu/media/Revista%20PIPP/Revista%20Conf.%20Nationale%20Studentesti_PIPP%202015.pdf." TargetMode="External"/><Relationship Id="rId187" Type="http://schemas.openxmlformats.org/officeDocument/2006/relationships/hyperlink" Target="http://iaduer.ro/?p=1363" TargetMode="External"/><Relationship Id="rId331" Type="http://schemas.openxmlformats.org/officeDocument/2006/relationships/hyperlink" Target="http://www.eclso.eu/" TargetMode="External"/><Relationship Id="rId352" Type="http://schemas.openxmlformats.org/officeDocument/2006/relationships/hyperlink" Target="http://www.revistadeturism.ro/rdt/about/editorialTeam" TargetMode="External"/><Relationship Id="rId373" Type="http://schemas.openxmlformats.org/officeDocument/2006/relationships/hyperlink" Target="http://reviste.ulbsibiu.ro/acta-iurisprudentia/" TargetMode="External"/><Relationship Id="rId394" Type="http://schemas.openxmlformats.org/officeDocument/2006/relationships/hyperlink" Target="http://apps.webofknowledge.com/full_record.do?product=UA&amp;search_mode=GeneralSearch&amp;qid=27&amp;SID=N2NrgxdvQxNUYENJW5Q&amp;page=1&amp;doc=1" TargetMode="External"/><Relationship Id="rId408" Type="http://schemas.openxmlformats.org/officeDocument/2006/relationships/hyperlink" Target="http://link.springer.com/article/10.1007%2Fs13319-013-0003-2,%20%20dl.acm.org/citation.cfm?id=2598828" TargetMode="External"/><Relationship Id="rId1" Type="http://schemas.openxmlformats.org/officeDocument/2006/relationships/hyperlink" Target="http://www.armyacademy.ro/" TargetMode="External"/><Relationship Id="rId212" Type="http://schemas.openxmlformats.org/officeDocument/2006/relationships/hyperlink" Target="http://conferences.ulbsibiu.ro/ipc/" TargetMode="External"/><Relationship Id="rId233" Type="http://schemas.openxmlformats.org/officeDocument/2006/relationships/hyperlink" Target="http://www.igi-global.com/journal/international-journal-quality-assurance-engineering/41026" TargetMode="External"/><Relationship Id="rId254" Type="http://schemas.openxmlformats.org/officeDocument/2006/relationships/hyperlink" Target="http://www.aisti.eu/worldcist15/index.php/committees" TargetMode="External"/><Relationship Id="rId28" Type="http://schemas.openxmlformats.org/officeDocument/2006/relationships/hyperlink" Target="http://conferences.ulbsibiu.ro/ipc/docs/Program%20IPC%202015.pdf" TargetMode="External"/><Relationship Id="rId49" Type="http://schemas.openxmlformats.org/officeDocument/2006/relationships/hyperlink" Target="http://www.artline.ro/-Cioran-e-l-Occidente--Utopia--esilio--caduta---16-17-aprilie-2015-34562-1-n.html" TargetMode="External"/><Relationship Id="rId114" Type="http://schemas.openxmlformats.org/officeDocument/2006/relationships/hyperlink" Target="http://www.openscienceonline.com/journal/editorialboard?journalId=723" TargetMode="External"/><Relationship Id="rId275" Type="http://schemas.openxmlformats.org/officeDocument/2006/relationships/hyperlink" Target="http://univagora.ro/jour/index.php/ijccc/" TargetMode="External"/><Relationship Id="rId296" Type="http://schemas.openxmlformats.org/officeDocument/2006/relationships/hyperlink" Target="http://primarymusic.gr/conference2015/" TargetMode="External"/><Relationship Id="rId300" Type="http://schemas.openxmlformats.org/officeDocument/2006/relationships/hyperlink" Target="http://www.brukenthalmuseum.ro/publicatii/01.htm" TargetMode="External"/><Relationship Id="rId60" Type="http://schemas.openxmlformats.org/officeDocument/2006/relationships/hyperlink" Target="http://www.academicjournals.org/" TargetMode="External"/><Relationship Id="rId81" Type="http://schemas.openxmlformats.org/officeDocument/2006/relationships/hyperlink" Target="http://www.journals.elsevier.com/journal-of-hazardous-materials/" TargetMode="External"/><Relationship Id="rId135" Type="http://schemas.openxmlformats.org/officeDocument/2006/relationships/hyperlink" Target="http://www.thesai.org/Reviewers?current=2&amp;filter=A&amp;journal=IJACSA" TargetMode="External"/><Relationship Id="rId156" Type="http://schemas.openxmlformats.org/officeDocument/2006/relationships/hyperlink" Target="http://conferences.ulbsibiu.ro/mse/organizers.html" TargetMode="External"/><Relationship Id="rId177" Type="http://schemas.openxmlformats.org/officeDocument/2006/relationships/hyperlink" Target="http://www.icaicte2015.org/" TargetMode="External"/><Relationship Id="rId198" Type="http://schemas.openxmlformats.org/officeDocument/2006/relationships/hyperlink" Target="http://www.iiis.org/Proceedings/2015Proc/ViewProc2015.asp?id=ZA0215&amp;season=Spring" TargetMode="External"/><Relationship Id="rId321" Type="http://schemas.openxmlformats.org/officeDocument/2006/relationships/hyperlink" Target="http://webbut.unitbv.ro/Bulletin/Series%20VI/Scientific_Com6.html" TargetMode="External"/><Relationship Id="rId342" Type="http://schemas.openxmlformats.org/officeDocument/2006/relationships/hyperlink" Target="http://www.srrm.ro/" TargetMode="External"/><Relationship Id="rId363" Type="http://schemas.openxmlformats.org/officeDocument/2006/relationships/hyperlink" Target="http://www.societas-oecumenica.de/" TargetMode="External"/><Relationship Id="rId384" Type="http://schemas.openxmlformats.org/officeDocument/2006/relationships/hyperlink" Target="https://zbmath.org/journals/?q=se:00003190" TargetMode="External"/><Relationship Id="rId419" Type="http://schemas.openxmlformats.org/officeDocument/2006/relationships/printerSettings" Target="../printerSettings/printerSettings18.bin"/><Relationship Id="rId202" Type="http://schemas.openxmlformats.org/officeDocument/2006/relationships/hyperlink" Target="http://www.eurostampa.ro/Inginerie-mecanic%C4%83-%C5%9Fi-%C5%9Ftiin%C5%A3a-materialelor_Editura-Tipografie_123.html" TargetMode="External"/><Relationship Id="rId223" Type="http://schemas.openxmlformats.org/officeDocument/2006/relationships/hyperlink" Target="http://www.icebe.net/" TargetMode="External"/><Relationship Id="rId244" Type="http://schemas.openxmlformats.org/officeDocument/2006/relationships/hyperlink" Target="http://www.worldcat.org/issn/2375-2998" TargetMode="External"/><Relationship Id="rId18" Type="http://schemas.openxmlformats.org/officeDocument/2006/relationships/hyperlink" Target="http://www.upit.ro/index.php?page=language-and-literature-european-landmarks-of-identity" TargetMode="External"/><Relationship Id="rId39" Type="http://schemas.openxmlformats.org/officeDocument/2006/relationships/hyperlink" Target="http://www.revistatransilvania.ro/" TargetMode="External"/><Relationship Id="rId265" Type="http://schemas.openxmlformats.org/officeDocument/2006/relationships/hyperlink" Target="http://www.as-se.org/conf/iccae2015/Organizing.aspx" TargetMode="External"/><Relationship Id="rId286" Type="http://schemas.openxmlformats.org/officeDocument/2006/relationships/hyperlink" Target="http://pru.apio.ro/index.php/prujournal/about/displayMembership/4" TargetMode="External"/><Relationship Id="rId50" Type="http://schemas.openxmlformats.org/officeDocument/2006/relationships/hyperlink" Target="http://bcu.ulbsibiu.ro/conference2015/index.html" TargetMode="External"/><Relationship Id="rId104" Type="http://schemas.openxmlformats.org/officeDocument/2006/relationships/hyperlink" Target="http://www.researchpublish.com/editorial-board.php" TargetMode="External"/><Relationship Id="rId125" Type="http://schemas.openxmlformats.org/officeDocument/2006/relationships/hyperlink" Target="http://ijatca.com/Editorial_Board?page=5" TargetMode="External"/><Relationship Id="rId146" Type="http://schemas.openxmlformats.org/officeDocument/2006/relationships/hyperlink" Target="http://www.aascit.org/journal/reviewer?journalId=901" TargetMode="External"/><Relationship Id="rId167" Type="http://schemas.openxmlformats.org/officeDocument/2006/relationships/hyperlink" Target="http://www.cedc.ro/confpippsibiu/media/Revista%20PIPP/Revista%20Conf.%20Nationale%20Studentesti_PIPP%202015.pdf" TargetMode="External"/><Relationship Id="rId188" Type="http://schemas.openxmlformats.org/officeDocument/2006/relationships/hyperlink" Target="http://www.universuljuridic.ro/" TargetMode="External"/><Relationship Id="rId311" Type="http://schemas.openxmlformats.org/officeDocument/2006/relationships/hyperlink" Target="http://arheologie.ulbsibiu.ro/studii.htm" TargetMode="External"/><Relationship Id="rId332" Type="http://schemas.openxmlformats.org/officeDocument/2006/relationships/hyperlink" Target="http://www.oftalmologiaromana.ro/" TargetMode="External"/><Relationship Id="rId353" Type="http://schemas.openxmlformats.org/officeDocument/2006/relationships/hyperlink" Target="http://www.euba.sk/edamba/wp-content/uploads/2016/03/edamba2015_proceedings.pdf" TargetMode="External"/><Relationship Id="rId374" Type="http://schemas.openxmlformats.org/officeDocument/2006/relationships/hyperlink" Target="http://reviste.ulbsibiu.ro/acta-iurisprudentia/" TargetMode="External"/><Relationship Id="rId395" Type="http://schemas.openxmlformats.org/officeDocument/2006/relationships/hyperlink" Target="https://zbmath.org/journals/?q=se:00003190" TargetMode="External"/><Relationship Id="rId409" Type="http://schemas.openxmlformats.org/officeDocument/2006/relationships/hyperlink" Target="https://scholar.google.ro/scholar?oi=bibs&amp;cluster=17941459838441750191&amp;btnI=1&amp;hl=ro" TargetMode="External"/><Relationship Id="rId71" Type="http://schemas.openxmlformats.org/officeDocument/2006/relationships/hyperlink" Target="http://www.epebacau.ro/" TargetMode="External"/><Relationship Id="rId92" Type="http://schemas.openxmlformats.org/officeDocument/2006/relationships/hyperlink" Target="http://www.sciencepubco.com/index.php/ijamr/about/editorialTeam" TargetMode="External"/><Relationship Id="rId213" Type="http://schemas.openxmlformats.org/officeDocument/2006/relationships/hyperlink" Target="http://www.icmie-faima.ro/committees/" TargetMode="External"/><Relationship Id="rId234" Type="http://schemas.openxmlformats.org/officeDocument/2006/relationships/hyperlink" Target="http://premierpublishers.org/ijaee" TargetMode="External"/><Relationship Id="rId420" Type="http://schemas.openxmlformats.org/officeDocument/2006/relationships/drawing" Target="../drawings/drawing3.xml"/><Relationship Id="rId2" Type="http://schemas.openxmlformats.org/officeDocument/2006/relationships/hyperlink" Target="http://www.marketingevents.ro/mbd/organizatori.html" TargetMode="External"/><Relationship Id="rId29" Type="http://schemas.openxmlformats.org/officeDocument/2006/relationships/hyperlink" Target="http://www.headconf.org/head15/wp-content/uploads/2015/05/program.pdf" TargetMode="External"/><Relationship Id="rId255" Type="http://schemas.openxmlformats.org/officeDocument/2006/relationships/hyperlink" Target="http://www.kbigdata.or.kr/bigdas2015/organizingcommittee.html" TargetMode="External"/><Relationship Id="rId276" Type="http://schemas.openxmlformats.org/officeDocument/2006/relationships/hyperlink" Target="http://bcu.ulbsibiu.ro/conference2015/index.html" TargetMode="External"/><Relationship Id="rId297" Type="http://schemas.openxmlformats.org/officeDocument/2006/relationships/hyperlink" Target="http://socio-umane.ulbsibiu.ro/dep.jurnalistica/revista_saeculum.html" TargetMode="External"/><Relationship Id="rId40" Type="http://schemas.openxmlformats.org/officeDocument/2006/relationships/hyperlink" Target="http://membership.sciencepublishinggroup.com/journal/peerreviewers?journalid=340" TargetMode="External"/><Relationship Id="rId115" Type="http://schemas.openxmlformats.org/officeDocument/2006/relationships/hyperlink" Target="http://ijsae.in/index.php/editorial-board/editorial-board-member" TargetMode="External"/><Relationship Id="rId136" Type="http://schemas.openxmlformats.org/officeDocument/2006/relationships/hyperlink" Target="http://ijrstm.net/editorial-board" TargetMode="External"/><Relationship Id="rId157" Type="http://schemas.openxmlformats.org/officeDocument/2006/relationships/hyperlink" Target="https://index.conferencesites.eu/conference/5783/eiic-4th-electronic-international-interdisciplinary-conference-2015" TargetMode="External"/><Relationship Id="rId178" Type="http://schemas.openxmlformats.org/officeDocument/2006/relationships/hyperlink" Target="http://www.czasopismoippis.up.krakow.pl/?page_id=196&amp;amp;lang=en&amp;lang=en%20Pre-School%20and%20Early%20School%20Education" TargetMode="External"/><Relationship Id="rId301" Type="http://schemas.openxmlformats.org/officeDocument/2006/relationships/hyperlink" Target="http://socio-umane.ulbsibiu.ro/dep.istorie/studia/index.html" TargetMode="External"/><Relationship Id="rId322" Type="http://schemas.openxmlformats.org/officeDocument/2006/relationships/hyperlink" Target="http://cercetare.ulbsibiu.ro/manifestari_stiintifice.php" TargetMode="External"/><Relationship Id="rId343" Type="http://schemas.openxmlformats.org/officeDocument/2006/relationships/hyperlink" Target="http://aria.com.ro/clinica/simpozion-reabilitarea-medicala-in-patologia-neurologica-si-neurochirurgicala/" TargetMode="External"/><Relationship Id="rId364" Type="http://schemas.openxmlformats.org/officeDocument/2006/relationships/hyperlink" Target="http://www.ecum.ro/" TargetMode="External"/><Relationship Id="rId61" Type="http://schemas.openxmlformats.org/officeDocument/2006/relationships/hyperlink" Target="http://www.journalofdairyscience.org/" TargetMode="External"/><Relationship Id="rId82" Type="http://schemas.openxmlformats.org/officeDocument/2006/relationships/hyperlink" Target="http://spie.org/publications/journals/journal-of-biomedical-optics/" TargetMode="External"/><Relationship Id="rId199" Type="http://schemas.openxmlformats.org/officeDocument/2006/relationships/hyperlink" Target="http://www.imane.ro/" TargetMode="External"/><Relationship Id="rId203" Type="http://schemas.openxmlformats.org/officeDocument/2006/relationships/hyperlink" Target="http://reviste.ulbsibiu.ro/studiasecuritatis/?page_id=72" TargetMode="External"/><Relationship Id="rId385" Type="http://schemas.openxmlformats.org/officeDocument/2006/relationships/hyperlink" Target="http://admin-apps.webofknowledge.com/JCR/JCR?issn=1661-7738&amp;PointOfEntry=Impact&amp;SID=Z1lgriyDt7M1xjgfO4T&amp;SID=Z1lgriyDt7M1xjgfO4T" TargetMode="External"/><Relationship Id="rId19" Type="http://schemas.openxmlformats.org/officeDocument/2006/relationships/hyperlink" Target="http://academic-conferences.org/eckm/eckm2015/eckm15-committee.htm" TargetMode="External"/><Relationship Id="rId224" Type="http://schemas.openxmlformats.org/officeDocument/2006/relationships/hyperlink" Target="http://ksem2015.swu.edu.cn/" TargetMode="External"/><Relationship Id="rId245" Type="http://schemas.openxmlformats.org/officeDocument/2006/relationships/hyperlink" Target="http://www.worldcat.org/issn/2375-3846" TargetMode="External"/><Relationship Id="rId266" Type="http://schemas.openxmlformats.org/officeDocument/2006/relationships/hyperlink" Target="http://jeeeccs.net/index.php/journal/about/editorialBoardStatic" TargetMode="External"/><Relationship Id="rId287" Type="http://schemas.openxmlformats.org/officeDocument/2006/relationships/hyperlink" Target="http://www.multidisciplinary-research.com/" TargetMode="External"/><Relationship Id="rId410" Type="http://schemas.openxmlformats.org/officeDocument/2006/relationships/hyperlink" Target="https://scholar.google.ro/scholar?oi=bibs&amp;cluster=17941459838441750191&amp;btnI=1&amp;hl=ro" TargetMode="External"/><Relationship Id="rId30" Type="http://schemas.openxmlformats.org/officeDocument/2006/relationships/hyperlink" Target="http://www.studiomusicatreviso.it/iceeme/iceeme_Committee.php" TargetMode="External"/><Relationship Id="rId105" Type="http://schemas.openxmlformats.org/officeDocument/2006/relationships/hyperlink" Target="http://www.peertechz.com/Bioinformatics-Biostatistics/editorialboard.php" TargetMode="External"/><Relationship Id="rId126" Type="http://schemas.openxmlformats.org/officeDocument/2006/relationships/hyperlink" Target="http://www.aiscience.org/journal/editorialboard/ajcssp.html" TargetMode="External"/><Relationship Id="rId147" Type="http://schemas.openxmlformats.org/officeDocument/2006/relationships/hyperlink" Target="http://www.aascit.org/journal/reviewer?journalId=912" TargetMode="External"/><Relationship Id="rId168" Type="http://schemas.openxmlformats.org/officeDocument/2006/relationships/hyperlink" Target="http://www.antropology.ro/doc/2015/Bucuresti/RAINER%202015%20-%20%285%29%20CONSILIUL%20Siintific%20vf%20site.pdf" TargetMode="External"/><Relationship Id="rId312" Type="http://schemas.openxmlformats.org/officeDocument/2006/relationships/hyperlink" Target="http://www.revistapolis.ro/editorial-board/editorial-teams.html" TargetMode="External"/><Relationship Id="rId333" Type="http://schemas.openxmlformats.org/officeDocument/2006/relationships/hyperlink" Target="http://www.conexiunimedicale.ro/" TargetMode="External"/><Relationship Id="rId354" Type="http://schemas.openxmlformats.org/officeDocument/2006/relationships/hyperlink" Target="http://www.degruyter.com/view/j/stcb" TargetMode="External"/><Relationship Id="rId51" Type="http://schemas.openxmlformats.org/officeDocument/2006/relationships/hyperlink" Target="http://www.cercetare.ugal.ro/.../90115_Evenimente%20stiintifice%202015.pdf" TargetMode="External"/><Relationship Id="rId72" Type="http://schemas.openxmlformats.org/officeDocument/2006/relationships/hyperlink" Target="http://www.journals.elsevier.com/materials-science-and-engineering-b" TargetMode="External"/><Relationship Id="rId93" Type="http://schemas.openxmlformats.org/officeDocument/2006/relationships/hyperlink" Target="http://www.openaccessjournals.siftdesk.org/journals/journal_editorial-85-SDRP%20Journal%20Of%20Information%20Science%20and%20Technology" TargetMode="External"/><Relationship Id="rId189" Type="http://schemas.openxmlformats.org/officeDocument/2006/relationships/hyperlink" Target="http://reviste.ulbsibiu.ro/acta-iurisprudentia/rom/consiliul_stiintific_si_colegiul_de_redactie.php" TargetMode="External"/><Relationship Id="rId375" Type="http://schemas.openxmlformats.org/officeDocument/2006/relationships/hyperlink" Target="http://reviste.ulbsibiu.ro/acta-iurisprudentia/" TargetMode="External"/><Relationship Id="rId396" Type="http://schemas.openxmlformats.org/officeDocument/2006/relationships/hyperlink" Target="https://zbmath.org/journals/?q=se:00003190" TargetMode="External"/><Relationship Id="rId3" Type="http://schemas.openxmlformats.org/officeDocument/2006/relationships/hyperlink" Target="http://www.revistademarketing.ro/?operatie=redactie" TargetMode="External"/><Relationship Id="rId214" Type="http://schemas.openxmlformats.org/officeDocument/2006/relationships/hyperlink" Target="http://conferences.ulbsibiu.ro/ietec-brcebe/committee.php" TargetMode="External"/><Relationship Id="rId235" Type="http://schemas.openxmlformats.org/officeDocument/2006/relationships/hyperlink" Target="http://www.icmera.com/" TargetMode="External"/><Relationship Id="rId256" Type="http://schemas.openxmlformats.org/officeDocument/2006/relationships/hyperlink" Target="http://www.as-se.org/conf/iccae2015/Organizing.aspx" TargetMode="External"/><Relationship Id="rId277" Type="http://schemas.openxmlformats.org/officeDocument/2006/relationships/hyperlink" Target="http://bcu.sibiu.ro/conference2015/index.html" TargetMode="External"/><Relationship Id="rId298" Type="http://schemas.openxmlformats.org/officeDocument/2006/relationships/hyperlink" Target="http://www.academic-conferences.org/conferences/ecsm/" TargetMode="External"/><Relationship Id="rId400" Type="http://schemas.openxmlformats.org/officeDocument/2006/relationships/hyperlink" Target="http://apps.webofknowledge.com/full_record.do?product=UA&amp;search_mode=GeneralSearch&amp;qid=15&amp;SID=N2NrgxdvQxNUYENJW5Q&amp;page=1&amp;doc=1" TargetMode="External"/><Relationship Id="rId116" Type="http://schemas.openxmlformats.org/officeDocument/2006/relationships/hyperlink" Target="http://troindia.in/journal/ijapme/editors.html" TargetMode="External"/><Relationship Id="rId137" Type="http://schemas.openxmlformats.org/officeDocument/2006/relationships/hyperlink" Target="http://lawarencepress.com/ojs/index.php/JAMMC/pages/view/EB" TargetMode="External"/><Relationship Id="rId158" Type="http://schemas.openxmlformats.org/officeDocument/2006/relationships/hyperlink" Target="http://www.arsa-conf.com/reviewers/" TargetMode="External"/><Relationship Id="rId302" Type="http://schemas.openxmlformats.org/officeDocument/2006/relationships/hyperlink" Target="http://www.brukenthalmuseum.ro/publicatii/01_4.htm" TargetMode="External"/><Relationship Id="rId323" Type="http://schemas.openxmlformats.org/officeDocument/2006/relationships/hyperlink" Target="http://www.mediasyscom.ro/" TargetMode="External"/><Relationship Id="rId344" Type="http://schemas.openxmlformats.org/officeDocument/2006/relationships/hyperlink" Target="http://www.asclepyos.ro/" TargetMode="External"/><Relationship Id="rId20" Type="http://schemas.openxmlformats.org/officeDocument/2006/relationships/hyperlink" Target="http://academic-conferences.org/icickm/icickm2014/icickm14-committee.htm" TargetMode="External"/><Relationship Id="rId41" Type="http://schemas.openxmlformats.org/officeDocument/2006/relationships/hyperlink" Target="http://revistaromaneasca.ro/international-advisory-board/" TargetMode="External"/><Relationship Id="rId62" Type="http://schemas.openxmlformats.org/officeDocument/2006/relationships/hyperlink" Target="http://www.premierpublishers.org/" TargetMode="External"/><Relationship Id="rId83" Type="http://schemas.openxmlformats.org/officeDocument/2006/relationships/hyperlink" Target="http://iopscience.iop.org/2040-8986/" TargetMode="External"/><Relationship Id="rId179" Type="http://schemas.openxmlformats.org/officeDocument/2006/relationships/hyperlink" Target="http://arpgweb.com/?ic=journal&amp;journal=7&amp;info=edit" TargetMode="External"/><Relationship Id="rId365" Type="http://schemas.openxmlformats.org/officeDocument/2006/relationships/hyperlink" Target="http://www.revistateologica.ro/colegiul.php" TargetMode="External"/><Relationship Id="rId386" Type="http://schemas.openxmlformats.org/officeDocument/2006/relationships/hyperlink" Target="http://admin-apps.webofknowledge.com/JCR/JCR?issn=1521-1398&amp;PointOfEntry=Impact&amp;SID=Z1lgriyDt7M1xjgfO4T&amp;SID=Z1lgriyDt7M1xjgfO4T" TargetMode="External"/><Relationship Id="rId190" Type="http://schemas.openxmlformats.org/officeDocument/2006/relationships/hyperlink" Target="http://www.ulbsibiu.ro/ro/evenimente/events.php?news_id=2432" TargetMode="External"/><Relationship Id="rId204" Type="http://schemas.openxmlformats.org/officeDocument/2006/relationships/hyperlink" Target="http://www.armyacademy.ro/" TargetMode="External"/><Relationship Id="rId225" Type="http://schemas.openxmlformats.org/officeDocument/2006/relationships/hyperlink" Target="http://makelearn.mfdps.si/" TargetMode="External"/><Relationship Id="rId246" Type="http://schemas.openxmlformats.org/officeDocument/2006/relationships/hyperlink" Target="http://www.iccbm.org/tc.html" TargetMode="External"/><Relationship Id="rId267" Type="http://schemas.openxmlformats.org/officeDocument/2006/relationships/hyperlink" Target="http://digital-library.theiet.org/content/journals/10.1049/iet-gtd.2013.0608" TargetMode="External"/><Relationship Id="rId288" Type="http://schemas.openxmlformats.org/officeDocument/2006/relationships/hyperlink" Target="http://www.rjeap.ro/" TargetMode="External"/><Relationship Id="rId411" Type="http://schemas.openxmlformats.org/officeDocument/2006/relationships/hyperlink" Target="https://scholar.google.ro/scholar?oi=bibs&amp;cluster=17941459838441750191&amp;btnI=1&amp;hl=ro" TargetMode="External"/><Relationship Id="rId106" Type="http://schemas.openxmlformats.org/officeDocument/2006/relationships/hyperlink" Target="http://ijcsm.in/editorial-board/" TargetMode="External"/><Relationship Id="rId127" Type="http://schemas.openxmlformats.org/officeDocument/2006/relationships/hyperlink" Target="http://www.arseam.com/editorial-board/1842" TargetMode="External"/><Relationship Id="rId313" Type="http://schemas.openxmlformats.org/officeDocument/2006/relationships/hyperlink" Target="http://bulletin-econom.univ.kiev.ua/editorial-board/our-peer-reviewers" TargetMode="External"/><Relationship Id="rId10" Type="http://schemas.openxmlformats.org/officeDocument/2006/relationships/hyperlink" Target="http://unecon.ru/izdaniya/teoriya-i-praktika-servisa" TargetMode="External"/><Relationship Id="rId31" Type="http://schemas.openxmlformats.org/officeDocument/2006/relationships/hyperlink" Target="http://academic-conferences.org/ecie/ecie2015/ecie15-committee.htm" TargetMode="External"/><Relationship Id="rId52" Type="http://schemas.openxmlformats.org/officeDocument/2006/relationships/hyperlink" Target="http://ccfdm.uab.ro/" TargetMode="External"/><Relationship Id="rId73" Type="http://schemas.openxmlformats.org/officeDocument/2006/relationships/hyperlink" Target="https://www.editorialmanager.com/nano/default.aspx" TargetMode="External"/><Relationship Id="rId94" Type="http://schemas.openxmlformats.org/officeDocument/2006/relationships/hyperlink" Target="http://www.openaccessjournals.siftdesk.org/journals/journal_editorial-86-SDRP%20Journal%20Of%20Computer%20Science-SDRP%20Journal%20Of%20Computer%20Science" TargetMode="External"/><Relationship Id="rId148" Type="http://schemas.openxmlformats.org/officeDocument/2006/relationships/hyperlink" Target="http://wseas.org/wseas/cms.action?id=4026" TargetMode="External"/><Relationship Id="rId169" Type="http://schemas.openxmlformats.org/officeDocument/2006/relationships/hyperlink" Target="http://bcu.ulbsibiu.ro/conference2015/index.html" TargetMode="External"/><Relationship Id="rId334" Type="http://schemas.openxmlformats.org/officeDocument/2006/relationships/hyperlink" Target="http://www.ulbsibiu.ro/" TargetMode="External"/><Relationship Id="rId355" Type="http://schemas.openxmlformats.org/officeDocument/2006/relationships/hyperlink" Target="http://www.sausl.ro/SAUSL/rev_b.html" TargetMode="External"/><Relationship Id="rId376" Type="http://schemas.openxmlformats.org/officeDocument/2006/relationships/hyperlink" Target="http://iaduer.ro/?p=2947" TargetMode="External"/><Relationship Id="rId397" Type="http://schemas.openxmlformats.org/officeDocument/2006/relationships/hyperlink" Target="https://zbmath.org/journals/?q=se:00003190" TargetMode="External"/><Relationship Id="rId4" Type="http://schemas.openxmlformats.org/officeDocument/2006/relationships/hyperlink" Target="http://upet.ro/annals/economics/eaboard.php" TargetMode="External"/><Relationship Id="rId180" Type="http://schemas.openxmlformats.org/officeDocument/2006/relationships/hyperlink" Target="../../../../../AERJ/AERJ-2015-060%20Review.doc" TargetMode="External"/><Relationship Id="rId215" Type="http://schemas.openxmlformats.org/officeDocument/2006/relationships/hyperlink" Target="http://conferences.ulbsibiu.ro/mse/organizers.html" TargetMode="External"/><Relationship Id="rId236" Type="http://schemas.openxmlformats.org/officeDocument/2006/relationships/hyperlink" Target="http://icmas.eu/Edit_Board.htm" TargetMode="External"/><Relationship Id="rId257" Type="http://schemas.openxmlformats.org/officeDocument/2006/relationships/hyperlink" Target="http://www.date-conference.com/proceedings/2015/html/oc.html" TargetMode="External"/><Relationship Id="rId278" Type="http://schemas.openxmlformats.org/officeDocument/2006/relationships/hyperlink" Target="http://www.sserr.ro/" TargetMode="External"/><Relationship Id="rId401" Type="http://schemas.openxmlformats.org/officeDocument/2006/relationships/hyperlink" Target="http://apps.webofknowledge.com/full_record.do?product=UA&amp;search_mode=GeneralSearch&amp;qid=10&amp;SID=N2NrgxdvQxNUYENJW5Q&amp;page=1&amp;doc=2" TargetMode="External"/><Relationship Id="rId303" Type="http://schemas.openxmlformats.org/officeDocument/2006/relationships/hyperlink" Target="http://www.res.ecum.ro/about-res" TargetMode="External"/><Relationship Id="rId42" Type="http://schemas.openxmlformats.org/officeDocument/2006/relationships/hyperlink" Target="http://postmodernopenings.com/international-advisory-board" TargetMode="External"/><Relationship Id="rId84" Type="http://schemas.openxmlformats.org/officeDocument/2006/relationships/hyperlink" Target="http://www.journals.elsevier.com/optics-communications/" TargetMode="External"/><Relationship Id="rId138" Type="http://schemas.openxmlformats.org/officeDocument/2006/relationships/hyperlink" Target="http://www.degruyter.com/view/j/msd" TargetMode="External"/><Relationship Id="rId345" Type="http://schemas.openxmlformats.org/officeDocument/2006/relationships/hyperlink" Target="http://hrcak.srce.hr/ekonomska-istrazivanja?lang=en" TargetMode="External"/><Relationship Id="rId387" Type="http://schemas.openxmlformats.org/officeDocument/2006/relationships/hyperlink" Target="https://zbmath.org/?q=an:06487025" TargetMode="External"/><Relationship Id="rId191" Type="http://schemas.openxmlformats.org/officeDocument/2006/relationships/hyperlink" Target="http://conferences.ulbsibiu.ro/rccgc/programme.htm" TargetMode="External"/><Relationship Id="rId205" Type="http://schemas.openxmlformats.org/officeDocument/2006/relationships/hyperlink" Target="http://www.imane.ro/conference-committees/" TargetMode="External"/><Relationship Id="rId247" Type="http://schemas.openxmlformats.org/officeDocument/2006/relationships/hyperlink" Target="http://www.degruyter.com/view/j/aucts?rskey=GYu6rP&amp;result=1" TargetMode="External"/><Relationship Id="rId412" Type="http://schemas.openxmlformats.org/officeDocument/2006/relationships/hyperlink" Target="http://scholar.google.com/scholar?cluster=11439169343258010025&amp;hl=en&amp;oi=scholarr" TargetMode="External"/><Relationship Id="rId107" Type="http://schemas.openxmlformats.org/officeDocument/2006/relationships/hyperlink" Target="http://ijaems.com/editorial-board/" TargetMode="External"/><Relationship Id="rId289" Type="http://schemas.openxmlformats.org/officeDocument/2006/relationships/hyperlink" Target="http://www.psihodramaclasica.ro/" TargetMode="External"/><Relationship Id="rId11" Type="http://schemas.openxmlformats.org/officeDocument/2006/relationships/hyperlink" Target="http://www.ibima.org/SPAIN2015/committee.html" TargetMode="External"/><Relationship Id="rId53" Type="http://schemas.openxmlformats.org/officeDocument/2006/relationships/hyperlink" Target="http://litere.univ-ovidius.ro/images/pdf/art35/Programme_3rd%20ESTIDIA%20Conference_2015.pdf" TargetMode="External"/><Relationship Id="rId149" Type="http://schemas.openxmlformats.org/officeDocument/2006/relationships/hyperlink" Target="http://wseas.org/wseas/cms.action?id=4046" TargetMode="External"/><Relationship Id="rId314" Type="http://schemas.openxmlformats.org/officeDocument/2006/relationships/hyperlink" Target="http://reviste.ulbsibiu.ro/studiasecuritatis/?page_id=14&amp;lang=ro" TargetMode="External"/><Relationship Id="rId356" Type="http://schemas.openxmlformats.org/officeDocument/2006/relationships/hyperlink" Target="http://www.armyacademy.ro/english/sesiuni/volume/v1_2015.pdf" TargetMode="External"/><Relationship Id="rId398" Type="http://schemas.openxmlformats.org/officeDocument/2006/relationships/hyperlink" Target="https://zbmath.org/journals/?q=se:00003190" TargetMode="External"/><Relationship Id="rId95" Type="http://schemas.openxmlformats.org/officeDocument/2006/relationships/hyperlink" Target="http://osjournal.org/editorial_board.html" TargetMode="External"/><Relationship Id="rId160" Type="http://schemas.openxmlformats.org/officeDocument/2006/relationships/hyperlink" Target="http://www.ejkm.com/main.html" TargetMode="External"/><Relationship Id="rId216" Type="http://schemas.openxmlformats.org/officeDocument/2006/relationships/hyperlink" Target="http://conferences.ulbsibiu.ro/ietec-brcebe/" TargetMode="External"/><Relationship Id="rId258" Type="http://schemas.openxmlformats.org/officeDocument/2006/relationships/hyperlink" Target="http://www.socio.org.uk/diwt2015/program-committees/" TargetMode="External"/><Relationship Id="rId22" Type="http://schemas.openxmlformats.org/officeDocument/2006/relationships/hyperlink" Target="http://academic-conferences.org/ecsm/ecsm2015/ecsm15-committee.htm" TargetMode="External"/><Relationship Id="rId64" Type="http://schemas.openxmlformats.org/officeDocument/2006/relationships/hyperlink" Target="http://www.revtn.ro/" TargetMode="External"/><Relationship Id="rId118" Type="http://schemas.openxmlformats.org/officeDocument/2006/relationships/hyperlink" Target="http://www.aascit.org/journal/about?journalId=902" TargetMode="External"/><Relationship Id="rId325" Type="http://schemas.openxmlformats.org/officeDocument/2006/relationships/hyperlink" Target="http://www.medica.ro/" TargetMode="External"/><Relationship Id="rId367" Type="http://schemas.openxmlformats.org/officeDocument/2006/relationships/hyperlink" Target="http://bxb.ro/" TargetMode="External"/><Relationship Id="rId171" Type="http://schemas.openxmlformats.org/officeDocument/2006/relationships/hyperlink" Target="http://www.icaicte.top/?page_id=24" TargetMode="External"/><Relationship Id="rId227" Type="http://schemas.openxmlformats.org/officeDocument/2006/relationships/hyperlink" Target="http://www.managementgeneral.ro/" TargetMode="External"/><Relationship Id="rId269" Type="http://schemas.openxmlformats.org/officeDocument/2006/relationships/hyperlink" Target="http://bcu.ulbsibiu.ro/conference2015/index.html" TargetMode="External"/><Relationship Id="rId33" Type="http://schemas.openxmlformats.org/officeDocument/2006/relationships/hyperlink" Target="http://litere.ulbsibiu.ro/dep.saag/germanistica/Prog2014.pdf" TargetMode="External"/><Relationship Id="rId129" Type="http://schemas.openxmlformats.org/officeDocument/2006/relationships/hyperlink" Target="http://isij.in/index.php/our-journals/international-journal-of-science-and-engineering-invention/editorial-board" TargetMode="External"/><Relationship Id="rId280" Type="http://schemas.openxmlformats.org/officeDocument/2006/relationships/hyperlink" Target="https://dmru.mapn.ro/pages/view/108" TargetMode="External"/><Relationship Id="rId336" Type="http://schemas.openxmlformats.org/officeDocument/2006/relationships/hyperlink" Target="http://www.congrescardiologie.ro/" TargetMode="External"/><Relationship Id="rId75" Type="http://schemas.openxmlformats.org/officeDocument/2006/relationships/hyperlink" Target="http://conferences.ulbsibiu.ro/ipc/" TargetMode="External"/><Relationship Id="rId140" Type="http://schemas.openxmlformats.org/officeDocument/2006/relationships/hyperlink" Target="http://www.amtsibiu.ro/" TargetMode="External"/><Relationship Id="rId182" Type="http://schemas.openxmlformats.org/officeDocument/2006/relationships/hyperlink" Target="http://conferences.ulbsibiu.ro/inec/en/scientific_board.php" TargetMode="External"/><Relationship Id="rId378" Type="http://schemas.openxmlformats.org/officeDocument/2006/relationships/hyperlink" Target="http://aajhss.org/index.php/ijhss" TargetMode="External"/><Relationship Id="rId403" Type="http://schemas.openxmlformats.org/officeDocument/2006/relationships/hyperlink" Target="http://apps.webofknowledge.com/full_record.do?product=UA&amp;search_mode=GeneralSearch&amp;qid=20&amp;SID=N2NrgxdvQxNUYENJW5Q&amp;page=1&amp;doc=1" TargetMode="External"/><Relationship Id="rId6" Type="http://schemas.openxmlformats.org/officeDocument/2006/relationships/hyperlink" Target="http://www.roger-univ.ro/Annals/html/scientific-and-editorial-board.html" TargetMode="External"/><Relationship Id="rId238" Type="http://schemas.openxmlformats.org/officeDocument/2006/relationships/hyperlink" Target="http://www.aascit.org/journal/reviewer?journalId=902" TargetMode="External"/><Relationship Id="rId291" Type="http://schemas.openxmlformats.org/officeDocument/2006/relationships/hyperlink" Target="http://seaopenresearch.eu/15-collaboration-in-complex-systems-sibiu-june-5th-6th/" TargetMode="External"/><Relationship Id="rId305" Type="http://schemas.openxmlformats.org/officeDocument/2006/relationships/hyperlink" Target="http://www.snr-1903.ro/bsnr/bsnr.html" TargetMode="External"/><Relationship Id="rId347" Type="http://schemas.openxmlformats.org/officeDocument/2006/relationships/hyperlink" Target="http://iecs.ulbsibiu.ro/" TargetMode="External"/><Relationship Id="rId44" Type="http://schemas.openxmlformats.org/officeDocument/2006/relationships/hyperlink" Target="http://www.abr.org.ro/index.php?option=com_content&amp;view=category&amp;layout=blog&amp;id=95&amp;Itemid=72&#9001;=ro" TargetMode="External"/><Relationship Id="rId86" Type="http://schemas.openxmlformats.org/officeDocument/2006/relationships/hyperlink" Target="http://www.tandfonline.com/toc/upst20/current" TargetMode="External"/><Relationship Id="rId151" Type="http://schemas.openxmlformats.org/officeDocument/2006/relationships/hyperlink" Target="http://www.wseas.org/main/files/WSEASReviewers.xls" TargetMode="External"/><Relationship Id="rId389" Type="http://schemas.openxmlformats.org/officeDocument/2006/relationships/hyperlink" Target="https://zbmath.org/journals/?s=0&amp;c=100&amp;q=1223-7027" TargetMode="External"/><Relationship Id="rId193" Type="http://schemas.openxmlformats.org/officeDocument/2006/relationships/hyperlink" Target="http://www.degruyter.com/view/j/aucts" TargetMode="External"/><Relationship Id="rId207" Type="http://schemas.openxmlformats.org/officeDocument/2006/relationships/hyperlink" Target="http://sim2015.org/comm.html" TargetMode="External"/><Relationship Id="rId249" Type="http://schemas.openxmlformats.org/officeDocument/2006/relationships/hyperlink" Target="http://www.optirob.com/" TargetMode="External"/><Relationship Id="rId414" Type="http://schemas.openxmlformats.org/officeDocument/2006/relationships/hyperlink" Target="https://scholar.google.ro/scholar?cluster=2312025919719427766&amp;hl=ro&amp;as_sdt=2005" TargetMode="External"/><Relationship Id="rId13" Type="http://schemas.openxmlformats.org/officeDocument/2006/relationships/hyperlink" Target="http://www.revistadeturism.ro/rdt/about/editorialTeam" TargetMode="External"/><Relationship Id="rId109" Type="http://schemas.openxmlformats.org/officeDocument/2006/relationships/hyperlink" Target="http://ijarcst.com/editorial-board-members.html" TargetMode="External"/><Relationship Id="rId260" Type="http://schemas.openxmlformats.org/officeDocument/2006/relationships/hyperlink" Target="http://www.swu.edu.cn/english/" TargetMode="External"/><Relationship Id="rId316" Type="http://schemas.openxmlformats.org/officeDocument/2006/relationships/hyperlink" Target="http://reviste.ulbsibiu.ro/antropomedia/ro/index.php" TargetMode="External"/><Relationship Id="rId55" Type="http://schemas.openxmlformats.org/officeDocument/2006/relationships/hyperlink" Target="http://www.hanser-elibrary.com/loi/tsd" TargetMode="External"/><Relationship Id="rId97" Type="http://schemas.openxmlformats.org/officeDocument/2006/relationships/hyperlink" Target="http://www.aascit.org/journal/editorial?journalId=928" TargetMode="External"/><Relationship Id="rId120" Type="http://schemas.openxmlformats.org/officeDocument/2006/relationships/hyperlink" Target="http://www.wastinc.us/?page_id=753" TargetMode="External"/><Relationship Id="rId358" Type="http://schemas.openxmlformats.org/officeDocument/2006/relationships/hyperlink" Target="http://economice.ulbsibiu.ro/revista.economica/editorialboard.php" TargetMode="External"/><Relationship Id="rId162" Type="http://schemas.openxmlformats.org/officeDocument/2006/relationships/hyperlink" Target="http://www.scieconf.com/reviewers/" TargetMode="External"/><Relationship Id="rId218" Type="http://schemas.openxmlformats.org/officeDocument/2006/relationships/hyperlink" Target="http://www.armyacademy.ro/" TargetMode="External"/><Relationship Id="rId271" Type="http://schemas.openxmlformats.org/officeDocument/2006/relationships/hyperlink" Target="http://www.icemes.ro/" TargetMode="External"/><Relationship Id="rId24" Type="http://schemas.openxmlformats.org/officeDocument/2006/relationships/hyperlink" Target="http://www.mnlr.ro/ro-dice-editorial_board.html" TargetMode="External"/><Relationship Id="rId66" Type="http://schemas.openxmlformats.org/officeDocument/2006/relationships/hyperlink" Target="http://www.eurostampa.ro/" TargetMode="External"/><Relationship Id="rId131" Type="http://schemas.openxmlformats.org/officeDocument/2006/relationships/hyperlink" Target="http://www.researchpublish.com/editorial-board.php" TargetMode="External"/><Relationship Id="rId327" Type="http://schemas.openxmlformats.org/officeDocument/2006/relationships/hyperlink" Target="http://www.revistachirurgia.ro/" TargetMode="External"/><Relationship Id="rId369" Type="http://schemas.openxmlformats.org/officeDocument/2006/relationships/hyperlink" Target="http://bxb.ro/" TargetMode="External"/><Relationship Id="rId173" Type="http://schemas.openxmlformats.org/officeDocument/2006/relationships/hyperlink" Target="http://rivistaemozione.scedu.unibo.it/" TargetMode="External"/><Relationship Id="rId229" Type="http://schemas.openxmlformats.org/officeDocument/2006/relationships/hyperlink" Target="http://www.rolab.ro/revista-metrologie.php" TargetMode="External"/><Relationship Id="rId380" Type="http://schemas.openxmlformats.org/officeDocument/2006/relationships/hyperlink" Target="http://www.davidpublisher.org/index.php/Home/Journal/detail?journalid=39&amp;jx=pr&amp;cont=editorial" TargetMode="External"/><Relationship Id="rId240" Type="http://schemas.openxmlformats.org/officeDocument/2006/relationships/hyperlink" Target="http://rmee.org/editorial_board.htm" TargetMode="External"/><Relationship Id="rId35" Type="http://schemas.openxmlformats.org/officeDocument/2006/relationships/hyperlink" Target="http://www.upit.ro/index.php?page=language-and-literature-european-landmarks-of-identity" TargetMode="External"/><Relationship Id="rId77" Type="http://schemas.openxmlformats.org/officeDocument/2006/relationships/hyperlink" Target="https://www.osapublishing.org/ao/home.cfm" TargetMode="External"/><Relationship Id="rId100" Type="http://schemas.openxmlformats.org/officeDocument/2006/relationships/hyperlink" Target="http://www.ajsc.leena-luna.co.jp/board.php" TargetMode="External"/><Relationship Id="rId282" Type="http://schemas.openxmlformats.org/officeDocument/2006/relationships/hyperlink" Target="http://www.socialchangereview.ro/index.php/SCR/about/editorialTeam" TargetMode="External"/><Relationship Id="rId338" Type="http://schemas.openxmlformats.org/officeDocument/2006/relationships/hyperlink" Target="http://www.rjrd.ro/" TargetMode="External"/><Relationship Id="rId8" Type="http://schemas.openxmlformats.org/officeDocument/2006/relationships/hyperlink" Target="http://ijmoc.cgpublisher.com/" TargetMode="External"/><Relationship Id="rId142" Type="http://schemas.openxmlformats.org/officeDocument/2006/relationships/hyperlink" Target="http://conferences.ulbsibiu.ro/icdd/2015" TargetMode="External"/><Relationship Id="rId184" Type="http://schemas.openxmlformats.org/officeDocument/2006/relationships/hyperlink" Target="http://reviste.ulbsibiu.ro/acta-iurisprudentia/rom/consiliul_stiintific_si_colegiul_de_redactie.php" TargetMode="External"/><Relationship Id="rId391" Type="http://schemas.openxmlformats.org/officeDocument/2006/relationships/hyperlink" Target="https://zbmath.org/journals/?s=0&amp;c=100&amp;q=Afrika+Matematika" TargetMode="External"/><Relationship Id="rId405" Type="http://schemas.openxmlformats.org/officeDocument/2006/relationships/hyperlink" Target="http://dl.acm.org/citation.cfm?id=2401449&amp;CFID=476354140&amp;CFTOKEN=17965145" TargetMode="External"/><Relationship Id="rId251" Type="http://schemas.openxmlformats.org/officeDocument/2006/relationships/hyperlink" Target="http://www.optirob.com/" TargetMode="External"/><Relationship Id="rId46" Type="http://schemas.openxmlformats.org/officeDocument/2006/relationships/hyperlink" Target="http://www.bibnat.ro/dyn-doc/publicatii/Coperta%202_Rev_Biblioteca%204_2013.pdf" TargetMode="External"/><Relationship Id="rId293" Type="http://schemas.openxmlformats.org/officeDocument/2006/relationships/hyperlink" Target="http://socioumane.ulbsibiu.ro/jurnalistica/revista_saeculum.colectiv_redactional.html" TargetMode="External"/><Relationship Id="rId307" Type="http://schemas.openxmlformats.org/officeDocument/2006/relationships/hyperlink" Target="http://diam.uab.ro/" TargetMode="External"/><Relationship Id="rId349" Type="http://schemas.openxmlformats.org/officeDocument/2006/relationships/hyperlink" Target="http://www.uav.ro/en/journals/jebr" TargetMode="External"/><Relationship Id="rId88" Type="http://schemas.openxmlformats.org/officeDocument/2006/relationships/hyperlink" Target="http://www.armyacademy.ro/" TargetMode="External"/><Relationship Id="rId111" Type="http://schemas.openxmlformats.org/officeDocument/2006/relationships/hyperlink" Target="http://www.ijarcce.com/editorial-board.html" TargetMode="External"/><Relationship Id="rId153" Type="http://schemas.openxmlformats.org/officeDocument/2006/relationships/hyperlink" Target="https://helda.helsinki.fi/bitstream/handle/10138/156325/Papers%20from%20the%2026th%20Communication%20Skills%20Workshop.pdf?sequence=4" TargetMode="External"/><Relationship Id="rId195" Type="http://schemas.openxmlformats.org/officeDocument/2006/relationships/hyperlink" Target="http://www.armyacademy.ro/" TargetMode="External"/><Relationship Id="rId209" Type="http://schemas.openxmlformats.org/officeDocument/2006/relationships/hyperlink" Target="http://conferences.ulbsibiu.ro/mse/organizers.html" TargetMode="External"/><Relationship Id="rId360" Type="http://schemas.openxmlformats.org/officeDocument/2006/relationships/hyperlink" Target="http://tabor-revista.ro/in_ro.php?module=loader&amp;pre=tbl_main_ro&amp;leafId=0812151105012&amp;lang=" TargetMode="External"/><Relationship Id="rId416" Type="http://schemas.openxmlformats.org/officeDocument/2006/relationships/hyperlink" Target="http://inf.ucv.ro/~ami/index.php/ami/article/view/628" TargetMode="External"/><Relationship Id="rId220" Type="http://schemas.openxmlformats.org/officeDocument/2006/relationships/hyperlink" Target="http://www.armyacademy.ro/" TargetMode="External"/><Relationship Id="rId15" Type="http://schemas.openxmlformats.org/officeDocument/2006/relationships/hyperlink" Target="http://www.sibiudepart.ro/" TargetMode="External"/><Relationship Id="rId57" Type="http://schemas.openxmlformats.org/officeDocument/2006/relationships/hyperlink" Target="http://www.tandfonline.com/" TargetMode="External"/><Relationship Id="rId262" Type="http://schemas.openxmlformats.org/officeDocument/2006/relationships/hyperlink" Target="http://conference.roedu.net/index.php/roedunetconf/2015/schedConf/cfp" TargetMode="External"/><Relationship Id="rId318" Type="http://schemas.openxmlformats.org/officeDocument/2006/relationships/hyperlink" Target="http://www.amtsibiu.ro/" TargetMode="External"/><Relationship Id="rId99" Type="http://schemas.openxmlformats.org/officeDocument/2006/relationships/hyperlink" Target="http://www.aiscience.org/journal/editorialboard/ijmcs.html" TargetMode="External"/><Relationship Id="rId122" Type="http://schemas.openxmlformats.org/officeDocument/2006/relationships/hyperlink" Target="http://jweet.science-line.com/index.php?option=com_content&amp;view=article&amp;id=5&amp;Itemid=6" TargetMode="External"/><Relationship Id="rId164" Type="http://schemas.openxmlformats.org/officeDocument/2006/relationships/hyperlink" Target="http://www.sciepub.com/journal/EDUCATION/editors" TargetMode="External"/><Relationship Id="rId371" Type="http://schemas.openxmlformats.org/officeDocument/2006/relationships/hyperlink" Target="http://ulbsibiu.ro/ro/evenimente/events.php?news_id=2432" TargetMode="External"/><Relationship Id="rId26" Type="http://schemas.openxmlformats.org/officeDocument/2006/relationships/hyperlink" Target="http://true1.armyacademy.ro/commitee1.html" TargetMode="External"/><Relationship Id="rId231" Type="http://schemas.openxmlformats.org/officeDocument/2006/relationships/hyperlink" Target="http://oil-gas.pl/index.php?id=13" TargetMode="External"/><Relationship Id="rId273" Type="http://schemas.openxmlformats.org/officeDocument/2006/relationships/hyperlink" Target="http://univagora.ro/jour/index.php/ijccc/" TargetMode="External"/><Relationship Id="rId329" Type="http://schemas.openxmlformats.org/officeDocument/2006/relationships/hyperlink" Target="http://www.oftalmologiaromana.ro/" TargetMode="External"/><Relationship Id="rId68" Type="http://schemas.openxmlformats.org/officeDocument/2006/relationships/hyperlink" Target="http://neefood2015.rosita.ro/" TargetMode="External"/><Relationship Id="rId133" Type="http://schemas.openxmlformats.org/officeDocument/2006/relationships/hyperlink" Target="http://www.ijset.in/editorial/" TargetMode="External"/><Relationship Id="rId175" Type="http://schemas.openxmlformats.org/officeDocument/2006/relationships/hyperlink" Target="http://irie.uib.cat/index.php/ca/men-irie/unitat-de-suport/men-congres/propis/768-jornades-familia-i-escola-de-la-participacio-a-la-col-laboracio" TargetMode="External"/><Relationship Id="rId340" Type="http://schemas.openxmlformats.org/officeDocument/2006/relationships/hyperlink" Target="http://www.sciencepublishinggroup.com/journal/editorialboard" TargetMode="External"/><Relationship Id="rId200" Type="http://schemas.openxmlformats.org/officeDocument/2006/relationships/hyperlink" Target="http://www.imtuoradea.ro/" TargetMode="External"/><Relationship Id="rId382" Type="http://schemas.openxmlformats.org/officeDocument/2006/relationships/hyperlink" Target="http://apps.webofknowledge.com/full_record.do?product=UA&amp;search_mode=GeneralSearch&amp;qid=20&amp;SID=N2NrgxdvQxNUYENJW5Q&amp;page=1&amp;doc=1" TargetMode="External"/><Relationship Id="rId242" Type="http://schemas.openxmlformats.org/officeDocument/2006/relationships/hyperlink" Target="http://www.icrec.org/tc.html" TargetMode="External"/><Relationship Id="rId284" Type="http://schemas.openxmlformats.org/officeDocument/2006/relationships/hyperlink" Target="http://www.eras.socio.uvt.ro/?journal=eras&amp;page=about&amp;op=editorialTeam" TargetMode="External"/><Relationship Id="rId37" Type="http://schemas.openxmlformats.org/officeDocument/2006/relationships/hyperlink" Target="http://reviste.ulbsibiu.ro/gb/" TargetMode="External"/><Relationship Id="rId79" Type="http://schemas.openxmlformats.org/officeDocument/2006/relationships/hyperlink" Target="http://www.cmseconf.org/" TargetMode="External"/><Relationship Id="rId102" Type="http://schemas.openxmlformats.org/officeDocument/2006/relationships/hyperlink" Target="http://www.arjonline.org/mathematics-journals/american-research-journal-of-mathematics/editorial-board" TargetMode="External"/><Relationship Id="rId144" Type="http://schemas.openxmlformats.org/officeDocument/2006/relationships/hyperlink" Target="http://www.inderscience.com/jhome.php?jcode=ijdmmm" TargetMode="External"/><Relationship Id="rId90" Type="http://schemas.openxmlformats.org/officeDocument/2006/relationships/hyperlink" Target="http://www.sciepub.com/journal/AJNA/editors" TargetMode="External"/><Relationship Id="rId186" Type="http://schemas.openxmlformats.org/officeDocument/2006/relationships/hyperlink" Target="http://www.glossae.eu/" TargetMode="External"/><Relationship Id="rId351" Type="http://schemas.openxmlformats.org/officeDocument/2006/relationships/hyperlink" Target="http://cercetare.spiruharet.ro/ocs/index.php/icesba/icesba2014/about/organizingTeam" TargetMode="External"/><Relationship Id="rId393" Type="http://schemas.openxmlformats.org/officeDocument/2006/relationships/hyperlink" Target="http://apps.webofknowledge.com/full_record.do?product=UA&amp;search_mode=GeneralSearch&amp;qid=31&amp;SID=N2NrgxdvQxNUYENJW5Q&amp;page=1&amp;doc=1" TargetMode="External"/><Relationship Id="rId407" Type="http://schemas.openxmlformats.org/officeDocument/2006/relationships/hyperlink" Target="https://www.researchgate.net/publication/261017739_3D_Texture_Features_Mining_for_MRI_Brain_Tumor_Identification" TargetMode="External"/><Relationship Id="rId211" Type="http://schemas.openxmlformats.org/officeDocument/2006/relationships/hyperlink" Target="http://www.uab.ro/cicoc/cmks/Scientific-committee.php" TargetMode="External"/><Relationship Id="rId253" Type="http://schemas.openxmlformats.org/officeDocument/2006/relationships/hyperlink" Target="http://www.optirob.com/" TargetMode="External"/><Relationship Id="rId295" Type="http://schemas.openxmlformats.org/officeDocument/2006/relationships/hyperlink" Target="http://www.multidisciplinary-research.ro/" TargetMode="External"/><Relationship Id="rId309" Type="http://schemas.openxmlformats.org/officeDocument/2006/relationships/hyperlink" Target="http://anhalt.gustav-adolf-werk.de/jahrbuch.html" TargetMode="External"/><Relationship Id="rId48" Type="http://schemas.openxmlformats.org/officeDocument/2006/relationships/hyperlink" Target="http://www.fabula.org/actualites/xxe-colloque-international-emil-cioran_66813.php" TargetMode="External"/><Relationship Id="rId113" Type="http://schemas.openxmlformats.org/officeDocument/2006/relationships/hyperlink" Target="http://www.ijsea.com/editors.html" TargetMode="External"/><Relationship Id="rId320" Type="http://schemas.openxmlformats.org/officeDocument/2006/relationships/hyperlink" Target="http://www.msc-ro.com/journals/romanian-journal-of-health-manager/" TargetMode="External"/><Relationship Id="rId155" Type="http://schemas.openxmlformats.org/officeDocument/2006/relationships/hyperlink" Target="http://www.sciencepublishinggroup.com/journal/peerreviewers?journalid=172" TargetMode="External"/><Relationship Id="rId197" Type="http://schemas.openxmlformats.org/officeDocument/2006/relationships/hyperlink" Target="http://www.icebe.net/" TargetMode="External"/><Relationship Id="rId362" Type="http://schemas.openxmlformats.org/officeDocument/2006/relationships/hyperlink" Target="http://www.orthodoxe-dogmatik.de/" TargetMode="External"/><Relationship Id="rId418" Type="http://schemas.openxmlformats.org/officeDocument/2006/relationships/hyperlink" Target="http://conferences.ulbsibiu.ro/icdd/2015/sc_committees.php"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link.springer.com/article/10.1007%2Fs11784-015-0235-2" TargetMode="External"/><Relationship Id="rId18" Type="http://schemas.openxmlformats.org/officeDocument/2006/relationships/hyperlink" Target="http://www.tandfonline.com/doi/abs/10.1080/00405000.2014.942115" TargetMode="External"/><Relationship Id="rId26" Type="http://schemas.openxmlformats.org/officeDocument/2006/relationships/hyperlink" Target="http://www.tandfonline.com/doi/full/10.1080/09668136.2015.1066618" TargetMode="External"/><Relationship Id="rId39" Type="http://schemas.openxmlformats.org/officeDocument/2006/relationships/hyperlink" Target="http://ciencia-e-tecnica.org/cien/index.php/pdf/stream/83PZs/1433663419" TargetMode="External"/><Relationship Id="rId21" Type="http://schemas.openxmlformats.org/officeDocument/2006/relationships/hyperlink" Target="http://hrcak.srce.hr/index.php?show=clanak&amp;id_clanak_jezik=190512" TargetMode="External"/><Relationship Id="rId34" Type="http://schemas.openxmlformats.org/officeDocument/2006/relationships/hyperlink" Target="http://www.rjme.ro/" TargetMode="External"/><Relationship Id="rId42" Type="http://schemas.openxmlformats.org/officeDocument/2006/relationships/hyperlink" Target="http://www.rjme.ro/RJME/resources/files/56041514671472.pdf" TargetMode="External"/><Relationship Id="rId47" Type="http://schemas.openxmlformats.org/officeDocument/2006/relationships/printerSettings" Target="../printerSettings/printerSettings1.bin"/><Relationship Id="rId7" Type="http://schemas.openxmlformats.org/officeDocument/2006/relationships/hyperlink" Target="http://apps.webofknowledge.com/Search.do?product=UA&amp;SID=S2pfCQvBdNHPcMRgXZI&amp;search_mode=GeneralSearch&amp;prID=3df12c05-14a7-4bf1-92f0-91b5ca87440e" TargetMode="External"/><Relationship Id="rId2" Type="http://schemas.openxmlformats.org/officeDocument/2006/relationships/hyperlink" Target="http://revroum.lew.ro/wp-content/uploads/2015/5/Art%2013.pdf" TargetMode="External"/><Relationship Id="rId16" Type="http://schemas.openxmlformats.org/officeDocument/2006/relationships/hyperlink" Target="http://univagora.ro/jour/index.php/ijccc/article/viewFile/803/pdf09052015" TargetMode="External"/><Relationship Id="rId29" Type="http://schemas.openxmlformats.org/officeDocument/2006/relationships/hyperlink" Target="http://ciencia-e-tecnica.org/cien/index.php/pdf/stream/83PZs/1433663419" TargetMode="External"/><Relationship Id="rId1" Type="http://schemas.openxmlformats.org/officeDocument/2006/relationships/hyperlink" Target="http://hrcak.srce.hr/index.php?show=clanak&amp;id_clanak_jezik=194462" TargetMode="External"/><Relationship Id="rId6" Type="http://schemas.openxmlformats.org/officeDocument/2006/relationships/hyperlink" Target="http://omicron.ch.tuiasi.ro/EEMJ/pdfs/vol14/no6/11_1035_Favier_14.pdf" TargetMode="External"/><Relationship Id="rId11" Type="http://schemas.openxmlformats.org/officeDocument/2006/relationships/hyperlink" Target="https://scholar.google.ro/scholar?oi=bibs&amp;cluster=14777163046178199223&amp;btnI=1&amp;hl=ro" TargetMode="External"/><Relationship Id="rId24" Type="http://schemas.openxmlformats.org/officeDocument/2006/relationships/hyperlink" Target="http://ejw.sagepub.com/content/early/2015/04/13/1350506815580399.abstract" TargetMode="External"/><Relationship Id="rId32" Type="http://schemas.openxmlformats.org/officeDocument/2006/relationships/hyperlink" Target="http://ciencia-e-tecnica.org/cien/index.php/pdf/stream/szExn/1434660140" TargetMode="External"/><Relationship Id="rId37" Type="http://schemas.openxmlformats.org/officeDocument/2006/relationships/hyperlink" Target="http://www.rjme.ro/RJME/resources/files/560115139147.pdf" TargetMode="External"/><Relationship Id="rId40" Type="http://schemas.openxmlformats.org/officeDocument/2006/relationships/hyperlink" Target="http://www.rjme.ro/RJME/resources/files/560115063069.pdf" TargetMode="External"/><Relationship Id="rId45" Type="http://schemas.openxmlformats.org/officeDocument/2006/relationships/hyperlink" Target="http://www.revistafarmacia.ro/201503/art-11-Vonica-Gligor_Tomuta_381-387.pdf" TargetMode="External"/><Relationship Id="rId5" Type="http://schemas.openxmlformats.org/officeDocument/2006/relationships/hyperlink" Target="http://www.ncbi.nlm.nih.gov/pubmed/25830983" TargetMode="External"/><Relationship Id="rId15" Type="http://schemas.openxmlformats.org/officeDocument/2006/relationships/hyperlink" Target="http://dx.doi.org/10.15837/ijccc.2015.5.803" TargetMode="External"/><Relationship Id="rId23" Type="http://schemas.openxmlformats.org/officeDocument/2006/relationships/hyperlink" Target="http://onlinelibrary.wiley.com/doi/10.1002/cpe.2975/full" TargetMode="External"/><Relationship Id="rId28" Type="http://schemas.openxmlformats.org/officeDocument/2006/relationships/hyperlink" Target="http://oam-rc.inoe.ro/index.php?option=magazine&amp;op=view&amp;idu=2722&amp;catid=93" TargetMode="External"/><Relationship Id="rId36" Type="http://schemas.openxmlformats.org/officeDocument/2006/relationships/hyperlink" Target="http://www.revistadechimie.ro/" TargetMode="External"/><Relationship Id="rId10" Type="http://schemas.openxmlformats.org/officeDocument/2006/relationships/hyperlink" Target="https://scholar.google.com/scholar?oi=bibs&amp;cluster=1120691462643418969&amp;btnI=1&amp;hl=en" TargetMode="External"/><Relationship Id="rId19" Type="http://schemas.openxmlformats.org/officeDocument/2006/relationships/hyperlink" Target="http://hrcak.srce.hr/index.php?show=clanak&amp;id_clanak_jezik=194452" TargetMode="External"/><Relationship Id="rId31" Type="http://schemas.openxmlformats.org/officeDocument/2006/relationships/hyperlink" Target="http://ciencia-e-tecnica.org/cien/index.php/pdf/stream/83PZs/1433663419" TargetMode="External"/><Relationship Id="rId44" Type="http://schemas.openxmlformats.org/officeDocument/2006/relationships/hyperlink" Target="http://www.rjlm.ro/index.php/arhiv/453" TargetMode="External"/><Relationship Id="rId4" Type="http://schemas.openxmlformats.org/officeDocument/2006/relationships/hyperlink" Target="http://www.ncbi.nlm.nih.gov/pubmed/25830983" TargetMode="External"/><Relationship Id="rId9" Type="http://schemas.openxmlformats.org/officeDocument/2006/relationships/hyperlink" Target="http://www.rombio.eu/rbl4vol20/12.pdf" TargetMode="External"/><Relationship Id="rId14" Type="http://schemas.openxmlformats.org/officeDocument/2006/relationships/hyperlink" Target="http://univagora.ro/jour/index.php/ijccc/article/viewFile/803/pdf09052015" TargetMode="External"/><Relationship Id="rId22" Type="http://schemas.openxmlformats.org/officeDocument/2006/relationships/hyperlink" Target="http://dx.doi.org/10.1080/00986445.2015.1078795" TargetMode="External"/><Relationship Id="rId27" Type="http://schemas.openxmlformats.org/officeDocument/2006/relationships/hyperlink" Target="http://oam-rc.inoe.ro/index.php?option=magazine&amp;op=view&amp;idu=2661&amp;catid=91" TargetMode="External"/><Relationship Id="rId30" Type="http://schemas.openxmlformats.org/officeDocument/2006/relationships/hyperlink" Target="http://ciencia-e-tecnica.org/cien/index.php/pdf/stream/szExn/1434660140" TargetMode="External"/><Relationship Id="rId35" Type="http://schemas.openxmlformats.org/officeDocument/2006/relationships/hyperlink" Target="http://www.rjme.ro/" TargetMode="External"/><Relationship Id="rId43" Type="http://schemas.openxmlformats.org/officeDocument/2006/relationships/hyperlink" Target="http://www.rjme.ro/RJME/resources/files/560115309313.pdf" TargetMode="External"/><Relationship Id="rId8" Type="http://schemas.openxmlformats.org/officeDocument/2006/relationships/hyperlink" Target="http://link.springer.com/article/10.1007%2Fs11270-015-2584-2" TargetMode="External"/><Relationship Id="rId3" Type="http://schemas.openxmlformats.org/officeDocument/2006/relationships/hyperlink" Target="http://www.rombio.eu/rbl3vol20/4.pdf" TargetMode="External"/><Relationship Id="rId12" Type="http://schemas.openxmlformats.org/officeDocument/2006/relationships/hyperlink" Target="http://link.springer.com/article/10.1007%2Fs11135-015-0183-3" TargetMode="External"/><Relationship Id="rId17" Type="http://schemas.openxmlformats.org/officeDocument/2006/relationships/hyperlink" Target="http://dx.doi.org/10.15837/ijccc.2015.5.803" TargetMode="External"/><Relationship Id="rId25" Type="http://schemas.openxmlformats.org/officeDocument/2006/relationships/hyperlink" Target="http://www.rcis.ro/" TargetMode="External"/><Relationship Id="rId33" Type="http://schemas.openxmlformats.org/officeDocument/2006/relationships/hyperlink" Target="http://www.journal-of-hepatology.eu/action/doSearch?searchType=quick&amp;searchText=Lovastatin%27s+and+pentoxifylline%27s+effects+in+patients+with+nonalcoholic+steatohepatitis&amp;occurrences=articleTitle&amp;journalCode=jhepat&amp;searchScope=fullSite" TargetMode="External"/><Relationship Id="rId38" Type="http://schemas.openxmlformats.org/officeDocument/2006/relationships/hyperlink" Target="http://www.rjme.ro/RJME/resources/files/570116289294.pdf" TargetMode="External"/><Relationship Id="rId46" Type="http://schemas.openxmlformats.org/officeDocument/2006/relationships/hyperlink" Target="http://www.rjlm.ro/index.php/arhiv/347" TargetMode="External"/><Relationship Id="rId20" Type="http://schemas.openxmlformats.org/officeDocument/2006/relationships/hyperlink" Target="http://hrcak.srce.hr/index.php?show=clanak&amp;id_clanak_jezik=194458" TargetMode="External"/><Relationship Id="rId41" Type="http://schemas.openxmlformats.org/officeDocument/2006/relationships/hyperlink" Target="http://www.rjme.ro/RJME/resources/files/560115309313.pdf"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conferences.ulbsibiu.ro/somsieben" TargetMode="External"/><Relationship Id="rId117" Type="http://schemas.openxmlformats.org/officeDocument/2006/relationships/hyperlink" Target="http://www.ulbsibiu.ro/myaccount/src/file.php?file=file1&amp;news=true" TargetMode="External"/><Relationship Id="rId21" Type="http://schemas.openxmlformats.org/officeDocument/2006/relationships/hyperlink" Target="http://conferences.ulbsibiu.ro/rccgc/" TargetMode="External"/><Relationship Id="rId42" Type="http://schemas.openxmlformats.org/officeDocument/2006/relationships/hyperlink" Target="http://www.edums.ro/ulbs31082015.pdf" TargetMode="External"/><Relationship Id="rId47" Type="http://schemas.openxmlformats.org/officeDocument/2006/relationships/hyperlink" Target="http://conferences.ulbsibiu.ro/mdis/2015/organizing_committee.php" TargetMode="External"/><Relationship Id="rId63" Type="http://schemas.openxmlformats.org/officeDocument/2006/relationships/hyperlink" Target="http://conferences.ulbsibiu.ro/sbuniv/img/Sibiu_Capitala_Universitara_Europeana_2015_-_brosura_en.pdf" TargetMode="External"/><Relationship Id="rId68" Type="http://schemas.openxmlformats.org/officeDocument/2006/relationships/hyperlink" Target="http://conferences.ulbsibiu.ro/inec/ro/programme.php" TargetMode="External"/><Relationship Id="rId84" Type="http://schemas.openxmlformats.org/officeDocument/2006/relationships/hyperlink" Target="http://conferences.ulbsibiu.ro/ietec-brcebe/committee.php" TargetMode="External"/><Relationship Id="rId89" Type="http://schemas.openxmlformats.org/officeDocument/2006/relationships/hyperlink" Target="http://www.linguistisches-kolloquium.de/" TargetMode="External"/><Relationship Id="rId112" Type="http://schemas.openxmlformats.org/officeDocument/2006/relationships/hyperlink" Target="http://www.multidisciplinary-research.com/" TargetMode="External"/><Relationship Id="rId16" Type="http://schemas.openxmlformats.org/officeDocument/2006/relationships/hyperlink" Target="http://iecs.ulbsibiu.ro/archive/" TargetMode="External"/><Relationship Id="rId107" Type="http://schemas.openxmlformats.org/officeDocument/2006/relationships/hyperlink" Target="http://conferences.ulbsibiu.ro/crissp/" TargetMode="External"/><Relationship Id="rId11" Type="http://schemas.openxmlformats.org/officeDocument/2006/relationships/hyperlink" Target="http://stiinte.ulbsibiu.ro/aquatic_biodiversity_conference/committee.html" TargetMode="External"/><Relationship Id="rId32" Type="http://schemas.openxmlformats.org/officeDocument/2006/relationships/hyperlink" Target="http://www.fabula.org/actualites/xxe-colloque-international-emil-cioran_66813.php" TargetMode="External"/><Relationship Id="rId37" Type="http://schemas.openxmlformats.org/officeDocument/2006/relationships/hyperlink" Target="http://litere.ulbsibiu.ro/colocviul-blaga/index.html" TargetMode="External"/><Relationship Id="rId53" Type="http://schemas.openxmlformats.org/officeDocument/2006/relationships/hyperlink" Target="http://conferences.ulbsibiu.ro/icdd/2015/" TargetMode="External"/><Relationship Id="rId58" Type="http://schemas.openxmlformats.org/officeDocument/2006/relationships/hyperlink" Target="http://eurolan.info.uaic.ro/2015/committees/" TargetMode="External"/><Relationship Id="rId74" Type="http://schemas.openxmlformats.org/officeDocument/2006/relationships/hyperlink" Target="http://conferences.ulbsibiu.ro/inec/en/" TargetMode="External"/><Relationship Id="rId79" Type="http://schemas.openxmlformats.org/officeDocument/2006/relationships/hyperlink" Target="http://conferences.ulbsibiu.ro/mse/" TargetMode="External"/><Relationship Id="rId102" Type="http://schemas.openxmlformats.org/officeDocument/2006/relationships/hyperlink" Target="http://www.conferences.ulbsibiu.ro/crissp/" TargetMode="External"/><Relationship Id="rId5" Type="http://schemas.openxmlformats.org/officeDocument/2006/relationships/hyperlink" Target="http://iecs.ulbsibiu.ro/" TargetMode="External"/><Relationship Id="rId90" Type="http://schemas.openxmlformats.org/officeDocument/2006/relationships/hyperlink" Target="http://www.eura2015.org/" TargetMode="External"/><Relationship Id="rId95" Type="http://schemas.openxmlformats.org/officeDocument/2006/relationships/hyperlink" Target="http://www.cnasr.ro/" TargetMode="External"/><Relationship Id="rId22" Type="http://schemas.openxmlformats.org/officeDocument/2006/relationships/hyperlink" Target="http://conferences.ulbsibiu.ro/sbuniv/" TargetMode="External"/><Relationship Id="rId27" Type="http://schemas.openxmlformats.org/officeDocument/2006/relationships/hyperlink" Target="http://litere.ulbsibiu.ro/imk" TargetMode="External"/><Relationship Id="rId43" Type="http://schemas.openxmlformats.org/officeDocument/2006/relationships/hyperlink" Target="http://conferences.ulbsibiu.ro/ietec-btcebe" TargetMode="External"/><Relationship Id="rId48" Type="http://schemas.openxmlformats.org/officeDocument/2006/relationships/hyperlink" Target="http://conferences.ulbsibiu.ro/icdd/2015/org_committees.php" TargetMode="External"/><Relationship Id="rId64" Type="http://schemas.openxmlformats.org/officeDocument/2006/relationships/hyperlink" Target="http://teologie.ulbsibiu.ro/manifestari-stiintifice/manifestari-stiintifice-2014/making-mission-from-the-model-of-christ/" TargetMode="External"/><Relationship Id="rId69" Type="http://schemas.openxmlformats.org/officeDocument/2006/relationships/hyperlink" Target="http://conferences.ulbsibiu.ro/inec/ro/organizing_committe.php" TargetMode="External"/><Relationship Id="rId113" Type="http://schemas.openxmlformats.org/officeDocument/2006/relationships/hyperlink" Target="http://www.hirurskasekcija.org.rs/?p=650&amp;lang=en" TargetMode="External"/><Relationship Id="rId118" Type="http://schemas.openxmlformats.org/officeDocument/2006/relationships/hyperlink" Target="https://www.google.com/url?q=http://www.ulbsibiu.ro/ro/evenimente/events.php%3Fnews_id%3D2491&amp;sa=U&amp;ved=0ahUKEwj02YnN6aHLAhXsa5oKHdylAMMQFggEMAA&amp;client=internal-uds-cse&amp;usg=AFQjCNE9EJqoZA-CLb2OT09hViwHEVm8Fw" TargetMode="External"/><Relationship Id="rId80" Type="http://schemas.openxmlformats.org/officeDocument/2006/relationships/hyperlink" Target="http://conferences.ulbsibiu.ro/mse/organizers.html;" TargetMode="External"/><Relationship Id="rId85" Type="http://schemas.openxmlformats.org/officeDocument/2006/relationships/hyperlink" Target="http://conferences.ulbsibiu.ro/mse/index.html" TargetMode="External"/><Relationship Id="rId12" Type="http://schemas.openxmlformats.org/officeDocument/2006/relationships/hyperlink" Target="http://iecs.ulbsibiu.ro/archive/" TargetMode="External"/><Relationship Id="rId17" Type="http://schemas.openxmlformats.org/officeDocument/2006/relationships/hyperlink" Target="http://iecs.ulbsibiu.ro/" TargetMode="External"/><Relationship Id="rId33" Type="http://schemas.openxmlformats.org/officeDocument/2006/relationships/hyperlink" Target="http://bcu.ulbsibiu.ro/conference2015/index.html" TargetMode="External"/><Relationship Id="rId38" Type="http://schemas.openxmlformats.org/officeDocument/2006/relationships/hyperlink" Target="http://capitalcultural.ro/o-saptamana-de-cultura-si-educatie-europeana-la-sibiu/" TargetMode="External"/><Relationship Id="rId59" Type="http://schemas.openxmlformats.org/officeDocument/2006/relationships/hyperlink" Target="http://teologie.ulbsibiu.ro/manifestari-stiintifice/manifestari-stiintifice-2014/making-mission-from-the-model-of-christ/" TargetMode="External"/><Relationship Id="rId103" Type="http://schemas.openxmlformats.org/officeDocument/2006/relationships/hyperlink" Target="http://lact.ro/index.php/activitati/907-workshop-international-dezvoltarea-economica-pe-cele-doua-maluri-ale-nistrului-optiuni-interne-si-oportunitati-externe-25-28-iunie-2015" TargetMode="External"/><Relationship Id="rId108" Type="http://schemas.openxmlformats.org/officeDocument/2006/relationships/hyperlink" Target="http://www.dentallearning.ro/" TargetMode="External"/><Relationship Id="rId54" Type="http://schemas.openxmlformats.org/officeDocument/2006/relationships/hyperlink" Target="http://conferences.ulbsibiu.ro/mdis/2015/organizing_committee.php" TargetMode="External"/><Relationship Id="rId70" Type="http://schemas.openxmlformats.org/officeDocument/2006/relationships/hyperlink" Target="http://www.ccdcluj.ro/vechi/documente%202014-2015/prima%20pagina/Agenda%20activitatilor-noutati/2015/conferinta%20ALV%20MCEC_anunt%201editia%20III.pdf" TargetMode="External"/><Relationship Id="rId75" Type="http://schemas.openxmlformats.org/officeDocument/2006/relationships/hyperlink" Target="http://www.ais-sanmarino.org/arangxoj/it/it20150830/invitilo.pdf" TargetMode="External"/><Relationship Id="rId91" Type="http://schemas.openxmlformats.org/officeDocument/2006/relationships/hyperlink" Target="http://conferences.ulbsibiu.ro/depssw/" TargetMode="External"/><Relationship Id="rId96" Type="http://schemas.openxmlformats.org/officeDocument/2006/relationships/hyperlink" Target="http://www.multidisciplinary-research.com/" TargetMode="External"/><Relationship Id="rId1" Type="http://schemas.openxmlformats.org/officeDocument/2006/relationships/hyperlink" Target="http://iecs.ulbsibiu.ro/" TargetMode="External"/><Relationship Id="rId6" Type="http://schemas.openxmlformats.org/officeDocument/2006/relationships/hyperlink" Target="http://iecs.ulbsibiu.ro/archive/" TargetMode="External"/><Relationship Id="rId23" Type="http://schemas.openxmlformats.org/officeDocument/2006/relationships/hyperlink" Target="http://conferences.ulbsibiu.ro/sbuniv/" TargetMode="External"/><Relationship Id="rId28" Type="http://schemas.openxmlformats.org/officeDocument/2006/relationships/hyperlink" Target="http://www.unitbv.ro/germanistenkongress/ro-ro/organisationskomitee.aspx" TargetMode="External"/><Relationship Id="rId49" Type="http://schemas.openxmlformats.org/officeDocument/2006/relationships/hyperlink" Target="http://eurolan.info.uaic.ro/2015/committees/" TargetMode="External"/><Relationship Id="rId114" Type="http://schemas.openxmlformats.org/officeDocument/2006/relationships/hyperlink" Target="mailto:secretariatsre2015@gmail.com" TargetMode="External"/><Relationship Id="rId119" Type="http://schemas.openxmlformats.org/officeDocument/2006/relationships/hyperlink" Target="http://www.ulbsibiu.ro/ro/evenimente/events.php?news_id=2491" TargetMode="External"/><Relationship Id="rId44" Type="http://schemas.openxmlformats.org/officeDocument/2006/relationships/hyperlink" Target="http://conferences.ulbsibiu.ro/mdis/2015/organizing_committee.php" TargetMode="External"/><Relationship Id="rId60" Type="http://schemas.openxmlformats.org/officeDocument/2006/relationships/hyperlink" Target="http://www.oikoumene.org/en/resources/documents/commissions/faith-and-order/minutes-of-the-meeting-at-the-monastery-of-caraiman" TargetMode="External"/><Relationship Id="rId65" Type="http://schemas.openxmlformats.org/officeDocument/2006/relationships/hyperlink" Target="http://www.ulbsibiu.ro/ro/evenimente/events.php?news_id=2280" TargetMode="External"/><Relationship Id="rId81" Type="http://schemas.openxmlformats.org/officeDocument/2006/relationships/hyperlink" Target="http://conferences.ulbsibiu.ro/mse/index.html" TargetMode="External"/><Relationship Id="rId86" Type="http://schemas.openxmlformats.org/officeDocument/2006/relationships/hyperlink" Target="http://imag.pub.ro/ssima/" TargetMode="External"/><Relationship Id="rId4" Type="http://schemas.openxmlformats.org/officeDocument/2006/relationships/hyperlink" Target="http://iecs.ulbsibiu.ro/" TargetMode="External"/><Relationship Id="rId9" Type="http://schemas.openxmlformats.org/officeDocument/2006/relationships/hyperlink" Target="http://iecs.ulbsibiu.ro/committee/" TargetMode="External"/><Relationship Id="rId13" Type="http://schemas.openxmlformats.org/officeDocument/2006/relationships/hyperlink" Target="http://iecs.ulbsibiu.ro/" TargetMode="External"/><Relationship Id="rId18" Type="http://schemas.openxmlformats.org/officeDocument/2006/relationships/hyperlink" Target="http://iecs.ulbsibiu.ro/" TargetMode="External"/><Relationship Id="rId39" Type="http://schemas.openxmlformats.org/officeDocument/2006/relationships/hyperlink" Target="http://bcu.ulbsibiu.ro/conference2015/index.html" TargetMode="External"/><Relationship Id="rId109" Type="http://schemas.openxmlformats.org/officeDocument/2006/relationships/hyperlink" Target="http://www.hirurskasekcija.org.rs/?p=650&amp;lang=en" TargetMode="External"/><Relationship Id="rId34" Type="http://schemas.openxmlformats.org/officeDocument/2006/relationships/hyperlink" Target="http://litere.ulbsibiu.ro/colocviul-blaga/index.html" TargetMode="External"/><Relationship Id="rId50" Type="http://schemas.openxmlformats.org/officeDocument/2006/relationships/hyperlink" Target="http://conferences.ulbsibiu.ro/mdis/2015/organizing_committee.php" TargetMode="External"/><Relationship Id="rId55" Type="http://schemas.openxmlformats.org/officeDocument/2006/relationships/hyperlink" Target="http://eurolan.info.uaic.ro/2015/" TargetMode="External"/><Relationship Id="rId76" Type="http://schemas.openxmlformats.org/officeDocument/2006/relationships/hyperlink" Target="http://conferences.ulbsibiu.ro/ietec-brcebe/committee.php" TargetMode="External"/><Relationship Id="rId97" Type="http://schemas.openxmlformats.org/officeDocument/2006/relationships/hyperlink" Target="http://www.eura2015.org/" TargetMode="External"/><Relationship Id="rId104" Type="http://schemas.openxmlformats.org/officeDocument/2006/relationships/hyperlink" Target="http://conferences.ulbsibiu.ro/sbuniv/img/Sibiu_Capitala_Universitara_Europeana_2015_-_brosura_en.pdf" TargetMode="External"/><Relationship Id="rId120" Type="http://schemas.openxmlformats.org/officeDocument/2006/relationships/hyperlink" Target="http://www.ulbsibiu.ro/myaccount/src/file.php?file=file1&amp;news=true" TargetMode="External"/><Relationship Id="rId7" Type="http://schemas.openxmlformats.org/officeDocument/2006/relationships/hyperlink" Target="http://iecs.ulbsibiu.ro/" TargetMode="External"/><Relationship Id="rId71" Type="http://schemas.openxmlformats.org/officeDocument/2006/relationships/hyperlink" Target="http://conferences.ulbsibiu.ro/sbuniv/" TargetMode="External"/><Relationship Id="rId92" Type="http://schemas.openxmlformats.org/officeDocument/2006/relationships/hyperlink" Target="http://www.gradarcip.ro/index.php/ro/program-workshopuri" TargetMode="External"/><Relationship Id="rId2" Type="http://schemas.openxmlformats.org/officeDocument/2006/relationships/hyperlink" Target="http://iecs.ulbsibiu.ro/" TargetMode="External"/><Relationship Id="rId29" Type="http://schemas.openxmlformats.org/officeDocument/2006/relationships/hyperlink" Target="http://conferences.ulbsibiu.ro/somsieben/download/2015programm.pdf" TargetMode="External"/><Relationship Id="rId24" Type="http://schemas.openxmlformats.org/officeDocument/2006/relationships/hyperlink" Target="http://conferences.ulbsibiu.ro/ietec-brcebe/" TargetMode="External"/><Relationship Id="rId40" Type="http://schemas.openxmlformats.org/officeDocument/2006/relationships/hyperlink" Target="http://neefood2015.rosita.ro/" TargetMode="External"/><Relationship Id="rId45" Type="http://schemas.openxmlformats.org/officeDocument/2006/relationships/hyperlink" Target="http://stiinte.ulbsibiu.ro/aquatic_biodiversity_conference/committee.html" TargetMode="External"/><Relationship Id="rId66" Type="http://schemas.openxmlformats.org/officeDocument/2006/relationships/hyperlink" Target="http://conferences.ulbsibiu.ro/inec/ro/organizing_committe.php" TargetMode="External"/><Relationship Id="rId87" Type="http://schemas.openxmlformats.org/officeDocument/2006/relationships/hyperlink" Target="http://www.incom2015.org/" TargetMode="External"/><Relationship Id="rId110" Type="http://schemas.openxmlformats.org/officeDocument/2006/relationships/hyperlink" Target="http://www.oftalmologiaromana.ro/" TargetMode="External"/><Relationship Id="rId115" Type="http://schemas.openxmlformats.org/officeDocument/2006/relationships/hyperlink" Target="http://www.ulbsibiu.ro/" TargetMode="External"/><Relationship Id="rId61" Type="http://schemas.openxmlformats.org/officeDocument/2006/relationships/hyperlink" Target="http://conferences.ulbsibiu.ro/sbuniv/" TargetMode="External"/><Relationship Id="rId82" Type="http://schemas.openxmlformats.org/officeDocument/2006/relationships/hyperlink" Target="http://conferences.ulbsibiu.ro/ietec-brcebe/committee.php" TargetMode="External"/><Relationship Id="rId19" Type="http://schemas.openxmlformats.org/officeDocument/2006/relationships/hyperlink" Target="http://www.sibiuartsmarket.ro/" TargetMode="External"/><Relationship Id="rId14" Type="http://schemas.openxmlformats.org/officeDocument/2006/relationships/hyperlink" Target="http://ie3cs.ulbsibiu.ro/" TargetMode="External"/><Relationship Id="rId30" Type="http://schemas.openxmlformats.org/officeDocument/2006/relationships/hyperlink" Target="http://www.fabula.org/actualites/xxe-colloque-international-emil-cioran_66813.php" TargetMode="External"/><Relationship Id="rId35" Type="http://schemas.openxmlformats.org/officeDocument/2006/relationships/hyperlink" Target="http://www.fabula.org/actualites/XXe-colloque-international-emil-cioran_66813.php" TargetMode="External"/><Relationship Id="rId56" Type="http://schemas.openxmlformats.org/officeDocument/2006/relationships/hyperlink" Target="http://eurolan.info.uaic.ro/2015/committees/" TargetMode="External"/><Relationship Id="rId77" Type="http://schemas.openxmlformats.org/officeDocument/2006/relationships/hyperlink" Target="http://conferences.ulbsibiu.ro/mse/" TargetMode="External"/><Relationship Id="rId100" Type="http://schemas.openxmlformats.org/officeDocument/2006/relationships/hyperlink" Target="http://conferences.ulbsibiu.ro/depssw/" TargetMode="External"/><Relationship Id="rId105" Type="http://schemas.openxmlformats.org/officeDocument/2006/relationships/hyperlink" Target="http://conferences.ulbsibiu.ro/crissp/PROGRAM%202015.pdf" TargetMode="External"/><Relationship Id="rId8" Type="http://schemas.openxmlformats.org/officeDocument/2006/relationships/hyperlink" Target="http://iecs.ulbsibiu.ro/" TargetMode="External"/><Relationship Id="rId51" Type="http://schemas.openxmlformats.org/officeDocument/2006/relationships/hyperlink" Target="http://conferences.ulbsibiu.ro/icdd/2015/org_committees.php" TargetMode="External"/><Relationship Id="rId72" Type="http://schemas.openxmlformats.org/officeDocument/2006/relationships/hyperlink" Target="http://conferences.ulbsibiu.ro/inec/en/" TargetMode="External"/><Relationship Id="rId93" Type="http://schemas.openxmlformats.org/officeDocument/2006/relationships/hyperlink" Target="http://123userdocs.s3-website-eu-west-1.amazonaws.com/d/07/51/285697108114690311/65692b92-b714-48e3-b115-827e34aa6948/2015.pdf" TargetMode="External"/><Relationship Id="rId98" Type="http://schemas.openxmlformats.org/officeDocument/2006/relationships/hyperlink" Target="http://conferences.ulbsibiu.ro/depssw/program/Program%20Conferinta_Sibiu_Alba%202016.pdf" TargetMode="External"/><Relationship Id="rId121" Type="http://schemas.openxmlformats.org/officeDocument/2006/relationships/printerSettings" Target="../printerSettings/printerSettings19.bin"/><Relationship Id="rId3" Type="http://schemas.openxmlformats.org/officeDocument/2006/relationships/hyperlink" Target="http://iecs.ulbsibiu.ro/programme/IECS_2015_final_program.pdf" TargetMode="External"/><Relationship Id="rId25" Type="http://schemas.openxmlformats.org/officeDocument/2006/relationships/hyperlink" Target="http://litere.ulbsibiu.ro/dep.saag/de/germanistik/docs/Zur_(inter)_kulturellen_Bestimmung_des_Raums-19nov.2015.pdf" TargetMode="External"/><Relationship Id="rId46" Type="http://schemas.openxmlformats.org/officeDocument/2006/relationships/hyperlink" Target="http://conferences.ulbsibiu.ro/icdd/2015/" TargetMode="External"/><Relationship Id="rId67" Type="http://schemas.openxmlformats.org/officeDocument/2006/relationships/hyperlink" Target="http://conferences.ulbsibiu.ro/inec/ro/workshops.php" TargetMode="External"/><Relationship Id="rId116" Type="http://schemas.openxmlformats.org/officeDocument/2006/relationships/hyperlink" Target="http://www.prorec.ro/SRBPATM/index_ro.html" TargetMode="External"/><Relationship Id="rId20" Type="http://schemas.openxmlformats.org/officeDocument/2006/relationships/hyperlink" Target="http://www.sibiuartsmarket.ro/" TargetMode="External"/><Relationship Id="rId41" Type="http://schemas.openxmlformats.org/officeDocument/2006/relationships/hyperlink" Target="http://www.netjournals.org/ijee_index.html" TargetMode="External"/><Relationship Id="rId62" Type="http://schemas.openxmlformats.org/officeDocument/2006/relationships/hyperlink" Target="http://www.episcopiacaransebesului.ro/stiri/simpozion-interna%C8%9Bional-de-drept-canonic-la-caransebe%C8%99-2295.html" TargetMode="External"/><Relationship Id="rId83" Type="http://schemas.openxmlformats.org/officeDocument/2006/relationships/hyperlink" Target="http://www.conf.mse.ro/" TargetMode="External"/><Relationship Id="rId88" Type="http://schemas.openxmlformats.org/officeDocument/2006/relationships/hyperlink" Target="http://www.linguistisches-kolloquium.de/" TargetMode="External"/><Relationship Id="rId111" Type="http://schemas.openxmlformats.org/officeDocument/2006/relationships/hyperlink" Target="http://ortopedietimisoara.ro/wp-content/uploads/2015/10/flyer-curs-artroscopie-2015-final-2.pdf" TargetMode="External"/><Relationship Id="rId15" Type="http://schemas.openxmlformats.org/officeDocument/2006/relationships/hyperlink" Target="http://iecs.ulbsibiu.ro/" TargetMode="External"/><Relationship Id="rId36" Type="http://schemas.openxmlformats.org/officeDocument/2006/relationships/hyperlink" Target="http://www.fabula.org/actualites/Xxe-colloque-international-emil-cioran_66813.php" TargetMode="External"/><Relationship Id="rId57" Type="http://schemas.openxmlformats.org/officeDocument/2006/relationships/hyperlink" Target="http://eurolan.info.uaic.ro/2015/committees/" TargetMode="External"/><Relationship Id="rId106" Type="http://schemas.openxmlformats.org/officeDocument/2006/relationships/hyperlink" Target="http://www.eura2015.org/" TargetMode="External"/><Relationship Id="rId10" Type="http://schemas.openxmlformats.org/officeDocument/2006/relationships/hyperlink" Target="http://iecs.ulbsibiu.ro/" TargetMode="External"/><Relationship Id="rId31" Type="http://schemas.openxmlformats.org/officeDocument/2006/relationships/hyperlink" Target="https://www.fabula.org/actualites/colloque-international-emil-cioran-xxe-edition-cioran-et-la-mort_68352.php" TargetMode="External"/><Relationship Id="rId52" Type="http://schemas.openxmlformats.org/officeDocument/2006/relationships/hyperlink" Target="http://conferences.ulbsibiu.ro/mdis/2015/organizing_committee.php" TargetMode="External"/><Relationship Id="rId73" Type="http://schemas.openxmlformats.org/officeDocument/2006/relationships/hyperlink" Target="http://conferences.ulbsibiu.ro/sbuniv/" TargetMode="External"/><Relationship Id="rId78" Type="http://schemas.openxmlformats.org/officeDocument/2006/relationships/hyperlink" Target="http://2015.cscc.co/Sessions-Workshops-Minisymposia.htm" TargetMode="External"/><Relationship Id="rId94" Type="http://schemas.openxmlformats.org/officeDocument/2006/relationships/hyperlink" Target="https://sites.google.com/site/depsswconferences2015/" TargetMode="External"/><Relationship Id="rId99" Type="http://schemas.openxmlformats.org/officeDocument/2006/relationships/hyperlink" Target="http://www.multidisciplinary-research.com/" TargetMode="External"/><Relationship Id="rId101" Type="http://schemas.openxmlformats.org/officeDocument/2006/relationships/hyperlink" Target="http://conferences.ulbsibiu.ro/depssw/"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cercetare.ulbsibiu.ro/obj/documents/09_program_2015_CD.pdf" TargetMode="External"/><Relationship Id="rId21" Type="http://schemas.openxmlformats.org/officeDocument/2006/relationships/hyperlink" Target="http://saiapm.ulbsibiu.ro/rom/cercetare/conferinte/AFSPT2015/ProcFood.pdf" TargetMode="External"/><Relationship Id="rId42" Type="http://schemas.openxmlformats.org/officeDocument/2006/relationships/hyperlink" Target="http://saiapm.ulbsibiu.ro/rom/cercetare/conferinte/AFSPT2015/1AFSPT_2015.html" TargetMode="External"/><Relationship Id="rId63" Type="http://schemas.openxmlformats.org/officeDocument/2006/relationships/hyperlink" Target="http://www.edums.ro/ulbs31082015.pdf" TargetMode="External"/><Relationship Id="rId84" Type="http://schemas.openxmlformats.org/officeDocument/2006/relationships/hyperlink" Target="http://www.cedc.ro/confpippsibiu/pages/home/comitet-stiintific.php" TargetMode="External"/><Relationship Id="rId138" Type="http://schemas.openxmlformats.org/officeDocument/2006/relationships/hyperlink" Target="http://aria.com.ro/simpozion/" TargetMode="External"/><Relationship Id="rId107" Type="http://schemas.openxmlformats.org/officeDocument/2006/relationships/hyperlink" Target="http://cercetare.ulbsibiu.ro/obj/documents/09_program_2015_CD.pdf" TargetMode="External"/><Relationship Id="rId11" Type="http://schemas.openxmlformats.org/officeDocument/2006/relationships/hyperlink" Target="http://raduvancu.blogspot.ro/2015/06/colocviile-revistei-transilvania-editia.html" TargetMode="External"/><Relationship Id="rId32" Type="http://schemas.openxmlformats.org/officeDocument/2006/relationships/hyperlink" Target="http://www.ulbs.ro/" TargetMode="External"/><Relationship Id="rId53" Type="http://schemas.openxmlformats.org/officeDocument/2006/relationships/hyperlink" Target="http://cercetare.ulbsibiu.ro/obj/documents/09_program_2015_CD.pdf" TargetMode="External"/><Relationship Id="rId74" Type="http://schemas.openxmlformats.org/officeDocument/2006/relationships/hyperlink" Target="http://www.antropologia.ro/" TargetMode="External"/><Relationship Id="rId128" Type="http://schemas.openxmlformats.org/officeDocument/2006/relationships/hyperlink" Target="http://www.ascip.ro/" TargetMode="External"/><Relationship Id="rId149" Type="http://schemas.openxmlformats.org/officeDocument/2006/relationships/hyperlink" Target="http://conferences.ulbsibiu.ro/conf.zms/" TargetMode="External"/><Relationship Id="rId5" Type="http://schemas.openxmlformats.org/officeDocument/2006/relationships/hyperlink" Target="http://www.tnrs.ro/" TargetMode="External"/><Relationship Id="rId95" Type="http://schemas.openxmlformats.org/officeDocument/2006/relationships/hyperlink" Target="http://www.ulbsibiu.ro/ro/evenimente/events.php?news_id=2478" TargetMode="External"/><Relationship Id="rId22" Type="http://schemas.openxmlformats.org/officeDocument/2006/relationships/hyperlink" Target="http://cercetare.ulbsibiu.ro/obj/documents/programmapa_cu_antet.pdf" TargetMode="External"/><Relationship Id="rId27" Type="http://schemas.openxmlformats.org/officeDocument/2006/relationships/hyperlink" Target="http://saiapm.ulbsibiu.ro/rom/cercetare/conferinte/AFSP2015/4AFSPT_2015.html" TargetMode="External"/><Relationship Id="rId43" Type="http://schemas.openxmlformats.org/officeDocument/2006/relationships/hyperlink" Target="http://saiapm.ulbsibiu.ro/rom/cercetare/conferinte/AFSPT2015/5AFSPT_2015.html" TargetMode="External"/><Relationship Id="rId48" Type="http://schemas.openxmlformats.org/officeDocument/2006/relationships/hyperlink" Target="http://cercetare.ulbsibiu.ro/obj/documents/09_program_2015_CD.pdf" TargetMode="External"/><Relationship Id="rId64" Type="http://schemas.openxmlformats.org/officeDocument/2006/relationships/hyperlink" Target="http://www.edums.ro/ulbs31082015.pdf" TargetMode="External"/><Relationship Id="rId69" Type="http://schemas.openxmlformats.org/officeDocument/2006/relationships/hyperlink" Target="http://infopapers.ro/pcid/2015/comitet-de-organizare/" TargetMode="External"/><Relationship Id="rId113" Type="http://schemas.openxmlformats.org/officeDocument/2006/relationships/hyperlink" Target="http://cercetare.ulbsibiu.ro/obj/documents/09_program_2015_CD.pdf" TargetMode="External"/><Relationship Id="rId118" Type="http://schemas.openxmlformats.org/officeDocument/2006/relationships/hyperlink" Target="http://cercetare.ulbsibiu.ro/obj/documents/09_program_2015_CD.pdf" TargetMode="External"/><Relationship Id="rId134" Type="http://schemas.openxmlformats.org/officeDocument/2006/relationships/hyperlink" Target="https://www.google.com/url?q=http://cercetare.ulbsibiu.ro/obj/documents/ManifestaristiintificeULBS2015.doc&amp;sa=U&amp;ved=0ahUKEwi5iY60k7HKAhWF_nIKHeQ0BRIQFggJMAI&amp;client=internal-uds-cse&amp;usg=AFQjCNFH-fzrK9n-qMLXNeO00-_WDQ9qqQ" TargetMode="External"/><Relationship Id="rId139" Type="http://schemas.openxmlformats.org/officeDocument/2006/relationships/hyperlink" Target="http://aria.com.ro/simpozion/program_simpozion2015b.pdf" TargetMode="External"/><Relationship Id="rId80" Type="http://schemas.openxmlformats.org/officeDocument/2006/relationships/hyperlink" Target="http://ulbsibiu.ro/" TargetMode="External"/><Relationship Id="rId85" Type="http://schemas.openxmlformats.org/officeDocument/2006/relationships/hyperlink" Target="http://www.cedc.ro/confpippsibiu/" TargetMode="External"/><Relationship Id="rId150" Type="http://schemas.openxmlformats.org/officeDocument/2006/relationships/hyperlink" Target="http://sscr.ro/ro/sibiu/sesiune-noi-2015-neurochirurgie" TargetMode="External"/><Relationship Id="rId12" Type="http://schemas.openxmlformats.org/officeDocument/2006/relationships/hyperlink" Target="http://www.h2020.md/en/conference-agri-food-sciences-processes-and-technologies-may-25-28-2015-sibiu" TargetMode="External"/><Relationship Id="rId17" Type="http://schemas.openxmlformats.org/officeDocument/2006/relationships/hyperlink" Target="http://saiapm.ulbsibiu.ro/rom/cercetare/conferinte/AFSPT2015/AGRI-FOOD2015.pdf" TargetMode="External"/><Relationship Id="rId33" Type="http://schemas.openxmlformats.org/officeDocument/2006/relationships/hyperlink" Target="http://saiapm.ulbsibiu.ro/AGRIFOOD2014.html" TargetMode="External"/><Relationship Id="rId38" Type="http://schemas.openxmlformats.org/officeDocument/2006/relationships/hyperlink" Target="http://saiapm.ulbsibiu.ro/rom/cercetare/conferinte/AFSPT2015/AGRI-FOOD2015.pdf" TargetMode="External"/><Relationship Id="rId59" Type="http://schemas.openxmlformats.org/officeDocument/2006/relationships/hyperlink" Target="http://www.edums.ro/ulbs31082015.pdf" TargetMode="External"/><Relationship Id="rId103" Type="http://schemas.openxmlformats.org/officeDocument/2006/relationships/hyperlink" Target="https://fiatiustitia.upm.ro/?page_id=88" TargetMode="External"/><Relationship Id="rId108" Type="http://schemas.openxmlformats.org/officeDocument/2006/relationships/hyperlink" Target="http://www.robotx.ro/" TargetMode="External"/><Relationship Id="rId124" Type="http://schemas.openxmlformats.org/officeDocument/2006/relationships/hyperlink" Target="http://www.apio.ro/" TargetMode="External"/><Relationship Id="rId129" Type="http://schemas.openxmlformats.org/officeDocument/2006/relationships/hyperlink" Target="http://www.muzeumures.ro/images/s/3/file/program_lemn_poli2014.pdf" TargetMode="External"/><Relationship Id="rId54" Type="http://schemas.openxmlformats.org/officeDocument/2006/relationships/hyperlink" Target="http://www.edums.ro/ulbs31082015.pdf" TargetMode="External"/><Relationship Id="rId70" Type="http://schemas.openxmlformats.org/officeDocument/2006/relationships/hyperlink" Target="http://conferences.ulbsibiu.ro/conf.pcid/2015" TargetMode="External"/><Relationship Id="rId75" Type="http://schemas.openxmlformats.org/officeDocument/2006/relationships/hyperlink" Target="http://www.ulbs.ro/" TargetMode="External"/><Relationship Id="rId91" Type="http://schemas.openxmlformats.org/officeDocument/2006/relationships/hyperlink" Target="http://www.ulbsibiu.ro/ro/evenimente/events.php?news_id=2314" TargetMode="External"/><Relationship Id="rId96" Type="http://schemas.openxmlformats.org/officeDocument/2006/relationships/hyperlink" Target="http://drept.ulbsibiu.ro/wp-news/uploads/Concurs_studentesc_de_eseuri_10_decembrie_2015.pdf" TargetMode="External"/><Relationship Id="rId140" Type="http://schemas.openxmlformats.org/officeDocument/2006/relationships/hyperlink" Target="http://www.srrm.ro/" TargetMode="External"/><Relationship Id="rId145" Type="http://schemas.openxmlformats.org/officeDocument/2006/relationships/hyperlink" Target="http://www.congresanatomie2015.com/" TargetMode="External"/><Relationship Id="rId1" Type="http://schemas.openxmlformats.org/officeDocument/2006/relationships/hyperlink" Target="http://iecs.ulbsibiu.ro/poster_contest/" TargetMode="External"/><Relationship Id="rId6" Type="http://schemas.openxmlformats.org/officeDocument/2006/relationships/hyperlink" Target="http://cercetare.ulbsibiu.ro/obj/documents/09_program_2015_CD.pdf" TargetMode="External"/><Relationship Id="rId23" Type="http://schemas.openxmlformats.org/officeDocument/2006/relationships/hyperlink" Target="mailto:FAAA@" TargetMode="External"/><Relationship Id="rId28" Type="http://schemas.openxmlformats.org/officeDocument/2006/relationships/hyperlink" Target="http://cercetare.ulbsibiu.ro/obj/documents/programmapa_cu_antet.pdf" TargetMode="External"/><Relationship Id="rId49" Type="http://schemas.openxmlformats.org/officeDocument/2006/relationships/hyperlink" Target="http://www.edums.ro/ulbs31082015.pdf" TargetMode="External"/><Relationship Id="rId114" Type="http://schemas.openxmlformats.org/officeDocument/2006/relationships/hyperlink" Target="http://cercetare.ulbsibiu.ro/obj/documents/09_program_2015_CD.pdf" TargetMode="External"/><Relationship Id="rId119" Type="http://schemas.openxmlformats.org/officeDocument/2006/relationships/hyperlink" Target="http://bcu.ulbsibiu.ro/conference2015/index.html" TargetMode="External"/><Relationship Id="rId44" Type="http://schemas.openxmlformats.org/officeDocument/2006/relationships/hyperlink" Target="http://saiapm.ulbsibiu.ro/rom/cercetare/conferinte/AFSPT2015/5AFSPT_2015.html" TargetMode="External"/><Relationship Id="rId60" Type="http://schemas.openxmlformats.org/officeDocument/2006/relationships/hyperlink" Target="http://cercetare.ulbsibiu.ro/obj/documents/09_program_2015_CD.pdf" TargetMode="External"/><Relationship Id="rId65" Type="http://schemas.openxmlformats.org/officeDocument/2006/relationships/hyperlink" Target="http://infopapers.ro/pcid/2015/comitet-de-organizare/" TargetMode="External"/><Relationship Id="rId81" Type="http://schemas.openxmlformats.org/officeDocument/2006/relationships/hyperlink" Target="http://ulbsibiu.ro/" TargetMode="External"/><Relationship Id="rId86" Type="http://schemas.openxmlformats.org/officeDocument/2006/relationships/hyperlink" Target="http://sibiu100.ro/educatie/31644-proiecte-finantate-prin-cercul-de-donatori-sibiu-evenime" TargetMode="External"/><Relationship Id="rId130" Type="http://schemas.openxmlformats.org/officeDocument/2006/relationships/hyperlink" Target="http://www.muzeumures.ro/main.php?object=staticpage&amp;id=110&amp;event_id=315" TargetMode="External"/><Relationship Id="rId135" Type="http://schemas.openxmlformats.org/officeDocument/2006/relationships/hyperlink" Target="http://medicina.ulbsibiu.ro/ro/cercetare.php" TargetMode="External"/><Relationship Id="rId151" Type="http://schemas.openxmlformats.org/officeDocument/2006/relationships/printerSettings" Target="../printerSettings/printerSettings20.bin"/><Relationship Id="rId13" Type="http://schemas.openxmlformats.org/officeDocument/2006/relationships/hyperlink" Target="http://cercetare.ulbsibiu.ro/obj/documents/09_program_2015_CD.pdf" TargetMode="External"/><Relationship Id="rId18" Type="http://schemas.openxmlformats.org/officeDocument/2006/relationships/hyperlink" Target="http://noapteacercetatorilor.eu/orase/sibiu/" TargetMode="External"/><Relationship Id="rId39" Type="http://schemas.openxmlformats.org/officeDocument/2006/relationships/hyperlink" Target="http://cercetare.ulbsibiu.ro/obj/documents/programmapa_cu_antet.pdf" TargetMode="External"/><Relationship Id="rId109" Type="http://schemas.openxmlformats.org/officeDocument/2006/relationships/hyperlink" Target="http://www.robotx.ro/" TargetMode="External"/><Relationship Id="rId34" Type="http://schemas.openxmlformats.org/officeDocument/2006/relationships/hyperlink" Target="http://www.ulbs.ro/" TargetMode="External"/><Relationship Id="rId50" Type="http://schemas.openxmlformats.org/officeDocument/2006/relationships/hyperlink" Target="http://noapteacercetatorilor.eu/orase/sibiu/" TargetMode="External"/><Relationship Id="rId55" Type="http://schemas.openxmlformats.org/officeDocument/2006/relationships/hyperlink" Target="http://www.edums.ro/ulbs31082015.pdf" TargetMode="External"/><Relationship Id="rId76" Type="http://schemas.openxmlformats.org/officeDocument/2006/relationships/hyperlink" Target="http://www.institutulfrancez.ro/" TargetMode="External"/><Relationship Id="rId97" Type="http://schemas.openxmlformats.org/officeDocument/2006/relationships/hyperlink" Target="http://conferences.ulbsibiu.ro/" TargetMode="External"/><Relationship Id="rId104" Type="http://schemas.openxmlformats.org/officeDocument/2006/relationships/hyperlink" Target="http://law.ubbcluj.ro/index.php/facultate/evenimente/hexagon-2015" TargetMode="External"/><Relationship Id="rId120" Type="http://schemas.openxmlformats.org/officeDocument/2006/relationships/hyperlink" Target="http://cercetare.ulbsibiu.ro/obj/documents/09_program_2015_CD.pdf" TargetMode="External"/><Relationship Id="rId125" Type="http://schemas.openxmlformats.org/officeDocument/2006/relationships/hyperlink" Target="http://www.smartpsi.ro/" TargetMode="External"/><Relationship Id="rId141" Type="http://schemas.openxmlformats.org/officeDocument/2006/relationships/hyperlink" Target="http://www.zms.ro/" TargetMode="External"/><Relationship Id="rId146" Type="http://schemas.openxmlformats.org/officeDocument/2006/relationships/hyperlink" Target="http://aria.com.ro/simpozion/" TargetMode="External"/><Relationship Id="rId7" Type="http://schemas.openxmlformats.org/officeDocument/2006/relationships/hyperlink" Target="http://litere.ulbsibiu.ro/dep.saag/de/germanistik/docs/Zur%20(inter)kulturellen%20Bestimmung%20des%20Raums-19nov.2015.pdf" TargetMode="External"/><Relationship Id="rId71" Type="http://schemas.openxmlformats.org/officeDocument/2006/relationships/hyperlink" Target="http://conferences.ulbsibiu.ro/conf.pcid/2015" TargetMode="External"/><Relationship Id="rId92" Type="http://schemas.openxmlformats.org/officeDocument/2006/relationships/hyperlink" Target="http://drept.ulbsibiu.ro/index.php/conferinte-gazduite/conferinta-nationala-studenteasca/" TargetMode="External"/><Relationship Id="rId2" Type="http://schemas.openxmlformats.org/officeDocument/2006/relationships/hyperlink" Target="http://conferences.ulbsibiu.ro/ipc/docs/Program%20IPC%202015.pdf" TargetMode="External"/><Relationship Id="rId29" Type="http://schemas.openxmlformats.org/officeDocument/2006/relationships/hyperlink" Target="http://cercetare.ulbsibiu.ro/obj/documents/programmapa_cu_antet.pdf" TargetMode="External"/><Relationship Id="rId24" Type="http://schemas.openxmlformats.org/officeDocument/2006/relationships/hyperlink" Target="http://saiapm.ulbsibiu.ro/rom/cercetare/conferinte/AFSP2015/4AFSPT_2015.html" TargetMode="External"/><Relationship Id="rId40" Type="http://schemas.openxmlformats.org/officeDocument/2006/relationships/hyperlink" Target="http://saiapm.ulbsibiu.ro/rom/cercetare/conferinte/AFSPT2015/AGRI-FOOD2015.pdf" TargetMode="External"/><Relationship Id="rId45" Type="http://schemas.openxmlformats.org/officeDocument/2006/relationships/hyperlink" Target="http://cercetare.ulbsibiu.ro/obj/documents/09_program_2015_CD.pdf" TargetMode="External"/><Relationship Id="rId66" Type="http://schemas.openxmlformats.org/officeDocument/2006/relationships/hyperlink" Target="http://infopapers.ro/pcid/2015/comitet-de-organizare/" TargetMode="External"/><Relationship Id="rId87" Type="http://schemas.openxmlformats.org/officeDocument/2006/relationships/hyperlink" Target="http://www.cedc.ro/confpippsibiu/media/Revista%20PIPP/Revista%20Conf.%20Nationale%20Studentesti_PIPP%202015.pdf" TargetMode="External"/><Relationship Id="rId110" Type="http://schemas.openxmlformats.org/officeDocument/2006/relationships/hyperlink" Target="http://evenimente.ulbsibiu.ro/isib/" TargetMode="External"/><Relationship Id="rId115" Type="http://schemas.openxmlformats.org/officeDocument/2006/relationships/hyperlink" Target="http://cercetare.ulbsibiu.ro/obj/documents/09_program_2015_CD.pdf" TargetMode="External"/><Relationship Id="rId131" Type="http://schemas.openxmlformats.org/officeDocument/2006/relationships/hyperlink" Target="http://www.muzeulastra.ro/arhiva-evenimente/135-arhiva-2014/758-workshopul-de-restaurare-icoane-pe-sticl-finalizat-cu-succes-la-muzeul-astra.html" TargetMode="External"/><Relationship Id="rId136" Type="http://schemas.openxmlformats.org/officeDocument/2006/relationships/hyperlink" Target="http://directsibiu2015.wix.com/congress" TargetMode="External"/><Relationship Id="rId61" Type="http://schemas.openxmlformats.org/officeDocument/2006/relationships/hyperlink" Target="http://www.edums.ro/ulbs31082015.pdf" TargetMode="External"/><Relationship Id="rId82" Type="http://schemas.openxmlformats.org/officeDocument/2006/relationships/hyperlink" Target="http://cercetare.ulbsibiu.ro/obj/documents/09_program_2015_CD.pdf" TargetMode="External"/><Relationship Id="rId19" Type="http://schemas.openxmlformats.org/officeDocument/2006/relationships/hyperlink" Target="http://cercetare.ulbsibiu.ro/obj/documents/09_program_2015_CD.pdf" TargetMode="External"/><Relationship Id="rId14" Type="http://schemas.openxmlformats.org/officeDocument/2006/relationships/hyperlink" Target="http://saiapm.ulbsibiu.ro/rom/cercetare/conferinte/AFSPT2015/ProgramAgriFood2015.pdf" TargetMode="External"/><Relationship Id="rId30" Type="http://schemas.openxmlformats.org/officeDocument/2006/relationships/hyperlink" Target="http://www.ulbs.ro/" TargetMode="External"/><Relationship Id="rId35" Type="http://schemas.openxmlformats.org/officeDocument/2006/relationships/hyperlink" Target="http://www.saiapm/" TargetMode="External"/><Relationship Id="rId56" Type="http://schemas.openxmlformats.org/officeDocument/2006/relationships/hyperlink" Target="http://www.edums.ro/ulbs31082015.pdf" TargetMode="External"/><Relationship Id="rId77" Type="http://schemas.openxmlformats.org/officeDocument/2006/relationships/hyperlink" Target="http://www.institutulfrancez.ro/" TargetMode="External"/><Relationship Id="rId100" Type="http://schemas.openxmlformats.org/officeDocument/2006/relationships/hyperlink" Target="http://cercetare.ulbsibiu.ro/obj/documents/09_program_2015_CD.pdf)." TargetMode="External"/><Relationship Id="rId105" Type="http://schemas.openxmlformats.org/officeDocument/2006/relationships/hyperlink" Target="http://cercetare.ulbsibiu.ro/obj/documents/09_program_2015_CD.pdf" TargetMode="External"/><Relationship Id="rId126" Type="http://schemas.openxmlformats.org/officeDocument/2006/relationships/hyperlink" Target="http://www.apio.ro/conferinta" TargetMode="External"/><Relationship Id="rId147" Type="http://schemas.openxmlformats.org/officeDocument/2006/relationships/hyperlink" Target="http://www.emedic.ro/Congrese/Congresul-National-de-Medicina-Legala-2015.htm" TargetMode="External"/><Relationship Id="rId8" Type="http://schemas.openxmlformats.org/officeDocument/2006/relationships/hyperlink" Target="http://litere.ulbsibiu.ro/dep.saag/ro/germanistica/manifestari.php" TargetMode="External"/><Relationship Id="rId51" Type="http://schemas.openxmlformats.org/officeDocument/2006/relationships/hyperlink" Target="http://noapteacercetatorilor.eu/orase/sibiu/" TargetMode="External"/><Relationship Id="rId72" Type="http://schemas.openxmlformats.org/officeDocument/2006/relationships/hyperlink" Target="http://noapteacercetatorilor.eu/orase/sibiu/" TargetMode="External"/><Relationship Id="rId93" Type="http://schemas.openxmlformats.org/officeDocument/2006/relationships/hyperlink" Target="http://www.ulbsibiu.ro/ro/evenimente/events.php?news_id=2432" TargetMode="External"/><Relationship Id="rId98" Type="http://schemas.openxmlformats.org/officeDocument/2006/relationships/hyperlink" Target="http://cercetare.ulbsibiu.ro/obj/documents/09_program_2015_CD.pdf" TargetMode="External"/><Relationship Id="rId121" Type="http://schemas.openxmlformats.org/officeDocument/2006/relationships/hyperlink" Target="http://pedagogicseverin.licee.edu.ro/lotinfo2015/comisia.html" TargetMode="External"/><Relationship Id="rId142" Type="http://schemas.openxmlformats.org/officeDocument/2006/relationships/hyperlink" Target="http://www.romedic.ro/al-iii-lea-congres-al-societatii-romane-de-alergologie-si-imunologie-clinica-ON50262" TargetMode="External"/><Relationship Id="rId3" Type="http://schemas.openxmlformats.org/officeDocument/2006/relationships/hyperlink" Target="http://conferences.ulbsibiu.ro/rccgc/downloads/program_ro_2015.pdf" TargetMode="External"/><Relationship Id="rId25" Type="http://schemas.openxmlformats.org/officeDocument/2006/relationships/hyperlink" Target="http://cercetare.ulbsibiu.ro/obj/documents/09_program_2015_CD.pdf" TargetMode="External"/><Relationship Id="rId46" Type="http://schemas.openxmlformats.org/officeDocument/2006/relationships/hyperlink" Target="http://noapteacercetatorilor.eu/orase/sibiu" TargetMode="External"/><Relationship Id="rId67" Type="http://schemas.openxmlformats.org/officeDocument/2006/relationships/hyperlink" Target="http://dualpc.ro/" TargetMode="External"/><Relationship Id="rId116" Type="http://schemas.openxmlformats.org/officeDocument/2006/relationships/hyperlink" Target="http://cercetare.ulbsibiu.ro/obj/documents/09_program_2015_CD.pdf" TargetMode="External"/><Relationship Id="rId137" Type="http://schemas.openxmlformats.org/officeDocument/2006/relationships/hyperlink" Target="http://www.ccso.ro/" TargetMode="External"/><Relationship Id="rId20" Type="http://schemas.openxmlformats.org/officeDocument/2006/relationships/hyperlink" Target="http://saiapm.ulbsibiu.ro/rom/cercetare/AGRIFOOD2015.html" TargetMode="External"/><Relationship Id="rId41" Type="http://schemas.openxmlformats.org/officeDocument/2006/relationships/hyperlink" Target="http://cercetare.ulbsibiu.ro/obj/documents/programmapa_cu_antet.pdf" TargetMode="External"/><Relationship Id="rId62" Type="http://schemas.openxmlformats.org/officeDocument/2006/relationships/hyperlink" Target="http://cercetare.ulbsibiu.ro/obj/documents/09_program_2015_CD.pdf" TargetMode="External"/><Relationship Id="rId83" Type="http://schemas.openxmlformats.org/officeDocument/2006/relationships/hyperlink" Target="http://cercetare.ulbsibiu.ro/obj/documents/09_program_2015_CD.pdf" TargetMode="External"/><Relationship Id="rId88" Type="http://schemas.openxmlformats.org/officeDocument/2006/relationships/hyperlink" Target="http://cercetare.ulbsibiu.ro/obj/documents/09_program_2015_CD.pdf" TargetMode="External"/><Relationship Id="rId111" Type="http://schemas.openxmlformats.org/officeDocument/2006/relationships/hyperlink" Target="http://evenimente.ulbsibiu.ro/isib/" TargetMode="External"/><Relationship Id="rId132" Type="http://schemas.openxmlformats.org/officeDocument/2006/relationships/hyperlink" Target="http://www.ulbsibiu.ro/" TargetMode="External"/><Relationship Id="rId15" Type="http://schemas.openxmlformats.org/officeDocument/2006/relationships/hyperlink" Target="http://saiapm.ulbsibiu.ro/AGRIFOOD2015.html" TargetMode="External"/><Relationship Id="rId36" Type="http://schemas.openxmlformats.org/officeDocument/2006/relationships/hyperlink" Target="http://noapteacercetatorilor.eu/orase/sibiu/" TargetMode="External"/><Relationship Id="rId57" Type="http://schemas.openxmlformats.org/officeDocument/2006/relationships/hyperlink" Target="http://cercetare.ulbsibiu.ro/obj/documents/09_program_2015_CD.pdf" TargetMode="External"/><Relationship Id="rId106" Type="http://schemas.openxmlformats.org/officeDocument/2006/relationships/hyperlink" Target="http://conferences.ulbsibiu.ro/mse/organizers.html" TargetMode="External"/><Relationship Id="rId127" Type="http://schemas.openxmlformats.org/officeDocument/2006/relationships/hyperlink" Target="http://www.ascip.ro/" TargetMode="External"/><Relationship Id="rId10" Type="http://schemas.openxmlformats.org/officeDocument/2006/relationships/hyperlink" Target="http://raduvancu.blogspot.ro/2015/06/colocviile-revistei-transilvania-editia.html" TargetMode="External"/><Relationship Id="rId31" Type="http://schemas.openxmlformats.org/officeDocument/2006/relationships/hyperlink" Target="http://saiapm.ulbsibiu.ro/AGRIFOOD2014.html" TargetMode="External"/><Relationship Id="rId52" Type="http://schemas.openxmlformats.org/officeDocument/2006/relationships/hyperlink" Target="http://cercetare.ulbsibiu.ro/obj/documents/09_program_2015_CD.pdf" TargetMode="External"/><Relationship Id="rId73" Type="http://schemas.openxmlformats.org/officeDocument/2006/relationships/hyperlink" Target="http://ipits.ro/evenimente/" TargetMode="External"/><Relationship Id="rId78" Type="http://schemas.openxmlformats.org/officeDocument/2006/relationships/hyperlink" Target="http://cercetare.ulbsibiu.ro/obj/documents/09_program_2015_CD.pdf" TargetMode="External"/><Relationship Id="rId94" Type="http://schemas.openxmlformats.org/officeDocument/2006/relationships/hyperlink" Target="http://conferences.ulbsibiu.ro/ipc/docs/Program%20IPC%202015.pdf" TargetMode="External"/><Relationship Id="rId99" Type="http://schemas.openxmlformats.org/officeDocument/2006/relationships/hyperlink" Target="http://drept.ulbsibiu.ro/index.php/conferinte-gazduite/conferinta-nationala-studenteasca/" TargetMode="External"/><Relationship Id="rId101" Type="http://schemas.openxmlformats.org/officeDocument/2006/relationships/hyperlink" Target="http://cercetare.ulbsibiu.ro/obj/documents/09_program_2015_CD.pdf)." TargetMode="External"/><Relationship Id="rId122" Type="http://schemas.openxmlformats.org/officeDocument/2006/relationships/hyperlink" Target="http://olimpiada.info/" TargetMode="External"/><Relationship Id="rId143" Type="http://schemas.openxmlformats.org/officeDocument/2006/relationships/hyperlink" Target="http://endocrinologieclinica-aecr.ro/" TargetMode="External"/><Relationship Id="rId148" Type="http://schemas.openxmlformats.org/officeDocument/2006/relationships/hyperlink" Target="http://conferintadebioetica.ro/" TargetMode="External"/><Relationship Id="rId4" Type="http://schemas.openxmlformats.org/officeDocument/2006/relationships/hyperlink" Target="http://iecs.ulbsibiu.ro/" TargetMode="External"/><Relationship Id="rId9" Type="http://schemas.openxmlformats.org/officeDocument/2006/relationships/hyperlink" Target="http://litere.ulbsibiu.ro/dep.saag/ro/germanistica/manifestari.php" TargetMode="External"/><Relationship Id="rId26" Type="http://schemas.openxmlformats.org/officeDocument/2006/relationships/hyperlink" Target="http://cercetare.ulbsibiu.ro/obj/documents/09_program_2015_CD.pdf" TargetMode="External"/><Relationship Id="rId47" Type="http://schemas.openxmlformats.org/officeDocument/2006/relationships/hyperlink" Target="http://saiapm.ulbsibiu.ro/" TargetMode="External"/><Relationship Id="rId68" Type="http://schemas.openxmlformats.org/officeDocument/2006/relationships/hyperlink" Target="http://infopapers.ro/pcid/2015/comitet-de-organizare/" TargetMode="External"/><Relationship Id="rId89" Type="http://schemas.openxmlformats.org/officeDocument/2006/relationships/hyperlink" Target="http://cercetare.ulbsibiu.ro/obj/documents/09_program_2015_CD.pdf" TargetMode="External"/><Relationship Id="rId112" Type="http://schemas.openxmlformats.org/officeDocument/2006/relationships/hyperlink" Target="http://noapteacercetatorilor.eu/orase/sibiu/" TargetMode="External"/><Relationship Id="rId133" Type="http://schemas.openxmlformats.org/officeDocument/2006/relationships/hyperlink" Target="http://www.ulbsibiu.ro/" TargetMode="External"/><Relationship Id="rId16" Type="http://schemas.openxmlformats.org/officeDocument/2006/relationships/hyperlink" Target="http://saiapm.ulbsibiu.ro/rom/cercetare/conferinte/AFSPT2015/ProcFood.pdf" TargetMode="External"/><Relationship Id="rId37" Type="http://schemas.openxmlformats.org/officeDocument/2006/relationships/hyperlink" Target="http://saiapm.ulbsibiu.ro/rom/cercetare/conferinte/AFSPT2015/5AFSPT_2015.html" TargetMode="External"/><Relationship Id="rId58" Type="http://schemas.openxmlformats.org/officeDocument/2006/relationships/hyperlink" Target="http://www.edums.ro/ulbs31082015.pdf" TargetMode="External"/><Relationship Id="rId79" Type="http://schemas.openxmlformats.org/officeDocument/2006/relationships/hyperlink" Target="http://www.antropologia.ro/" TargetMode="External"/><Relationship Id="rId102" Type="http://schemas.openxmlformats.org/officeDocument/2006/relationships/hyperlink" Target="http://cercetare.ulbsibiu.ro/obj/documents/09_program_2015_CD.pdf" TargetMode="External"/><Relationship Id="rId123" Type="http://schemas.openxmlformats.org/officeDocument/2006/relationships/hyperlink" Target="http://conferences.ulbsibiu.ro/depssw" TargetMode="External"/><Relationship Id="rId144" Type="http://schemas.openxmlformats.org/officeDocument/2006/relationships/hyperlink" Target="http://aria.com.ro/simpozion/" TargetMode="External"/><Relationship Id="rId90" Type="http://schemas.openxmlformats.org/officeDocument/2006/relationships/hyperlink" Target="http://www.cedc.ro/confpippsibiu/media/Revista%20PIPP/Revista%20Conf.%20Nationale%20Studentesti_PIPP%202015.pdf"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uefiscdi.gov.ro/userfiles/file/PN%20II_RU_TE%202014/REZULTATE%20FINALE/Matematica%20si%20Informatica_Rezultate%20finale%281%29.pdf" TargetMode="External"/><Relationship Id="rId1" Type="http://schemas.openxmlformats.org/officeDocument/2006/relationships/hyperlink" Target="http://www.ulbsibiu.ro/ro/"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cordis.europa.eu/projects/rcn/105465_en.html" TargetMode="External"/><Relationship Id="rId18" Type="http://schemas.openxmlformats.org/officeDocument/2006/relationships/hyperlink" Target="http://uefiscdi.gov.ro/userfiles/file/PN%20II_RU_TE%202014/REZULTATE%20FINALE/Stiinte%20sociale%20si%20economicei_Rezultate%20finale.pdf" TargetMode="External"/><Relationship Id="rId26" Type="http://schemas.openxmlformats.org/officeDocument/2006/relationships/hyperlink" Target="http://uefiscdi.gov.ro/userfiles/file/PREMIERE_ARTICOLE/ARTICOLE%202015/REZULTATE/Rezultate%20evaluare_lista%202_20.11.2015%281%29.pdf" TargetMode="External"/><Relationship Id="rId39" Type="http://schemas.openxmlformats.org/officeDocument/2006/relationships/hyperlink" Target="http://www.ms.ro/?pag=301" TargetMode="External"/><Relationship Id="rId21" Type="http://schemas.openxmlformats.org/officeDocument/2006/relationships/hyperlink" Target="http://www.museikon.ro/" TargetMode="External"/><Relationship Id="rId34" Type="http://schemas.openxmlformats.org/officeDocument/2006/relationships/hyperlink" Target="http://uefiscdi.gov.ro/userfiles/file/PN%20II_RU_TE%202014/REZULTATE%20PRELIMINARE/Rezultate%20preliminare_Stiinte%20umaniste.pdf" TargetMode="External"/><Relationship Id="rId42" Type="http://schemas.openxmlformats.org/officeDocument/2006/relationships/hyperlink" Target="http://cordis.europa.eu/projects/rcn/105465_en.html" TargetMode="External"/><Relationship Id="rId7" Type="http://schemas.openxmlformats.org/officeDocument/2006/relationships/hyperlink" Target="http://www.uefiscedi.ro/" TargetMode="External"/><Relationship Id="rId2" Type="http://schemas.openxmlformats.org/officeDocument/2006/relationships/hyperlink" Target="http://www.granturi-corai.ro/documents/100367/109185/Lista+proiecte+Coerent+admise+pentru+evaluare+continut.pdf/76f6c9cb-121b-4bf8-96f4-696141b2c043" TargetMode="External"/><Relationship Id="rId16" Type="http://schemas.openxmlformats.org/officeDocument/2006/relationships/hyperlink" Target="http://uefiscdi.gov.ro/userfiles/file/PN%20II_RU_TE%202014/REZULTATE%20FINALE/Stiinte%20sociale%20si%20economicei_Rezultate%20finale.pdf" TargetMode="External"/><Relationship Id="rId29" Type="http://schemas.openxmlformats.org/officeDocument/2006/relationships/hyperlink" Target="http://www.erasmusplus-jeunesse.fr/uploads/actualites/resulatats/resultats/RESULTATS_KA1_R2_2015.pdf" TargetMode="External"/><Relationship Id="rId1" Type="http://schemas.openxmlformats.org/officeDocument/2006/relationships/hyperlink" Target="http://www.iolf.eu/" TargetMode="External"/><Relationship Id="rId6" Type="http://schemas.openxmlformats.org/officeDocument/2006/relationships/hyperlink" Target="http://uefiscdi.gov.ro/userfiles/file/PN%20II_RU_TE%202014/REZULTATE%20PRELIMINARE/Rezultate%20preliminare_Stiinte%20umaniste.pdf" TargetMode="External"/><Relationship Id="rId11" Type="http://schemas.openxmlformats.org/officeDocument/2006/relationships/hyperlink" Target="http://progresprineducatie.ro/granturi-pentru-educatie/granturi-pentru-educatie-etapa-2/" TargetMode="External"/><Relationship Id="rId24" Type="http://schemas.openxmlformats.org/officeDocument/2006/relationships/hyperlink" Target="http://uefiscdi.gov.ro/userfiles/file/PN%20II_RU_TE%202014/REZULTATE%20FINALE/Stiinte%20sociale%20si%20economicei_Rezultate%20finale.pdf" TargetMode="External"/><Relationship Id="rId32" Type="http://schemas.openxmlformats.org/officeDocument/2006/relationships/hyperlink" Target="http://uefiscdi.gov.ro/userfiles/file/PN%20II_RU_TE%202014/REZULTATE%20PRELIMINARE/Rezultate%20preliminare_Matematica%20si%20Informatica.pdf,%20punctaj%2067.5%20din%20100" TargetMode="External"/><Relationship Id="rId37" Type="http://schemas.openxmlformats.org/officeDocument/2006/relationships/hyperlink" Target="http://ec.europa.eu/research/participants/portal4/desktop/en/home.html" TargetMode="External"/><Relationship Id="rId40" Type="http://schemas.openxmlformats.org/officeDocument/2006/relationships/hyperlink" Target="http://www.anpcdefp.ro/userfiles/Rezultate_PS_ed_scolara_31_03_2015.pdf" TargetMode="External"/><Relationship Id="rId45" Type="http://schemas.openxmlformats.org/officeDocument/2006/relationships/hyperlink" Target="http://uefiscdi.gov.ro/userfiles/file/PN%20II_RU_TE%202014/REZULTATE%20PRELIMINARE/Rezultate%20preliminare_Stiinte%20umaniste.pdf" TargetMode="External"/><Relationship Id="rId5" Type="http://schemas.openxmlformats.org/officeDocument/2006/relationships/hyperlink" Target="http://uefiscdi.gov.ro/userfiles/file/PN%20II_RU_TE%202014/REZULTATE%20FINALE/Stiintel%20Umaniste_Rezultate%20finale.pdf" TargetMode="External"/><Relationship Id="rId15" Type="http://schemas.openxmlformats.org/officeDocument/2006/relationships/hyperlink" Target="http://cordis.europa.eu/projects/rcn/105465_en.html" TargetMode="External"/><Relationship Id="rId23" Type="http://schemas.openxmlformats.org/officeDocument/2006/relationships/hyperlink" Target="http://uefiscdi.gov.ro/userfiles/file/PN%20II_RU_TE%202014/REZULTATE%20FINALE/Stiinte%20sociale%20si%20economicei_Rezultate%20finale.pdf" TargetMode="External"/><Relationship Id="rId28" Type="http://schemas.openxmlformats.org/officeDocument/2006/relationships/hyperlink" Target="http://www.interregeurope.eu/" TargetMode="External"/><Relationship Id="rId36" Type="http://schemas.openxmlformats.org/officeDocument/2006/relationships/hyperlink" Target="http://insp.gov.ro/sites/1/conferinta-de-lansare-a-priectului/" TargetMode="External"/><Relationship Id="rId10" Type="http://schemas.openxmlformats.org/officeDocument/2006/relationships/hyperlink" Target="http://www.research.ro/uploads/fonduri-structurale/poc/afisare-rezultate-preliminare-evaluare-sectiunea-e.pdf" TargetMode="External"/><Relationship Id="rId19" Type="http://schemas.openxmlformats.org/officeDocument/2006/relationships/hyperlink" Target="http://uefiscdi.gov.ro/articole/4137/Rezultate-preliminare-TE-2014.html" TargetMode="External"/><Relationship Id="rId31" Type="http://schemas.openxmlformats.org/officeDocument/2006/relationships/hyperlink" Target="http://uefiscdi.gov.ro/userfiles/file/PN%20II_RU_TE%202014/REZULTATE%20PRELIMINARE/Rezultate%20preliminare_Matematica%20si%20Informatica.pdf,%20punctaj%2067.5%20din%20100" TargetMode="External"/><Relationship Id="rId44" Type="http://schemas.openxmlformats.org/officeDocument/2006/relationships/hyperlink" Target="http://uefiscdi.gov.ro/userfiles/file/PN%20II_RU_TE%202014/REZULTATE%20PRELIMINARE/Rezultate%20preliminare_Stiinte%20Sociale%20si%20Economice.pdf" TargetMode="External"/><Relationship Id="rId4" Type="http://schemas.openxmlformats.org/officeDocument/2006/relationships/hyperlink" Target="http://uefiscdi.gov.ro/userfiles/file/PN%20II_RU_TE%202014/REZULTATE%20FINALE/Stiintel%20Umaniste_Rezultate%20finale.pdf" TargetMode="External"/><Relationship Id="rId9" Type="http://schemas.openxmlformats.org/officeDocument/2006/relationships/hyperlink" Target="http://www.research.ro/uploads/fonduri-structurale/poc/afisare-rezultate-preliminare-evaluare-sectiunea-e.pdf" TargetMode="External"/><Relationship Id="rId14" Type="http://schemas.openxmlformats.org/officeDocument/2006/relationships/hyperlink" Target="http://uefiscdi.gov.ro/userfiles/file/CAPACITATI/PC7/platforma%20iulie%20PC7.pdf" TargetMode="External"/><Relationship Id="rId22" Type="http://schemas.openxmlformats.org/officeDocument/2006/relationships/hyperlink" Target="http://uefiscdi.gov.ro/userfiles/file/PN%20II%20PREMIEREA%20ABILITARII%202015/REZULTATE%20PREMIERE%20ABILITARE%202015.pdf" TargetMode="External"/><Relationship Id="rId27" Type="http://schemas.openxmlformats.org/officeDocument/2006/relationships/hyperlink" Target="http://uefiscdi.gov.ro/userfiles/file/PREMIERE_ARTICOLE/ARTICOLE%202015/REZULTATE/Rezultate%20evaluare_lista%202_20.11.2015%281%29.pdf" TargetMode="External"/><Relationship Id="rId30" Type="http://schemas.openxmlformats.org/officeDocument/2006/relationships/hyperlink" Target="http://ec.europa.eu/easme/en/horizon-2020-environment-and-resources" TargetMode="External"/><Relationship Id="rId35" Type="http://schemas.openxmlformats.org/officeDocument/2006/relationships/hyperlink" Target="http://www.acad.ro/" TargetMode="External"/><Relationship Id="rId43" Type="http://schemas.openxmlformats.org/officeDocument/2006/relationships/hyperlink" Target="http://www.research.ro/uploads/fonduri-structurale/poc/afisare-rezultate-preliminare-evaluare-sectiunea-e.pdf" TargetMode="External"/><Relationship Id="rId8" Type="http://schemas.openxmlformats.org/officeDocument/2006/relationships/hyperlink" Target="http://www.research.ro/uploads/fonduri-structurale/poc/afisare-rezultate-preliminare-evaluare-sectiunea-e.pdf" TargetMode="External"/><Relationship Id="rId3" Type="http://schemas.openxmlformats.org/officeDocument/2006/relationships/hyperlink" Target="https://ec.europa.eu/research/participants/portal/desktop/en/proposals/index.html" TargetMode="External"/><Relationship Id="rId12" Type="http://schemas.openxmlformats.org/officeDocument/2006/relationships/hyperlink" Target="http://ec.europa.eu/research/participants/portal/desktop/en/opportunities/h2020/topics/2535-widespread-1-2014.html" TargetMode="External"/><Relationship Id="rId17" Type="http://schemas.openxmlformats.org/officeDocument/2006/relationships/hyperlink" Target="http://uefiscdi.gov.ro/userfiles/file/PN%20II_RU_TE%202014/REZULTATE%20FINALE/Stiinte%20sociale%20si%20economicei_Rezultate%20finale.pdf" TargetMode="External"/><Relationship Id="rId25" Type="http://schemas.openxmlformats.org/officeDocument/2006/relationships/hyperlink" Target="http://www.ulbsibiu.ro/" TargetMode="External"/><Relationship Id="rId33" Type="http://schemas.openxmlformats.org/officeDocument/2006/relationships/hyperlink" Target="http://www.imar.ro/math-mode/2015/Math-Mode-2015-activ.html" TargetMode="External"/><Relationship Id="rId38" Type="http://schemas.openxmlformats.org/officeDocument/2006/relationships/hyperlink" Target="http://ec.europa.eu/research/participants/portal4/desktop/en/home.html" TargetMode="External"/><Relationship Id="rId46" Type="http://schemas.openxmlformats.org/officeDocument/2006/relationships/printerSettings" Target="../printerSettings/printerSettings22.bin"/><Relationship Id="rId20" Type="http://schemas.openxmlformats.org/officeDocument/2006/relationships/hyperlink" Target="http://uefiscdi.gov.ro/userfiles/file/PN%20II%20PREMIEREA%20ABILITARII%202015/REZULTATE%20PREMIERE%20ABILITARE%202015.pdf" TargetMode="External"/><Relationship Id="rId41" Type="http://schemas.openxmlformats.org/officeDocument/2006/relationships/hyperlink" Target="http://www.research.ro/uploads/fonduri-structurale/poc/afisare-rezultate-preliminare-evaluare-sectiunea-e.pdf"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res.ecum.ro/" TargetMode="External"/><Relationship Id="rId1" Type="http://schemas.openxmlformats.org/officeDocument/2006/relationships/hyperlink" Target="http://pus.unistra.fr/fr/livre/?GCOI=28682100569020"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www.sibfest.ro/" TargetMode="External"/><Relationship Id="rId18" Type="http://schemas.openxmlformats.org/officeDocument/2006/relationships/hyperlink" Target="http://www.sibfest.ro/" TargetMode="External"/><Relationship Id="rId26" Type="http://schemas.openxmlformats.org/officeDocument/2006/relationships/hyperlink" Target="http://www.sibfest.ro/" TargetMode="External"/><Relationship Id="rId39" Type="http://schemas.openxmlformats.org/officeDocument/2006/relationships/hyperlink" Target="http://www.magazinistoric.ro/2015-2/" TargetMode="External"/><Relationship Id="rId21" Type="http://schemas.openxmlformats.org/officeDocument/2006/relationships/hyperlink" Target="http://www.sibfest.ro/" TargetMode="External"/><Relationship Id="rId34" Type="http://schemas.openxmlformats.org/officeDocument/2006/relationships/hyperlink" Target="http://www.astramuseum.ro/" TargetMode="External"/><Relationship Id="rId42" Type="http://schemas.openxmlformats.org/officeDocument/2006/relationships/hyperlink" Target="http://www.ropharma-healthcare.ro/" TargetMode="External"/><Relationship Id="rId7" Type="http://schemas.openxmlformats.org/officeDocument/2006/relationships/hyperlink" Target="http://www.cciasb.ro/index.php?id=113" TargetMode="External"/><Relationship Id="rId2" Type="http://schemas.openxmlformats.org/officeDocument/2006/relationships/hyperlink" Target="http://www.cciasb.ro/index.php?id=113" TargetMode="External"/><Relationship Id="rId16" Type="http://schemas.openxmlformats.org/officeDocument/2006/relationships/hyperlink" Target="http://www.sibfest.ro/" TargetMode="External"/><Relationship Id="rId29" Type="http://schemas.openxmlformats.org/officeDocument/2006/relationships/hyperlink" Target="http://www.sibfest.ro/" TargetMode="External"/><Relationship Id="rId1" Type="http://schemas.openxmlformats.org/officeDocument/2006/relationships/hyperlink" Target="http://www.cciasb.ro/index.php?id=113" TargetMode="External"/><Relationship Id="rId6" Type="http://schemas.openxmlformats.org/officeDocument/2006/relationships/hyperlink" Target="http://www.cciasb.ro/index.php?id=113" TargetMode="External"/><Relationship Id="rId11" Type="http://schemas.openxmlformats.org/officeDocument/2006/relationships/hyperlink" Target="http://www.cciasb.ro/index.php?id=113" TargetMode="External"/><Relationship Id="rId24" Type="http://schemas.openxmlformats.org/officeDocument/2006/relationships/hyperlink" Target="http://www.sibfest.ro/" TargetMode="External"/><Relationship Id="rId32" Type="http://schemas.openxmlformats.org/officeDocument/2006/relationships/hyperlink" Target="http://www.andreiana.ro/" TargetMode="External"/><Relationship Id="rId37" Type="http://schemas.openxmlformats.org/officeDocument/2006/relationships/hyperlink" Target="http://www.revista-mozaicul.ro/pdf/12-2015.pdf" TargetMode="External"/><Relationship Id="rId40" Type="http://schemas.openxmlformats.org/officeDocument/2006/relationships/hyperlink" Target="http://studiamsu.eu/nr-4-84-2015/" TargetMode="External"/><Relationship Id="rId45" Type="http://schemas.openxmlformats.org/officeDocument/2006/relationships/hyperlink" Target="http://www.jurnalulpediatrului.ro/" TargetMode="External"/><Relationship Id="rId5" Type="http://schemas.openxmlformats.org/officeDocument/2006/relationships/hyperlink" Target="http://www.cciasb.ro/index.php?id=113" TargetMode="External"/><Relationship Id="rId15" Type="http://schemas.openxmlformats.org/officeDocument/2006/relationships/hyperlink" Target="http://www.sibfest.ro/" TargetMode="External"/><Relationship Id="rId23" Type="http://schemas.openxmlformats.org/officeDocument/2006/relationships/hyperlink" Target="http://www.sibfest.ro/" TargetMode="External"/><Relationship Id="rId28" Type="http://schemas.openxmlformats.org/officeDocument/2006/relationships/hyperlink" Target="http://www.sibfest.ro/" TargetMode="External"/><Relationship Id="rId36" Type="http://schemas.openxmlformats.org/officeDocument/2006/relationships/hyperlink" Target="http://iteach.ro/newsletter/nr52/" TargetMode="External"/><Relationship Id="rId10" Type="http://schemas.openxmlformats.org/officeDocument/2006/relationships/hyperlink" Target="http://www.cciasb.ro/index.php?id=113" TargetMode="External"/><Relationship Id="rId19" Type="http://schemas.openxmlformats.org/officeDocument/2006/relationships/hyperlink" Target="http://www.sibfest.ro/" TargetMode="External"/><Relationship Id="rId31" Type="http://schemas.openxmlformats.org/officeDocument/2006/relationships/hyperlink" Target="http://www.iad.gs/index.php?item=danube_news&amp;PHPSESSID=0e6044b1950a04a0c252aa546cc7ab5e" TargetMode="External"/><Relationship Id="rId44" Type="http://schemas.openxmlformats.org/officeDocument/2006/relationships/hyperlink" Target="http://www.jurnalulpediatrului.ro/" TargetMode="External"/><Relationship Id="rId4" Type="http://schemas.openxmlformats.org/officeDocument/2006/relationships/hyperlink" Target="http://www.cciasb.ro/index.php?id=113" TargetMode="External"/><Relationship Id="rId9" Type="http://schemas.openxmlformats.org/officeDocument/2006/relationships/hyperlink" Target="http://www.cciasb.ro/index.php?id=113" TargetMode="External"/><Relationship Id="rId14" Type="http://schemas.openxmlformats.org/officeDocument/2006/relationships/hyperlink" Target="http://www.sibfest.ro/" TargetMode="External"/><Relationship Id="rId22" Type="http://schemas.openxmlformats.org/officeDocument/2006/relationships/hyperlink" Target="http://www.sibfest.ro/" TargetMode="External"/><Relationship Id="rId27" Type="http://schemas.openxmlformats.org/officeDocument/2006/relationships/hyperlink" Target="http://www.sibfest.ro/" TargetMode="External"/><Relationship Id="rId30" Type="http://schemas.openxmlformats.org/officeDocument/2006/relationships/hyperlink" Target="http://www.informationr.net/ir/" TargetMode="External"/><Relationship Id="rId35" Type="http://schemas.openxmlformats.org/officeDocument/2006/relationships/hyperlink" Target="http://www.irosss.org/ojs/index.php/IJAESS/issue/view/24" TargetMode="External"/><Relationship Id="rId43" Type="http://schemas.openxmlformats.org/officeDocument/2006/relationships/hyperlink" Target="http://www.jurnalulpediatrului.ro/" TargetMode="External"/><Relationship Id="rId8" Type="http://schemas.openxmlformats.org/officeDocument/2006/relationships/hyperlink" Target="http://www.cciasb.ro/index.php?id=113" TargetMode="External"/><Relationship Id="rId3" Type="http://schemas.openxmlformats.org/officeDocument/2006/relationships/hyperlink" Target="http://www.cciasb.ro/index.php?id=113" TargetMode="External"/><Relationship Id="rId12" Type="http://schemas.openxmlformats.org/officeDocument/2006/relationships/hyperlink" Target="http://www.cciasb.ro/index.php?id=113" TargetMode="External"/><Relationship Id="rId17" Type="http://schemas.openxmlformats.org/officeDocument/2006/relationships/hyperlink" Target="http://www.sibfest.ro/" TargetMode="External"/><Relationship Id="rId25" Type="http://schemas.openxmlformats.org/officeDocument/2006/relationships/hyperlink" Target="http://www.sibfest.ro/" TargetMode="External"/><Relationship Id="rId33" Type="http://schemas.openxmlformats.org/officeDocument/2006/relationships/hyperlink" Target="http://www.astramuseum.ro/" TargetMode="External"/><Relationship Id="rId38" Type="http://schemas.openxmlformats.org/officeDocument/2006/relationships/hyperlink" Target="http://www.revista-mozaicul.ro/pdf/moza%203-4%20-%202015.pdf" TargetMode="External"/><Relationship Id="rId46" Type="http://schemas.openxmlformats.org/officeDocument/2006/relationships/printerSettings" Target="../printerSettings/printerSettings24.bin"/><Relationship Id="rId20" Type="http://schemas.openxmlformats.org/officeDocument/2006/relationships/hyperlink" Target="http://www.sibfest.ro/" TargetMode="External"/><Relationship Id="rId41" Type="http://schemas.openxmlformats.org/officeDocument/2006/relationships/hyperlink" Target="http://www.ropharma-healthcare.ro/"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tribuna.ro/stiri/actualitate/liberalii-din-medias-au-marcat-cei-140-de-ani-de-la-infiintarea-pnl-106839.html" TargetMode="External"/><Relationship Id="rId21" Type="http://schemas.openxmlformats.org/officeDocument/2006/relationships/hyperlink" Target="http://ziarullumina.ro/comunicari-stiintifice-la-zilele-academice-andreiene-107424.html" TargetMode="External"/><Relationship Id="rId42" Type="http://schemas.openxmlformats.org/officeDocument/2006/relationships/hyperlink" Target="https://sites.google.com/site/riqlconference2015/program" TargetMode="External"/><Relationship Id="rId47" Type="http://schemas.openxmlformats.org/officeDocument/2006/relationships/hyperlink" Target="http://www.rjeap.ro/" TargetMode="External"/><Relationship Id="rId63" Type="http://schemas.openxmlformats.org/officeDocument/2006/relationships/hyperlink" Target="http://www.eclso.de/" TargetMode="External"/><Relationship Id="rId68" Type="http://schemas.openxmlformats.org/officeDocument/2006/relationships/hyperlink" Target="http://www.oftalmologiaromana.ro/" TargetMode="External"/><Relationship Id="rId84" Type="http://schemas.openxmlformats.org/officeDocument/2006/relationships/hyperlink" Target="http://www.eapaediatrics.eu/eap2015.ehtml" TargetMode="External"/><Relationship Id="rId89" Type="http://schemas.openxmlformats.org/officeDocument/2006/relationships/hyperlink" Target="http://conferences.ulbsibiu.ro/conf.zms/" TargetMode="External"/><Relationship Id="rId16" Type="http://schemas.openxmlformats.org/officeDocument/2006/relationships/hyperlink" Target="http://www.mathconf.org/otfalille2015" TargetMode="External"/><Relationship Id="rId11" Type="http://schemas.openxmlformats.org/officeDocument/2006/relationships/hyperlink" Target="http://saiapm.ulbsibiu.ro/rom/cercetare/conferinte/AFSPT2015/5AFSPT_2015.html" TargetMode="External"/><Relationship Id="rId32" Type="http://schemas.openxmlformats.org/officeDocument/2006/relationships/hyperlink" Target="http://uniblaga.eu/wp-content/uploads/2016/04/Abstracts38.pdf" TargetMode="External"/><Relationship Id="rId37" Type="http://schemas.openxmlformats.org/officeDocument/2006/relationships/hyperlink" Target="http://www.utm.ro/wp-content/uploads/2015/10/program_conferinta_fsspu_2015.pdf" TargetMode="External"/><Relationship Id="rId53" Type="http://schemas.openxmlformats.org/officeDocument/2006/relationships/hyperlink" Target="http://www.urgemed.ro/" TargetMode="External"/><Relationship Id="rId58" Type="http://schemas.openxmlformats.org/officeDocument/2006/relationships/hyperlink" Target="http://www.dog-kongress.de/" TargetMode="External"/><Relationship Id="rId74" Type="http://schemas.openxmlformats.org/officeDocument/2006/relationships/hyperlink" Target="http://www.oftalmologiaromana.ro/" TargetMode="External"/><Relationship Id="rId79" Type="http://schemas.openxmlformats.org/officeDocument/2006/relationships/hyperlink" Target="http://www.conf-derm-mures.com/" TargetMode="External"/><Relationship Id="rId102" Type="http://schemas.openxmlformats.org/officeDocument/2006/relationships/hyperlink" Target="http://sscr.ro/ro/congresul-national-de-anatomie" TargetMode="External"/><Relationship Id="rId5" Type="http://schemas.openxmlformats.org/officeDocument/2006/relationships/hyperlink" Target="http://www.icsusib.ro/main/index.php?s=25ad0cce93e8a0a2dbd3bd80cb647c67&amp;f=change&amp;idroot=243" TargetMode="External"/><Relationship Id="rId90" Type="http://schemas.openxmlformats.org/officeDocument/2006/relationships/hyperlink" Target="http://conferences.ulbsibiu.ro/conf.zms/" TargetMode="External"/><Relationship Id="rId95" Type="http://schemas.openxmlformats.org/officeDocument/2006/relationships/hyperlink" Target="http://www.eadv.org,/" TargetMode="External"/><Relationship Id="rId22" Type="http://schemas.openxmlformats.org/officeDocument/2006/relationships/hyperlink" Target="http://ccfm-excellentia.ro/wp-content/media/Conferinta-Stiintifica-Programul-Sectiunilor.pdf" TargetMode="External"/><Relationship Id="rId27" Type="http://schemas.openxmlformats.org/officeDocument/2006/relationships/hyperlink" Target="http://www.eera-ecer.de/ecer-programmes/conference/20/contribution/34994/" TargetMode="External"/><Relationship Id="rId43" Type="http://schemas.openxmlformats.org/officeDocument/2006/relationships/hyperlink" Target="http://icr.ro/uploads/files/program_24.pdf" TargetMode="External"/><Relationship Id="rId48" Type="http://schemas.openxmlformats.org/officeDocument/2006/relationships/hyperlink" Target="http://conferintadebioetica.ro/wp-content/uploads/2015/07/program.pdf" TargetMode="External"/><Relationship Id="rId64" Type="http://schemas.openxmlformats.org/officeDocument/2006/relationships/hyperlink" Target="http://www.eclso.de/" TargetMode="External"/><Relationship Id="rId69" Type="http://schemas.openxmlformats.org/officeDocument/2006/relationships/hyperlink" Target="http://www.oftalmologiaromana.ro/" TargetMode="External"/><Relationship Id="rId80" Type="http://schemas.openxmlformats.org/officeDocument/2006/relationships/hyperlink" Target="http://www.conf-derm-mures.com/" TargetMode="External"/><Relationship Id="rId85" Type="http://schemas.openxmlformats.org/officeDocument/2006/relationships/hyperlink" Target="http://www.multidiciplinary-research.com/" TargetMode="External"/><Relationship Id="rId12" Type="http://schemas.openxmlformats.org/officeDocument/2006/relationships/hyperlink" Target="http://rocam.unibuc.ro/rocam2015/rocam_abstract_book_2015_v4.pdf" TargetMode="External"/><Relationship Id="rId17" Type="http://schemas.openxmlformats.org/officeDocument/2006/relationships/hyperlink" Target="http://cab.math.u-szeged.hu/index.php/en/component/jevents/day.listevents/2015/11/24/-?Itemid=110" TargetMode="External"/><Relationship Id="rId33" Type="http://schemas.openxmlformats.org/officeDocument/2006/relationships/hyperlink" Target="http://www.ulbsibiu.ro/ro/evenimente/events.php?news_id=2314" TargetMode="External"/><Relationship Id="rId38" Type="http://schemas.openxmlformats.org/officeDocument/2006/relationships/hyperlink" Target="http://www.utm.ro/facultatea-de-stiinte-sociale-politice-si-umaniste-organizeaza-conferinta-internationala-de-stiinte-sociale-politice-si-umaniste-educatie-cercetare-inovare-in-era-cunoasterii/" TargetMode="External"/><Relationship Id="rId59" Type="http://schemas.openxmlformats.org/officeDocument/2006/relationships/hyperlink" Target="http://www.dog-kongress.de/" TargetMode="External"/><Relationship Id="rId103" Type="http://schemas.openxmlformats.org/officeDocument/2006/relationships/hyperlink" Target="http://sscr.ro/ro/congresul-national-de-anatomie" TargetMode="External"/><Relationship Id="rId20" Type="http://schemas.openxmlformats.org/officeDocument/2006/relationships/hyperlink" Target="http://www.ulbsibiu.ro/myaccount/src/file.php?file=file1&amp;id=2389" TargetMode="External"/><Relationship Id="rId41" Type="http://schemas.openxmlformats.org/officeDocument/2006/relationships/hyperlink" Target="https://sites.google.com/site/riqlconference2015/program" TargetMode="External"/><Relationship Id="rId54" Type="http://schemas.openxmlformats.org/officeDocument/2006/relationships/hyperlink" Target="http://www.congrescardiologie.ro/" TargetMode="External"/><Relationship Id="rId62" Type="http://schemas.openxmlformats.org/officeDocument/2006/relationships/hyperlink" Target="http://www.oftalmologiaromana.ro/" TargetMode="External"/><Relationship Id="rId70" Type="http://schemas.openxmlformats.org/officeDocument/2006/relationships/hyperlink" Target="http://www.oftalmologiaromana.ro/" TargetMode="External"/><Relationship Id="rId75" Type="http://schemas.openxmlformats.org/officeDocument/2006/relationships/hyperlink" Target="http://www.oftalmologiaromana.ro/" TargetMode="External"/><Relationship Id="rId83" Type="http://schemas.openxmlformats.org/officeDocument/2006/relationships/hyperlink" Target="http://www.wpa2015bucharest.org/" TargetMode="External"/><Relationship Id="rId88" Type="http://schemas.openxmlformats.org/officeDocument/2006/relationships/hyperlink" Target="http://conferences.ulbsibiu.ro/conf.zms/" TargetMode="External"/><Relationship Id="rId91" Type="http://schemas.openxmlformats.org/officeDocument/2006/relationships/hyperlink" Target="http://www.oftalmologiaromana.ro/wp-content/uploads/2013/01/CONGRES-RCLSO-SRCSO-2015-PROGRAM.pdf" TargetMode="External"/><Relationship Id="rId96" Type="http://schemas.openxmlformats.org/officeDocument/2006/relationships/hyperlink" Target="http://www.conf-derm-mures.com/" TargetMode="External"/><Relationship Id="rId1" Type="http://schemas.openxmlformats.org/officeDocument/2006/relationships/hyperlink" Target="http://www.hssma.org/admin_files/Programme%2013.-14.11.2015.pdf" TargetMode="External"/><Relationship Id="rId6" Type="http://schemas.openxmlformats.org/officeDocument/2006/relationships/hyperlink" Target="https://gdch.enterprise-ems.de/tms/frontend/index.cfm?l=5249&amp;id=0&amp;dat_h=&amp;sp_id=2&amp;modus=%20%20%20%20;%20sectiunea%20Lipid%20Oxidation%20and%20Antioxidants" TargetMode="External"/><Relationship Id="rId15" Type="http://schemas.openxmlformats.org/officeDocument/2006/relationships/hyperlink" Target="http://conferences.ulbsibiu.ro/mdis/2015/files/Volum_abstracte_MDIS_2015.pdf" TargetMode="External"/><Relationship Id="rId23" Type="http://schemas.openxmlformats.org/officeDocument/2006/relationships/hyperlink" Target="http://conferences.ulbsibiu.ro/rccgc/downloads/program_ro_2015.pdf" TargetMode="External"/><Relationship Id="rId28" Type="http://schemas.openxmlformats.org/officeDocument/2006/relationships/hyperlink" Target="http://ssir.ro/wp-content/uploads/2015/06/programul-simpozionului.pdf" TargetMode="External"/><Relationship Id="rId36" Type="http://schemas.openxmlformats.org/officeDocument/2006/relationships/hyperlink" Target="https://sites.google.com/site/riqlconference2015/" TargetMode="External"/><Relationship Id="rId49" Type="http://schemas.openxmlformats.org/officeDocument/2006/relationships/hyperlink" Target="http://www.antropology.ro/doc/2015/Bucuresti/RAINER%202015%20-%20mapa.pdf" TargetMode="External"/><Relationship Id="rId57" Type="http://schemas.openxmlformats.org/officeDocument/2006/relationships/hyperlink" Target="http://www.comteemed.com/cophy" TargetMode="External"/><Relationship Id="rId10" Type="http://schemas.openxmlformats.org/officeDocument/2006/relationships/hyperlink" Target="http://www.h2020.md/en/csa-2015-joint-international-conference-0" TargetMode="External"/><Relationship Id="rId31" Type="http://schemas.openxmlformats.org/officeDocument/2006/relationships/hyperlink" Target="http://conferences.ulbsibiu.ro/inec/en/programme.php" TargetMode="External"/><Relationship Id="rId44" Type="http://schemas.openxmlformats.org/officeDocument/2006/relationships/hyperlink" Target="http://esa12thconference.eu/sites/esa12thconference.eu/files/esa_2015_programme_book_lastupdate_20150825.pdf" TargetMode="External"/><Relationship Id="rId52" Type="http://schemas.openxmlformats.org/officeDocument/2006/relationships/hyperlink" Target="http://conferences.ulbsibiu.ro/conf.zms/program_stiintific.html" TargetMode="External"/><Relationship Id="rId60" Type="http://schemas.openxmlformats.org/officeDocument/2006/relationships/hyperlink" Target="http://www.dog-kongress.de/" TargetMode="External"/><Relationship Id="rId65" Type="http://schemas.openxmlformats.org/officeDocument/2006/relationships/hyperlink" Target="http://www.eclso.de/" TargetMode="External"/><Relationship Id="rId73" Type="http://schemas.openxmlformats.org/officeDocument/2006/relationships/hyperlink" Target="http://www.oftalmologiaromana.ro/" TargetMode="External"/><Relationship Id="rId78" Type="http://schemas.openxmlformats.org/officeDocument/2006/relationships/hyperlink" Target="http://www.isakos.com/meetings/2015Congress/AbstractView?eventid=7875&amp;memberid=22100" TargetMode="External"/><Relationship Id="rId81" Type="http://schemas.openxmlformats.org/officeDocument/2006/relationships/hyperlink" Target="http://www.eadv.org,/" TargetMode="External"/><Relationship Id="rId86" Type="http://schemas.openxmlformats.org/officeDocument/2006/relationships/hyperlink" Target="http://conferences.ulbsibiu.ro/conf.zms/" TargetMode="External"/><Relationship Id="rId94" Type="http://schemas.openxmlformats.org/officeDocument/2006/relationships/hyperlink" Target="http://conferences.ulbsibiu.ro/ipc/" TargetMode="External"/><Relationship Id="rId99" Type="http://schemas.openxmlformats.org/officeDocument/2006/relationships/hyperlink" Target="http://conferintadebioetica.ro/wp-content/uploads/2015/07/program.pdf" TargetMode="External"/><Relationship Id="rId101" Type="http://schemas.openxmlformats.org/officeDocument/2006/relationships/hyperlink" Target="http://sscr.ro/ro/congresul-national-de-anatomie" TargetMode="External"/><Relationship Id="rId4" Type="http://schemas.openxmlformats.org/officeDocument/2006/relationships/hyperlink" Target="http://litere.ulbsibiu.ro/dep.saag/ro/germanistica/manifestari.php" TargetMode="External"/><Relationship Id="rId9" Type="http://schemas.openxmlformats.org/officeDocument/2006/relationships/hyperlink" Target="http://www.tuiasi.ro/en/events/ICEEM08" TargetMode="External"/><Relationship Id="rId13" Type="http://schemas.openxmlformats.org/officeDocument/2006/relationships/hyperlink" Target="http://rocam.unibuc.ro/rocam2015/rocam_abstract_book_2015_v4.pdf" TargetMode="External"/><Relationship Id="rId18" Type="http://schemas.openxmlformats.org/officeDocument/2006/relationships/hyperlink" Target="http://conference2015.orth.ro/content/program" TargetMode="External"/><Relationship Id="rId39" Type="http://schemas.openxmlformats.org/officeDocument/2006/relationships/hyperlink" Target="http://conferintadebioetica.ro/wp-content/uploads/2015/07/program.pdf" TargetMode="External"/><Relationship Id="rId34" Type="http://schemas.openxmlformats.org/officeDocument/2006/relationships/hyperlink" Target="http://www.ais-sanmarino.org/index.html" TargetMode="External"/><Relationship Id="rId50" Type="http://schemas.openxmlformats.org/officeDocument/2006/relationships/hyperlink" Target="http://conferences.ulbsibiu.ro/conf.zms/program_stiintific.html" TargetMode="External"/><Relationship Id="rId55" Type="http://schemas.openxmlformats.org/officeDocument/2006/relationships/hyperlink" Target="http://www.conferintemf.ro/2015" TargetMode="External"/><Relationship Id="rId76" Type="http://schemas.openxmlformats.org/officeDocument/2006/relationships/hyperlink" Target="http://www.oftalmologiaromana.ro/" TargetMode="External"/><Relationship Id="rId97" Type="http://schemas.openxmlformats.org/officeDocument/2006/relationships/hyperlink" Target="http://www.isast.org/images/QQML2015_Final_Program.pdf" TargetMode="External"/><Relationship Id="rId104" Type="http://schemas.openxmlformats.org/officeDocument/2006/relationships/hyperlink" Target="http://sscr.ro/ro/congresul-national-de-anatomie" TargetMode="External"/><Relationship Id="rId7" Type="http://schemas.openxmlformats.org/officeDocument/2006/relationships/hyperlink" Target="http://saiapm.ulbsibiu.ro/rom/cercetare/conferinte/AFSPT2015/ProcFood.pdf" TargetMode="External"/><Relationship Id="rId71" Type="http://schemas.openxmlformats.org/officeDocument/2006/relationships/hyperlink" Target="http://www.oftalmologiaromana.ro/" TargetMode="External"/><Relationship Id="rId92" Type="http://schemas.openxmlformats.org/officeDocument/2006/relationships/hyperlink" Target="http://www.oftalmologiaromana.ro/wp-content/uploads/2013/01/CONGRES-RCLSO-SRCSO-2015-PROGRAM.pdf" TargetMode="External"/><Relationship Id="rId2" Type="http://schemas.openxmlformats.org/officeDocument/2006/relationships/hyperlink" Target="http://conferinta.academiacomerciala.ro/CD2015/cd_%20cuprins_simpozion.htm" TargetMode="External"/><Relationship Id="rId29" Type="http://schemas.openxmlformats.org/officeDocument/2006/relationships/hyperlink" Target="http://www.ggr.ro/kongress2015_programmheft.pdf" TargetMode="External"/><Relationship Id="rId24" Type="http://schemas.openxmlformats.org/officeDocument/2006/relationships/hyperlink" Target="http://seaopenresearch.eu/job/the-hub/" TargetMode="External"/><Relationship Id="rId40" Type="http://schemas.openxmlformats.org/officeDocument/2006/relationships/hyperlink" Target="http://www.temperproject.eu/wp-content/uploads/2015/11/Provisional-Programme.pdf" TargetMode="External"/><Relationship Id="rId45" Type="http://schemas.openxmlformats.org/officeDocument/2006/relationships/hyperlink" Target="http://societateasociologilor.ro/conference/index.php/ssracum/2015/schedConf/presentations" TargetMode="External"/><Relationship Id="rId66" Type="http://schemas.openxmlformats.org/officeDocument/2006/relationships/hyperlink" Target="http://www.bsos.org/cogress%202015" TargetMode="External"/><Relationship Id="rId87" Type="http://schemas.openxmlformats.org/officeDocument/2006/relationships/hyperlink" Target="http://conferences.ulbsibiu.ro/conf.zms/" TargetMode="External"/><Relationship Id="rId61" Type="http://schemas.openxmlformats.org/officeDocument/2006/relationships/hyperlink" Target="http://www.oftalmologiaromana.ro/" TargetMode="External"/><Relationship Id="rId82" Type="http://schemas.openxmlformats.org/officeDocument/2006/relationships/hyperlink" Target="http://www.psiworld.ro/" TargetMode="External"/><Relationship Id="rId19" Type="http://schemas.openxmlformats.org/officeDocument/2006/relationships/hyperlink" Target="http://www.theologie.uni-wuerzburg.de/aktuelles/meldungen/single/artikel/der-islam-und-die-christen-des-ostens/" TargetMode="External"/><Relationship Id="rId14" Type="http://schemas.openxmlformats.org/officeDocument/2006/relationships/hyperlink" Target="http://conferences.ulbsibiu.ro/mdis/2015/conference_program.php" TargetMode="External"/><Relationship Id="rId30" Type="http://schemas.openxmlformats.org/officeDocument/2006/relationships/hyperlink" Target="http://heyevent.de/event/jgofhmp3kfqs4a/hermannstadter-gesprache" TargetMode="External"/><Relationship Id="rId35" Type="http://schemas.openxmlformats.org/officeDocument/2006/relationships/hyperlink" Target="http://conferences.ulbsibiu.ro/depssw/program/Program%20Conferinta_Sibiu_Alba%202016.pdf" TargetMode="External"/><Relationship Id="rId56" Type="http://schemas.openxmlformats.org/officeDocument/2006/relationships/hyperlink" Target="http://conferences.ulbsibiu.ro/conf.zms/program_stiintific.html" TargetMode="External"/><Relationship Id="rId77" Type="http://schemas.openxmlformats.org/officeDocument/2006/relationships/hyperlink" Target="http://www.isakos.com/meetings/2015Congress/AbstractView.aspx?eventid=7875&amp;memberid=22100" TargetMode="External"/><Relationship Id="rId100" Type="http://schemas.openxmlformats.org/officeDocument/2006/relationships/hyperlink" Target="http://conferintadebioetica.ro/wp-content/uploads/2015/07/program.pdf" TargetMode="External"/><Relationship Id="rId105" Type="http://schemas.openxmlformats.org/officeDocument/2006/relationships/printerSettings" Target="../printerSettings/printerSettings25.bin"/><Relationship Id="rId8" Type="http://schemas.openxmlformats.org/officeDocument/2006/relationships/hyperlink" Target="http://www.euroanalysis2015.com/IMG/pdf/book_of_abstract_modif_kn_23112015bis.pdf" TargetMode="External"/><Relationship Id="rId51" Type="http://schemas.openxmlformats.org/officeDocument/2006/relationships/hyperlink" Target="http://conferences.ulbsibiu.ro/conf.zms/program_stiintific.html" TargetMode="External"/><Relationship Id="rId72" Type="http://schemas.openxmlformats.org/officeDocument/2006/relationships/hyperlink" Target="http://www.oftalmologiaromana.ro/" TargetMode="External"/><Relationship Id="rId93" Type="http://schemas.openxmlformats.org/officeDocument/2006/relationships/hyperlink" Target="http://www.oftalmologiaromana.ro/wp-content/uploads/2013/01/CONGRES-RCLSO-SRCSO-2015-PROGRAM.pdf" TargetMode="External"/><Relationship Id="rId98" Type="http://schemas.openxmlformats.org/officeDocument/2006/relationships/hyperlink" Target="http://www.eapaediatrics.eu/eap2015.ehtml" TargetMode="External"/><Relationship Id="rId3" Type="http://schemas.openxmlformats.org/officeDocument/2006/relationships/hyperlink" Target="http://conferences.ulbsibiu.ro/sbuniv/" TargetMode="External"/><Relationship Id="rId25" Type="http://schemas.openxmlformats.org/officeDocument/2006/relationships/hyperlink" Target="http://aman.ro/conferinte-seminarii/)" TargetMode="External"/><Relationship Id="rId46" Type="http://schemas.openxmlformats.org/officeDocument/2006/relationships/hyperlink" Target="http://societateasociologilor.ro/conference/index.php/ssracum/2015/schedConf/presentations" TargetMode="External"/><Relationship Id="rId67" Type="http://schemas.openxmlformats.org/officeDocument/2006/relationships/hyperlink" Target="http://www.oftaomologiaromana.ro:www.CCSO:RO"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hyperlink" Target="http://www.rjme.ro/RJME/resources/files/560215511519.pdf" TargetMode="External"/><Relationship Id="rId13" Type="http://schemas.openxmlformats.org/officeDocument/2006/relationships/hyperlink" Target="http://www.mdpi.com/2071-1050/7/2/1637" TargetMode="External"/><Relationship Id="rId3" Type="http://schemas.openxmlformats.org/officeDocument/2006/relationships/hyperlink" Target="http://www.chem.ubbcluj.ro/~studiachemia/docs/Chemia42015.pdf" TargetMode="External"/><Relationship Id="rId7" Type="http://schemas.openxmlformats.org/officeDocument/2006/relationships/hyperlink" Target="http://www.rcis.ro/en/section1/139-volumul-512015decembrie/2213-a-retrospective-study-about-institutionalized-elderly-life-conditions-in-three-social-care-centers.html" TargetMode="External"/><Relationship Id="rId12" Type="http://schemas.openxmlformats.org/officeDocument/2006/relationships/hyperlink" Target="http://www.rjme.ro/RJME/resources/files/56041514671472.pdf" TargetMode="External"/><Relationship Id="rId2" Type="http://schemas.openxmlformats.org/officeDocument/2006/relationships/hyperlink" Target="http://www.ecocyb.ase.ro/nr20153/CONTENTS20153.pdf" TargetMode="External"/><Relationship Id="rId1" Type="http://schemas.openxmlformats.org/officeDocument/2006/relationships/hyperlink" Target="http://www.ecocyb.ase.ro/nr20153/03%20-%20Cetina%20Iuliana.%20L.%20Dumitrescu.pdf" TargetMode="External"/><Relationship Id="rId6" Type="http://schemas.openxmlformats.org/officeDocument/2006/relationships/hyperlink" Target="http://www.sav.sk/index.php?lang=en&amp;doc=journal-list&amp;part=list_articles&amp;journal_issue_no=11113680" TargetMode="External"/><Relationship Id="rId11" Type="http://schemas.openxmlformats.org/officeDocument/2006/relationships/hyperlink" Target="http://www.rjme.ro/RJME/resources/files/561215789795.pdf" TargetMode="External"/><Relationship Id="rId5" Type="http://schemas.openxmlformats.org/officeDocument/2006/relationships/hyperlink" Target="http://www.mdpi.com/2071-1050/7/2/1637" TargetMode="External"/><Relationship Id="rId10" Type="http://schemas.openxmlformats.org/officeDocument/2006/relationships/hyperlink" Target="http://www.rjme.ro/RJME/resources/files/560215393400.pdf" TargetMode="External"/><Relationship Id="rId4" Type="http://schemas.openxmlformats.org/officeDocument/2006/relationships/hyperlink" Target="http://www.tandfonline.com/doi/full/10.1080/1331677X.2015.1106330" TargetMode="External"/><Relationship Id="rId9" Type="http://schemas.openxmlformats.org/officeDocument/2006/relationships/hyperlink" Target="http://www.rjme.ro/RJME/resources/files/561215765770.pdf" TargetMode="External"/><Relationship Id="rId1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tiinte.ulbsibiu.ro/trser/archive.html" TargetMode="External"/><Relationship Id="rId13" Type="http://schemas.openxmlformats.org/officeDocument/2006/relationships/hyperlink" Target="http://www.brukenthalmuseum.ro/pdf/BAM/BAM_X_3_2015.pdf" TargetMode="External"/><Relationship Id="rId18" Type="http://schemas.openxmlformats.org/officeDocument/2006/relationships/hyperlink" Target="http://www.olteniastudii.3x.ro/cont.html" TargetMode="External"/><Relationship Id="rId3" Type="http://schemas.openxmlformats.org/officeDocument/2006/relationships/hyperlink" Target="http://www.bioresearch.ro/bioresearch" TargetMode="External"/><Relationship Id="rId7" Type="http://schemas.openxmlformats.org/officeDocument/2006/relationships/hyperlink" Target="http://www.brukenthalmuseum.ro/pdf/BAM/BAM_X_3_2015.pdf" TargetMode="External"/><Relationship Id="rId12" Type="http://schemas.openxmlformats.org/officeDocument/2006/relationships/hyperlink" Target="http://www.brukenthalmuseum.ro/pdf/BAM/BAM_X_3_2015.pdf" TargetMode="External"/><Relationship Id="rId17" Type="http://schemas.openxmlformats.org/officeDocument/2006/relationships/hyperlink" Target="http://ieeexplore.ieee.org/xpl/login.jsp?tp=&amp;arnumber=7158411&amp;url=http%3A%2F%2Fieeexplore.ieee.org%2Fxpls%2Ficp.jsp%3Farnumber%3D7158411" TargetMode="External"/><Relationship Id="rId2" Type="http://schemas.openxmlformats.org/officeDocument/2006/relationships/hyperlink" Target="http://www.bioresearch.ro/bioresearch/2015-1/033-046-AUOFB.22.1.2015.MOISE.C.-Information.on.the.macrolepidoptera.pdf" TargetMode="External"/><Relationship Id="rId16" Type="http://schemas.openxmlformats.org/officeDocument/2006/relationships/hyperlink" Target="http://ieeexplore.ieee.org/xpl/login.jsp?tp=&amp;arnumber=7158410&amp;url=http%3A%2F%2Fieeexplore.ieee.org%2Fxpls%2Ficp.jsp%3Farnumber%3D7158410" TargetMode="External"/><Relationship Id="rId1" Type="http://schemas.openxmlformats.org/officeDocument/2006/relationships/hyperlink" Target="http://www.bioresearch.ro/bioresearch" TargetMode="External"/><Relationship Id="rId6" Type="http://schemas.openxmlformats.org/officeDocument/2006/relationships/hyperlink" Target="http://www.degruyter.com/view/j/trser" TargetMode="External"/><Relationship Id="rId11" Type="http://schemas.openxmlformats.org/officeDocument/2006/relationships/hyperlink" Target="http://www.brukenthalmuseum.ro/pdf/BAM/BAM_X_3_2015.pdf" TargetMode="External"/><Relationship Id="rId5" Type="http://schemas.openxmlformats.org/officeDocument/2006/relationships/hyperlink" Target="http://stiinte.ulbsibiu.ro/trser/trser17/trser17_1_summary.html" TargetMode="External"/><Relationship Id="rId15" Type="http://schemas.openxmlformats.org/officeDocument/2006/relationships/hyperlink" Target="http://dx.doi.org/10.4136/ambi-agua.1570" TargetMode="External"/><Relationship Id="rId10" Type="http://schemas.openxmlformats.org/officeDocument/2006/relationships/hyperlink" Target="http://www.brukenthalmuseum.ro/pdf/BAM/BAM_X_3_2015.pdf" TargetMode="External"/><Relationship Id="rId19" Type="http://schemas.openxmlformats.org/officeDocument/2006/relationships/printerSettings" Target="../printerSettings/printerSettings3.bin"/><Relationship Id="rId4" Type="http://schemas.openxmlformats.org/officeDocument/2006/relationships/hyperlink" Target="http://journals.usamvcluj.ro/index.php/horticulture/article/view/10585/9127" TargetMode="External"/><Relationship Id="rId9" Type="http://schemas.openxmlformats.org/officeDocument/2006/relationships/hyperlink" Target="http://stiinte.ulbsibiu.ro/trser/archive.html" TargetMode="External"/><Relationship Id="rId14" Type="http://schemas.openxmlformats.org/officeDocument/2006/relationships/hyperlink" Target="http://www.ibiol.ro/zoology/Volume%2060/PDF%20RJB-Z,%20vol%2060,%20nr%201,%202015.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doi:%2010.1109/ITechA.2015.7317394" TargetMode="External"/><Relationship Id="rId117" Type="http://schemas.openxmlformats.org/officeDocument/2006/relationships/hyperlink" Target="http://ieeexplore.ieee.org/xpl/login.jsp?tp=&amp;arnumber=7158390&amp;url=http%3A%2F%2Fieeexplore.ieee.org%2Fxpls%2Ficp.jsp%3Farnumber%3D7158390" TargetMode="External"/><Relationship Id="rId21" Type="http://schemas.openxmlformats.org/officeDocument/2006/relationships/hyperlink" Target="http://apps.webofknowledge.com/full_record.do?product=UA&amp;search_mode=GeneralSearch&amp;qid=1&amp;SID=V1rxCtp8SUmQgKOxfNz&amp;page=1&amp;doc=1" TargetMode="External"/><Relationship Id="rId42" Type="http://schemas.openxmlformats.org/officeDocument/2006/relationships/hyperlink" Target="http://conferences.ulbsibiu.ro/ietec-brcebe/" TargetMode="External"/><Relationship Id="rId47" Type="http://schemas.openxmlformats.org/officeDocument/2006/relationships/hyperlink" Target="http://www.scientific.net/AMM.809-810.902" TargetMode="External"/><Relationship Id="rId63" Type="http://schemas.openxmlformats.org/officeDocument/2006/relationships/hyperlink" Target="http://www.scientific.net/AMM.760.219" TargetMode="External"/><Relationship Id="rId68" Type="http://schemas.openxmlformats.org/officeDocument/2006/relationships/hyperlink" Target="http://conferences.ulbsibiu.ro/ietec-brcebe/" TargetMode="External"/><Relationship Id="rId84" Type="http://schemas.openxmlformats.org/officeDocument/2006/relationships/hyperlink" Target="http://www.webofknowledge.com/" TargetMode="External"/><Relationship Id="rId89" Type="http://schemas.openxmlformats.org/officeDocument/2006/relationships/hyperlink" Target="http://conferences.ulbsibiu.ro/ietec-brcebe/IETEC_BRCEBE_2015_Full_Program.pdf" TargetMode="External"/><Relationship Id="rId112" Type="http://schemas.openxmlformats.org/officeDocument/2006/relationships/hyperlink" Target="http://apps.webofknowledge.com/full_record.do?product=UA&amp;search_mode=GeneralSearch&amp;qid=4&amp;SID=4EMzYaObZD98LnwvkDW&amp;page=1&amp;doc=2" TargetMode="External"/><Relationship Id="rId16" Type="http://schemas.openxmlformats.org/officeDocument/2006/relationships/hyperlink" Target="http://www.sgem.org/sgemlib/spip.php?article6559" TargetMode="External"/><Relationship Id="rId107" Type="http://schemas.openxmlformats.org/officeDocument/2006/relationships/hyperlink" Target="http://www.wco-iof-esceo.org/" TargetMode="External"/><Relationship Id="rId11" Type="http://schemas.openxmlformats.org/officeDocument/2006/relationships/hyperlink" Target="http://www.upm.ro/ldmd/?pag=LDMD-03/vol03-Lds" TargetMode="External"/><Relationship Id="rId32" Type="http://schemas.openxmlformats.org/officeDocument/2006/relationships/hyperlink" Target="http://www.eduworld.ro/" TargetMode="External"/><Relationship Id="rId37" Type="http://schemas.openxmlformats.org/officeDocument/2006/relationships/hyperlink" Target="http://www.wseas.us/e-library/conferences/2015/Seoul/ACME/ACME-25.pdf" TargetMode="External"/><Relationship Id="rId53" Type="http://schemas.openxmlformats.org/officeDocument/2006/relationships/hyperlink" Target="http://conferences.ulbsibiu.ro/ietec-brcebe/" TargetMode="External"/><Relationship Id="rId58" Type="http://schemas.openxmlformats.org/officeDocument/2006/relationships/hyperlink" Target="http://www.icpr-aem.com/" TargetMode="External"/><Relationship Id="rId74" Type="http://schemas.openxmlformats.org/officeDocument/2006/relationships/hyperlink" Target="http://elseconference.eu/" TargetMode="External"/><Relationship Id="rId79" Type="http://schemas.openxmlformats.org/officeDocument/2006/relationships/hyperlink" Target="http://proceedings.elseconference.eu/index.php?r=site/index&amp;year=2015&amp;index=papers&amp;vol=18" TargetMode="External"/><Relationship Id="rId102" Type="http://schemas.openxmlformats.org/officeDocument/2006/relationships/hyperlink" Target="http://www.monduzzieditore.it/" TargetMode="External"/><Relationship Id="rId5" Type="http://schemas.openxmlformats.org/officeDocument/2006/relationships/hyperlink" Target="http://dx.doi.org/10.1016/S2212-5671(15)01048-5" TargetMode="External"/><Relationship Id="rId90" Type="http://schemas.openxmlformats.org/officeDocument/2006/relationships/hyperlink" Target="http://www.upm.ro/gidni2/GIDNI-02/Cpj/Cpj%2002%2012.pdf" TargetMode="External"/><Relationship Id="rId95" Type="http://schemas.openxmlformats.org/officeDocument/2006/relationships/hyperlink" Target="http://www.upm.ro/ldmd/?pag=LDMD-03/vol03-Hst" TargetMode="External"/><Relationship Id="rId22" Type="http://schemas.openxmlformats.org/officeDocument/2006/relationships/hyperlink" Target="http://atae.agr.hr/" TargetMode="External"/><Relationship Id="rId27" Type="http://schemas.openxmlformats.org/officeDocument/2006/relationships/hyperlink" Target="http://ieeexplore.ieee.org/xpl/login.jsp?tp=&amp;arnumber=7317394&amp;url=http%3A%2F%2Fieeexplore.ieee.org%2Fxpls%2Fabs_all.jsp%3Farnumber%3D7317394" TargetMode="External"/><Relationship Id="rId43" Type="http://schemas.openxmlformats.org/officeDocument/2006/relationships/hyperlink" Target="http://www.mtem.utcluj.ro/" TargetMode="External"/><Relationship Id="rId48" Type="http://schemas.openxmlformats.org/officeDocument/2006/relationships/hyperlink" Target="http://www.scientific.net/AMM.808.60" TargetMode="External"/><Relationship Id="rId64" Type="http://schemas.openxmlformats.org/officeDocument/2006/relationships/hyperlink" Target="http://www.scientific.net/AMM.760.219" TargetMode="External"/><Relationship Id="rId69" Type="http://schemas.openxmlformats.org/officeDocument/2006/relationships/hyperlink" Target="http://ieeexplore.ieee.org/xpl/login.jsp?tp=&amp;arnumber=7158390&amp;url=http%3A%2F%2Fieeexplore.ieee.org%2Fxpls%2Ficp.jsp%3Farnumber%3D7158390" TargetMode="External"/><Relationship Id="rId113" Type="http://schemas.openxmlformats.org/officeDocument/2006/relationships/hyperlink" Target="http://www.osim.ro/publicatii/brevete/bopi_2015/bopi_inv_08_2015.pdf" TargetMode="External"/><Relationship Id="rId118" Type="http://schemas.openxmlformats.org/officeDocument/2006/relationships/hyperlink" Target="http://ieeexplore.ieee.org/xpl/login.jsp?tp=&amp;arnumber=7158391&amp;url=http%3A%2F%2Fieeexplore.ieee.org%2Fxpls%2Ficp.jsp%3Farnumber%3D7158391" TargetMode="External"/><Relationship Id="rId80" Type="http://schemas.openxmlformats.org/officeDocument/2006/relationships/hyperlink" Target="http://ieeexplore.ieee.org/xpl/articleDetails.jsp?arnumber=7321279&amp;newsearch=true&amp;searchWithin=%22Last%20Name%22:Cretulescu" TargetMode="External"/><Relationship Id="rId85" Type="http://schemas.openxmlformats.org/officeDocument/2006/relationships/hyperlink" Target="http://www.multidisciplinary-research.com/" TargetMode="External"/><Relationship Id="rId12" Type="http://schemas.openxmlformats.org/officeDocument/2006/relationships/hyperlink" Target="http://www.upm.ro/gidni" TargetMode="External"/><Relationship Id="rId17" Type="http://schemas.openxmlformats.org/officeDocument/2006/relationships/hyperlink" Target="http://www.sgem.org/sgemlib/spip.php?article6560" TargetMode="External"/><Relationship Id="rId33" Type="http://schemas.openxmlformats.org/officeDocument/2006/relationships/hyperlink" Target="http://www.sciencedirect.com/science/journal/18770428/180" TargetMode="External"/><Relationship Id="rId38" Type="http://schemas.openxmlformats.org/officeDocument/2006/relationships/hyperlink" Target="http://iated.org/inted/" TargetMode="External"/><Relationship Id="rId59" Type="http://schemas.openxmlformats.org/officeDocument/2006/relationships/hyperlink" Target="http://www.cscc.co/" TargetMode="External"/><Relationship Id="rId103" Type="http://schemas.openxmlformats.org/officeDocument/2006/relationships/hyperlink" Target="http://www.dermoscopy-congress2015.com/" TargetMode="External"/><Relationship Id="rId108" Type="http://schemas.openxmlformats.org/officeDocument/2006/relationships/hyperlink" Target="http://onlinelibrary.wiley.com/doi/10.1111/ene.2015.22.issue-S1/issuetoc/" TargetMode="External"/><Relationship Id="rId54" Type="http://schemas.openxmlformats.org/officeDocument/2006/relationships/hyperlink" Target="http://www.sgemsocial.org/" TargetMode="External"/><Relationship Id="rId70" Type="http://schemas.openxmlformats.org/officeDocument/2006/relationships/hyperlink" Target="http://ieeexplore.ieee.org/xpl/login.jsp?tp=&amp;arnumber=7158391&amp;url=http%3A%2F%2Fieeexplore.ieee.org%2Fxpls%2Ficp.jsp%3Farnumber%3D7158391" TargetMode="External"/><Relationship Id="rId75" Type="http://schemas.openxmlformats.org/officeDocument/2006/relationships/hyperlink" Target="http://elseconference.eu/" TargetMode="External"/><Relationship Id="rId91" Type="http://schemas.openxmlformats.org/officeDocument/2006/relationships/hyperlink" Target="http://conferences.ulbsibiu.ro/ietec-brcebe/IETEC_BRCEBE_2015_Full_Program.pdf" TargetMode="External"/><Relationship Id="rId96" Type="http://schemas.openxmlformats.org/officeDocument/2006/relationships/hyperlink" Target="http://apps.webofknowledge.com/full_record.do?product=WOS&amp;search_mode=GeneralSearch&amp;qid=9&amp;SID=R1BuBBMJL42HhA4EYwe&amp;page=1&amp;doc=3" TargetMode="External"/><Relationship Id="rId1" Type="http://schemas.openxmlformats.org/officeDocument/2006/relationships/hyperlink" Target="https://msed.vse.cz/msed_2015/article/162-Horobet-Alexandra-paper.pdf" TargetMode="External"/><Relationship Id="rId6" Type="http://schemas.openxmlformats.org/officeDocument/2006/relationships/hyperlink" Target="http://dx.doi.org/10.1016/S2212-5671(15)01052-7" TargetMode="External"/><Relationship Id="rId23" Type="http://schemas.openxmlformats.org/officeDocument/2006/relationships/hyperlink" Target="http://atae.agr.hr/" TargetMode="External"/><Relationship Id="rId28" Type="http://schemas.openxmlformats.org/officeDocument/2006/relationships/hyperlink" Target="doi:%2010.1109/ITechA.2015.7317394" TargetMode="External"/><Relationship Id="rId49" Type="http://schemas.openxmlformats.org/officeDocument/2006/relationships/hyperlink" Target="https://iated.org/inted2015/" TargetMode="External"/><Relationship Id="rId114" Type="http://schemas.openxmlformats.org/officeDocument/2006/relationships/hyperlink" Target="http://www.degruyter.com/view/j/cplbu.2015.1.issue-1/issue-files/cplbu.2015.1.issue-1.xml" TargetMode="External"/><Relationship Id="rId119" Type="http://schemas.openxmlformats.org/officeDocument/2006/relationships/printerSettings" Target="../printerSettings/printerSettings4.bin"/><Relationship Id="rId10" Type="http://schemas.openxmlformats.org/officeDocument/2006/relationships/hyperlink" Target="http://www.upm.ro/gidni2/?pag=GIDNI-02/vol02-Lds" TargetMode="External"/><Relationship Id="rId31" Type="http://schemas.openxmlformats.org/officeDocument/2006/relationships/hyperlink" Target="http://sgemsocial.org/ssgemlib/spip.php?article1455" TargetMode="External"/><Relationship Id="rId44" Type="http://schemas.openxmlformats.org/officeDocument/2006/relationships/hyperlink" Target="http://www.ibima.org/NL2015/index.html" TargetMode="External"/><Relationship Id="rId52" Type="http://schemas.openxmlformats.org/officeDocument/2006/relationships/hyperlink" Target="http://ksem2015.swu.edu.cn/index.html" TargetMode="External"/><Relationship Id="rId60" Type="http://schemas.openxmlformats.org/officeDocument/2006/relationships/hyperlink" Target="http://www.sgemsocial.org/" TargetMode="External"/><Relationship Id="rId65" Type="http://schemas.openxmlformats.org/officeDocument/2006/relationships/hyperlink" Target="http://www.scientific.net/AMM.760.219" TargetMode="External"/><Relationship Id="rId73" Type="http://schemas.openxmlformats.org/officeDocument/2006/relationships/hyperlink" Target="https://apps.webofknowledge.com/full_record.do?product=UA&amp;search_mode=GeneralSearch&amp;qid=8&amp;SID=Y2PdLEQ1l5y8XrxiuvD&amp;page=1&amp;doc=2" TargetMode="External"/><Relationship Id="rId78" Type="http://schemas.openxmlformats.org/officeDocument/2006/relationships/hyperlink" Target="http://proceedings.elseconference.eu/index.php?r=site/index&amp;year=2015&amp;index=papers&amp;vol=18&amp;paper=85de63013cffdb0cd02ff9693b7c454f" TargetMode="External"/><Relationship Id="rId81" Type="http://schemas.openxmlformats.org/officeDocument/2006/relationships/hyperlink" Target="http://ieeexplore.ieee.org/xpl/articleDetails.jsp?reload=true&amp;arnumber=7321279&amp;newsearch=true&amp;searchWithin=%22Last%20Name%22:Cretulescu" TargetMode="External"/><Relationship Id="rId86" Type="http://schemas.openxmlformats.org/officeDocument/2006/relationships/hyperlink" Target="http://www.multidisciplinary-research.com/" TargetMode="External"/><Relationship Id="rId94" Type="http://schemas.openxmlformats.org/officeDocument/2006/relationships/hyperlink" Target="http://www.upm.ro/" TargetMode="External"/><Relationship Id="rId99" Type="http://schemas.openxmlformats.org/officeDocument/2006/relationships/hyperlink" Target="http://www.wseas.us/e-library/conferences/2015/Dubai/MCSS/MCSS-00.pdf" TargetMode="External"/><Relationship Id="rId101" Type="http://schemas.openxmlformats.org/officeDocument/2006/relationships/hyperlink" Target="http://www.monduzzieditore.it/" TargetMode="External"/><Relationship Id="rId4" Type="http://schemas.openxmlformats.org/officeDocument/2006/relationships/hyperlink" Target="http://www.sgemsocial.org/" TargetMode="External"/><Relationship Id="rId9" Type="http://schemas.openxmlformats.org/officeDocument/2006/relationships/hyperlink" Target="http://www.upm.ro/gidni/" TargetMode="External"/><Relationship Id="rId13" Type="http://schemas.openxmlformats.org/officeDocument/2006/relationships/hyperlink" Target="http://www.upm.ro/facultati_departamente/stiinte_litere/conferinte/situl_integrare_europeana/Lucrari6/08%20-%20Dragulescu.pdf" TargetMode="External"/><Relationship Id="rId18" Type="http://schemas.openxmlformats.org/officeDocument/2006/relationships/hyperlink" Target="http://www.degruyter.com/view/j/cplbu.2015.1.issue-1/issue-files/cplbu.2015.1.issue-1.xml" TargetMode="External"/><Relationship Id="rId39" Type="http://schemas.openxmlformats.org/officeDocument/2006/relationships/hyperlink" Target="http://www.iceri2015/" TargetMode="External"/><Relationship Id="rId109" Type="http://schemas.openxmlformats.org/officeDocument/2006/relationships/hyperlink" Target="http://onlinelibrary.wiley.com/doi/10.1111/ene.2015.22.issue-S1/issuetoc/" TargetMode="External"/><Relationship Id="rId34" Type="http://schemas.openxmlformats.org/officeDocument/2006/relationships/hyperlink" Target="http://conferences.ulbsibiu.ro/ietec-brcebe/" TargetMode="External"/><Relationship Id="rId50" Type="http://schemas.openxmlformats.org/officeDocument/2006/relationships/hyperlink" Target="http://conferences.ulbsibiu.ro/ietec-brcebe/" TargetMode="External"/><Relationship Id="rId55" Type="http://schemas.openxmlformats.org/officeDocument/2006/relationships/hyperlink" Target="https://iated.org/edulearn15/" TargetMode="External"/><Relationship Id="rId76" Type="http://schemas.openxmlformats.org/officeDocument/2006/relationships/hyperlink" Target="http://elseconference.eu/" TargetMode="External"/><Relationship Id="rId97" Type="http://schemas.openxmlformats.org/officeDocument/2006/relationships/hyperlink" Target="http://www.upm.ro/ldmd/?pag=LDMD-03/vol03-Spi" TargetMode="External"/><Relationship Id="rId104" Type="http://schemas.openxmlformats.org/officeDocument/2006/relationships/hyperlink" Target="http://www.wco-iof-esceo.org/sites/ecceo15/pdfs/wco15-abstractbook.pdf" TargetMode="External"/><Relationship Id="rId7" Type="http://schemas.openxmlformats.org/officeDocument/2006/relationships/hyperlink" Target="http://www.conferenceie.ase.ro/?page_id=496" TargetMode="External"/><Relationship Id="rId71" Type="http://schemas.openxmlformats.org/officeDocument/2006/relationships/hyperlink" Target="http://www.degruyter.com/view/j/cplbu.2015.1.issue-1/issue-files/cplbu.2015.1.issue-1.xml" TargetMode="External"/><Relationship Id="rId92" Type="http://schemas.openxmlformats.org/officeDocument/2006/relationships/hyperlink" Target="http://www.upm.ro/ldmd/LDMD-03/Spi/Spi%2003%2012.pdf" TargetMode="External"/><Relationship Id="rId2" Type="http://schemas.openxmlformats.org/officeDocument/2006/relationships/hyperlink" Target="http://conferences.ulbsibiu.ro/ietec-brcebe/index.php" TargetMode="External"/><Relationship Id="rId29" Type="http://schemas.openxmlformats.org/officeDocument/2006/relationships/hyperlink" Target="http://ieeexplore.ieee.org/xpl/login.jsp?tp=&amp;arnumber=7317394&amp;url=http%3A%2F%2Fieeexplore.ieee.org%2Fxpls%2Fabs_all.jsp%3Farnumber%3D7317394" TargetMode="External"/><Relationship Id="rId24" Type="http://schemas.openxmlformats.org/officeDocument/2006/relationships/hyperlink" Target="http://dx.doi.org/10.1109/ICEPE.2014.6969978" TargetMode="External"/><Relationship Id="rId40" Type="http://schemas.openxmlformats.org/officeDocument/2006/relationships/hyperlink" Target="http://www.upm.ro/ldmd/LDMD-03/LDMD%2003%20-%20Psychology.pdf" TargetMode="External"/><Relationship Id="rId45" Type="http://schemas.openxmlformats.org/officeDocument/2006/relationships/hyperlink" Target="http://conferences.ulbsibiu.ro/ietec-brcebe/" TargetMode="External"/><Relationship Id="rId66" Type="http://schemas.openxmlformats.org/officeDocument/2006/relationships/hyperlink" Target="http://www.unitbv.ro/bramat/Conferences/BraMat2015.aspx" TargetMode="External"/><Relationship Id="rId87" Type="http://schemas.openxmlformats.org/officeDocument/2006/relationships/hyperlink" Target="http://www.edlearning.it/proceedings/var.htm" TargetMode="External"/><Relationship Id="rId110" Type="http://schemas.openxmlformats.org/officeDocument/2006/relationships/hyperlink" Target="https://ephconference.eu/future-conferences-125" TargetMode="External"/><Relationship Id="rId115" Type="http://schemas.openxmlformats.org/officeDocument/2006/relationships/hyperlink" Target="https://apps.webofknowledge.com/full_record.do?product=UA&amp;search_mode=GeneralSearch&amp;qid=8&amp;SID=Y2PdLEQ1l5y8XrxiuvD&amp;page=1&amp;doc=1" TargetMode="External"/><Relationship Id="rId61" Type="http://schemas.openxmlformats.org/officeDocument/2006/relationships/hyperlink" Target="http://www.sgem.org/" TargetMode="External"/><Relationship Id="rId82" Type="http://schemas.openxmlformats.org/officeDocument/2006/relationships/hyperlink" Target="http://ieeexplore.ieee.org/xpl/articleDetails.jsp?reload=true&amp;arnumber=7321279&amp;newsearch=true&amp;searchWithin=%22Last%20Name%22:Cretulescu" TargetMode="External"/><Relationship Id="rId19" Type="http://schemas.openxmlformats.org/officeDocument/2006/relationships/hyperlink" Target="http://conferences.ulbsibiu.ro/ietec-brcebe/" TargetMode="External"/><Relationship Id="rId14" Type="http://schemas.openxmlformats.org/officeDocument/2006/relationships/hyperlink" Target="http://www.upm.ro/ldmd/LDMD-03/Lds/Lds%2003%2037.pdf" TargetMode="External"/><Relationship Id="rId30" Type="http://schemas.openxmlformats.org/officeDocument/2006/relationships/hyperlink" Target="http://www.sgemsocial.org/ssgemlib/spip.php?article1406" TargetMode="External"/><Relationship Id="rId35" Type="http://schemas.openxmlformats.org/officeDocument/2006/relationships/hyperlink" Target="https://iated.org/edulearn15/" TargetMode="External"/><Relationship Id="rId56" Type="http://schemas.openxmlformats.org/officeDocument/2006/relationships/hyperlink" Target="http://www.sgemsocial.org/" TargetMode="External"/><Relationship Id="rId77" Type="http://schemas.openxmlformats.org/officeDocument/2006/relationships/hyperlink" Target="http://elseconference.eu/" TargetMode="External"/><Relationship Id="rId100" Type="http://schemas.openxmlformats.org/officeDocument/2006/relationships/hyperlink" Target="http://www.isprm2015.org/" TargetMode="External"/><Relationship Id="rId105" Type="http://schemas.openxmlformats.org/officeDocument/2006/relationships/hyperlink" Target="http://www.comtecmed.com/icvd/2015/Posters.aspx" TargetMode="External"/><Relationship Id="rId8" Type="http://schemas.openxmlformats.org/officeDocument/2006/relationships/hyperlink" Target="http://www.upm.ro/gidni2/GIDNI-02/Lds/Lds%2002%2074.pdf" TargetMode="External"/><Relationship Id="rId51" Type="http://schemas.openxmlformats.org/officeDocument/2006/relationships/hyperlink" Target="http://conferences.ulbsibiu.ro/ietec-brcebe/" TargetMode="External"/><Relationship Id="rId72" Type="http://schemas.openxmlformats.org/officeDocument/2006/relationships/hyperlink" Target="https://apps.webofknowledge.com/full_record.do?product=UA&amp;search_mode=GeneralSearch&amp;qid=8&amp;SID=Y2PdLEQ1l5y8XrxiuvD&amp;page=1&amp;doc=1" TargetMode="External"/><Relationship Id="rId93" Type="http://schemas.openxmlformats.org/officeDocument/2006/relationships/hyperlink" Target="http://www.upm.ro/ldmd/" TargetMode="External"/><Relationship Id="rId98" Type="http://schemas.openxmlformats.org/officeDocument/2006/relationships/hyperlink" Target="http://www.isprm2015.org/" TargetMode="External"/><Relationship Id="rId3" Type="http://schemas.openxmlformats.org/officeDocument/2006/relationships/hyperlink" Target="http://www.sgemsocial.org/" TargetMode="External"/><Relationship Id="rId25" Type="http://schemas.openxmlformats.org/officeDocument/2006/relationships/hyperlink" Target="https://scholar.google.com/scholar?oi=bibs&amp;cluster=9213330848712342234&amp;btnI=1&amp;hl=en" TargetMode="External"/><Relationship Id="rId46" Type="http://schemas.openxmlformats.org/officeDocument/2006/relationships/hyperlink" Target="http://apps.webofknowledge.com/full_record.do?product=UA&amp;search_mode=GeneralSearch&amp;qid=1&amp;SID=Q2UQmuc8Z7zVUcNHnAl&amp;page=1&amp;doc=1" TargetMode="External"/><Relationship Id="rId67" Type="http://schemas.openxmlformats.org/officeDocument/2006/relationships/hyperlink" Target="http://www.inter-eng.upm.ro/2015/" TargetMode="External"/><Relationship Id="rId116" Type="http://schemas.openxmlformats.org/officeDocument/2006/relationships/hyperlink" Target="https://apps.webofknowledge.com/full_record.do?product=UA&amp;search_mode=GeneralSearch&amp;qid=8&amp;SID=Y2PdLEQ1l5y8XrxiuvD&amp;page=1&amp;doc=2" TargetMode="External"/><Relationship Id="rId20" Type="http://schemas.openxmlformats.org/officeDocument/2006/relationships/hyperlink" Target="http://www.degruyter.com/view/j/cplbu.2015.1.issue-1/cplbu-2015-0007/cplbu-2015-0007.xml" TargetMode="External"/><Relationship Id="rId41" Type="http://schemas.openxmlformats.org/officeDocument/2006/relationships/hyperlink" Target="http://www.sciencedirect.com/science/article/pii/S1877042815014202" TargetMode="External"/><Relationship Id="rId62" Type="http://schemas.openxmlformats.org/officeDocument/2006/relationships/hyperlink" Target="http://2015.imane.ro/" TargetMode="External"/><Relationship Id="rId83" Type="http://schemas.openxmlformats.org/officeDocument/2006/relationships/hyperlink" Target="http://www.webofknowledge.com/" TargetMode="External"/><Relationship Id="rId88" Type="http://schemas.openxmlformats.org/officeDocument/2006/relationships/hyperlink" Target="http://www.edlearning.it/proceedings/var.htm" TargetMode="External"/><Relationship Id="rId111" Type="http://schemas.openxmlformats.org/officeDocument/2006/relationships/hyperlink" Target="http://eurpub.oxfordjournals.org/content/25/suppl_3;" TargetMode="External"/><Relationship Id="rId15" Type="http://schemas.openxmlformats.org/officeDocument/2006/relationships/hyperlink" Target="http://www.upm.ro/ldmd/LDMD-03/Lds/Lds%2003%2039.pdf" TargetMode="External"/><Relationship Id="rId36" Type="http://schemas.openxmlformats.org/officeDocument/2006/relationships/hyperlink" Target="http://iated.org/inted/" TargetMode="External"/><Relationship Id="rId57" Type="http://schemas.openxmlformats.org/officeDocument/2006/relationships/hyperlink" Target="http://www.icpr-aem.com/" TargetMode="External"/><Relationship Id="rId106" Type="http://schemas.openxmlformats.org/officeDocument/2006/relationships/hyperlink" Target="http://2015.wco-iof-esceo.org/,"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managementjournal.usamv.ro/index.php/scientific_papers" TargetMode="External"/><Relationship Id="rId299" Type="http://schemas.openxmlformats.org/officeDocument/2006/relationships/hyperlink" Target="http://economice.ulbsibiu.ro/revista.economica/archive/suplimente/67S32popa.pdf" TargetMode="External"/><Relationship Id="rId21" Type="http://schemas.openxmlformats.org/officeDocument/2006/relationships/hyperlink" Target="http://www.sciencedirect.com/science/article/pii/S2212567115010357" TargetMode="External"/><Relationship Id="rId63" Type="http://schemas.openxmlformats.org/officeDocument/2006/relationships/hyperlink" Target="http://www.sciencedirect.com/science/article/pii/S2212567115010333" TargetMode="External"/><Relationship Id="rId159" Type="http://schemas.openxmlformats.org/officeDocument/2006/relationships/hyperlink" Target="http://webbut.unitbv.ro/Bulletin/Series%20IX/Contents_IX_2.html" TargetMode="External"/><Relationship Id="rId324" Type="http://schemas.openxmlformats.org/officeDocument/2006/relationships/hyperlink" Target="http://www.journals.indexcopernicus.com/Buletinul+AGIR,p5168,3.html" TargetMode="External"/><Relationship Id="rId366" Type="http://schemas.openxmlformats.org/officeDocument/2006/relationships/hyperlink" Target="http://revistatransilvania.ro/corpul-in-mesopotamia-antica/" TargetMode="External"/><Relationship Id="rId170" Type="http://schemas.openxmlformats.org/officeDocument/2006/relationships/hyperlink" Target="http://www.ams.org/books/conm/636/" TargetMode="External"/><Relationship Id="rId226" Type="http://schemas.openxmlformats.org/officeDocument/2006/relationships/hyperlink" Target="http://www.degruyter.com/dg/viewarticle.fullcontentlink:pdfeventlink/$002fj$002faucts.2015.66.issue-1$002faucts-2015-0043$002faucts-2015-0043.pdf/aucts-2015-0043.pdf?format=INT&amp;t:ac=j$002faucts.2015.66.issue-1$002faucts-2015-0043$002faucts-2015-0043.xml" TargetMode="External"/><Relationship Id="rId433" Type="http://schemas.openxmlformats.org/officeDocument/2006/relationships/hyperlink" Target="http://www.amtsibiu.ro/" TargetMode="External"/><Relationship Id="rId268" Type="http://schemas.openxmlformats.org/officeDocument/2006/relationships/hyperlink" Target="http://www.rmee.org/abstracturi/58/11_stud_Articol_277_%20Fleischer_Wiegandt_MSE_2015_Cluj_paper1.pdf" TargetMode="External"/><Relationship Id="rId475" Type="http://schemas.openxmlformats.org/officeDocument/2006/relationships/hyperlink" Target="http://www.amtsibiu.ro/Arhiva/2014/Nr1-ro/Morar-ro.pdf" TargetMode="External"/><Relationship Id="rId32" Type="http://schemas.openxmlformats.org/officeDocument/2006/relationships/hyperlink" Target="http://economice.ulbsibiu.ro/revista.economica/artarchive.php" TargetMode="External"/><Relationship Id="rId74" Type="http://schemas.openxmlformats.org/officeDocument/2006/relationships/hyperlink" Target="http://www.degruyter.com/dg/viewarticle.fullcontentlink:pdfeventlink/$002fj$002fsbe.2015.10.issue-1$002fsbe-2015-0010$002fsbe-2015-0010.pdf/sbe-2015-0010.pdf?t:ac=j$002fsbe.2015.10.issue-1$002fsbe-2015-0010$002fsbe-2015-0010.xml" TargetMode="External"/><Relationship Id="rId128" Type="http://schemas.openxmlformats.org/officeDocument/2006/relationships/hyperlink" Target="http://www.speciation.net/Database/Journals/Journal-of-Agroalimentary-Processes-and-Technologies-;i3610" TargetMode="External"/><Relationship Id="rId335" Type="http://schemas.openxmlformats.org/officeDocument/2006/relationships/hyperlink" Target="http://www.scientific.net/AMM.809-810.902" TargetMode="External"/><Relationship Id="rId377" Type="http://schemas.openxmlformats.org/officeDocument/2006/relationships/hyperlink" Target="http://arheologie.ulbsibiu.ro/publicatii/ats/ats14/5.%20Luca,%20Luca.pdf" TargetMode="External"/><Relationship Id="rId5" Type="http://schemas.openxmlformats.org/officeDocument/2006/relationships/hyperlink" Target="http://bulletin-econom.univ.kiev.ua/archives/1271" TargetMode="External"/><Relationship Id="rId181" Type="http://schemas.openxmlformats.org/officeDocument/2006/relationships/hyperlink" Target="http://mi.bxb.ro/" TargetMode="External"/><Relationship Id="rId237" Type="http://schemas.openxmlformats.org/officeDocument/2006/relationships/hyperlink" Target="http://www.rmee.ro/" TargetMode="External"/><Relationship Id="rId402" Type="http://schemas.openxmlformats.org/officeDocument/2006/relationships/hyperlink" Target="http://www.indexcopernicus.com,http/www.ebscohost.com" TargetMode="External"/><Relationship Id="rId279" Type="http://schemas.openxmlformats.org/officeDocument/2006/relationships/hyperlink" Target="http://www.citeulike.org/group/19359" TargetMode="External"/><Relationship Id="rId444" Type="http://schemas.openxmlformats.org/officeDocument/2006/relationships/hyperlink" Target="http://www.amtsibiu.ro/" TargetMode="External"/><Relationship Id="rId43" Type="http://schemas.openxmlformats.org/officeDocument/2006/relationships/hyperlink" Target="http://dx.doi.org/10.17721/1728-2667.2015/174-9/12" TargetMode="External"/><Relationship Id="rId139" Type="http://schemas.openxmlformats.org/officeDocument/2006/relationships/hyperlink" Target="http://reviste.ulbsibiu.ro/actaoc/" TargetMode="External"/><Relationship Id="rId290" Type="http://schemas.openxmlformats.org/officeDocument/2006/relationships/hyperlink" Target="https://library.iated.org/publications/ICERI2015" TargetMode="External"/><Relationship Id="rId304" Type="http://schemas.openxmlformats.org/officeDocument/2006/relationships/hyperlink" Target="http://www.ebscohost.com/titleLists/a9h-journals.pdf" TargetMode="External"/><Relationship Id="rId346" Type="http://schemas.openxmlformats.org/officeDocument/2006/relationships/hyperlink" Target="https://www.ebscohost.com/title-lists" TargetMode="External"/><Relationship Id="rId388" Type="http://schemas.openxmlformats.org/officeDocument/2006/relationships/hyperlink" Target="http://reviste.ulbsibiu.ro/studiasecuritatis/wp-content/uploads/2015/12/3.2015.pdf" TargetMode="External"/><Relationship Id="rId85" Type="http://schemas.openxmlformats.org/officeDocument/2006/relationships/hyperlink" Target="http://www.revistatransilvania.ro/nou/en/books-edited-bz-ccit.html" TargetMode="External"/><Relationship Id="rId150" Type="http://schemas.openxmlformats.org/officeDocument/2006/relationships/hyperlink" Target="http://www.cedc.ro/" TargetMode="External"/><Relationship Id="rId192" Type="http://schemas.openxmlformats.org/officeDocument/2006/relationships/hyperlink" Target="http://economice.ulbsibiu.ro/revista.economica/archive/6722andrei.pdf" TargetMode="External"/><Relationship Id="rId206" Type="http://schemas.openxmlformats.org/officeDocument/2006/relationships/hyperlink" Target="http://www.heinonline.org/" TargetMode="External"/><Relationship Id="rId413" Type="http://schemas.openxmlformats.org/officeDocument/2006/relationships/hyperlink" Target="http://www.amt.ro/" TargetMode="External"/><Relationship Id="rId248" Type="http://schemas.openxmlformats.org/officeDocument/2006/relationships/hyperlink" Target="http://www.incdmtm.ro/editura/revista/index.php?pag=show_articol&amp;id_articol=740&amp;lang=en" TargetMode="External"/><Relationship Id="rId455" Type="http://schemas.openxmlformats.org/officeDocument/2006/relationships/hyperlink" Target="http://www.scientific.net/AMR.1128.322" TargetMode="External"/><Relationship Id="rId12" Type="http://schemas.openxmlformats.org/officeDocument/2006/relationships/hyperlink" Target="http://sgemsocial.org/ssgemlib/spip.php?article1406" TargetMode="External"/><Relationship Id="rId108" Type="http://schemas.openxmlformats.org/officeDocument/2006/relationships/hyperlink" Target="http://revistatransilvania.ro/arhiva-2015/index-arhiva-2015.html" TargetMode="External"/><Relationship Id="rId315" Type="http://schemas.openxmlformats.org/officeDocument/2006/relationships/hyperlink" Target="http://textile.webhost.uoradea.ro/Annals/Vol%20XVI-Nr.%201-2015/Art.nr.88-pag.93-98.pdf" TargetMode="External"/><Relationship Id="rId357" Type="http://schemas.openxmlformats.org/officeDocument/2006/relationships/hyperlink" Target="http://revistatransilvania.cu.cc/etica-jurnalismului-de-investigatie/" TargetMode="External"/><Relationship Id="rId54" Type="http://schemas.openxmlformats.org/officeDocument/2006/relationships/hyperlink" Target="http://economice.ulbsibiu.ro/revista.economica/artarchive.php" TargetMode="External"/><Relationship Id="rId96" Type="http://schemas.openxmlformats.org/officeDocument/2006/relationships/hyperlink" Target="http://reviste.ulbsibiu.ro/gb/" TargetMode="External"/><Relationship Id="rId161" Type="http://schemas.openxmlformats.org/officeDocument/2006/relationships/hyperlink" Target="https://library.iated.org/view/BUCUR2015IMP" TargetMode="External"/><Relationship Id="rId217" Type="http://schemas.openxmlformats.org/officeDocument/2006/relationships/hyperlink" Target="http://journals.indexcopernicus.com/masterlist.php?q=1583-7904" TargetMode="External"/><Relationship Id="rId399" Type="http://schemas.openxmlformats.org/officeDocument/2006/relationships/hyperlink" Target="http://www.amtsibiu.ro/indexing" TargetMode="External"/><Relationship Id="rId259" Type="http://schemas.openxmlformats.org/officeDocument/2006/relationships/hyperlink" Target="http://www.aes.bioflux.com.ro/docs/2015.147-154.pdf" TargetMode="External"/><Relationship Id="rId424" Type="http://schemas.openxmlformats.org/officeDocument/2006/relationships/hyperlink" Target="http://www.amtsibiu.ro/" TargetMode="External"/><Relationship Id="rId466" Type="http://schemas.openxmlformats.org/officeDocument/2006/relationships/hyperlink" Target="http://www.amtsibiu.ro/arhiva-revista" TargetMode="External"/><Relationship Id="rId23" Type="http://schemas.openxmlformats.org/officeDocument/2006/relationships/hyperlink" Target="http://dx.doi.org/10.1016/S2212-5671(15)01015-1" TargetMode="External"/><Relationship Id="rId119" Type="http://schemas.openxmlformats.org/officeDocument/2006/relationships/hyperlink" Target="http://managementjournal.usamv.ro/index.php/scientific_papers" TargetMode="External"/><Relationship Id="rId270" Type="http://schemas.openxmlformats.org/officeDocument/2006/relationships/hyperlink" Target="http://economice.ulbsibiu.ro/revista.economica/archive/suplimente/67S08moraru&amp;fleischer.pdf" TargetMode="External"/><Relationship Id="rId326" Type="http://schemas.openxmlformats.org/officeDocument/2006/relationships/hyperlink" Target="http://stiintasiinginerie.ro/" TargetMode="External"/><Relationship Id="rId65" Type="http://schemas.openxmlformats.org/officeDocument/2006/relationships/hyperlink" Target="http://www.sciencedirect.com/science/article/pii/S2212567115010382" TargetMode="External"/><Relationship Id="rId130" Type="http://schemas.openxmlformats.org/officeDocument/2006/relationships/hyperlink" Target="http://managementjournal.usamv.ro/" TargetMode="External"/><Relationship Id="rId368" Type="http://schemas.openxmlformats.org/officeDocument/2006/relationships/hyperlink" Target="http://revistatransilvania.ro/" TargetMode="External"/><Relationship Id="rId172" Type="http://schemas.openxmlformats.org/officeDocument/2006/relationships/hyperlink" Target="http://journals.indexcopernicus.com/MITROPOLIA+OLTENIEI,p10260,3.html" TargetMode="External"/><Relationship Id="rId228" Type="http://schemas.openxmlformats.org/officeDocument/2006/relationships/hyperlink" Target="http://www.imtuoradea.ro/auo.fmte/" TargetMode="External"/><Relationship Id="rId435" Type="http://schemas.openxmlformats.org/officeDocument/2006/relationships/hyperlink" Target="http://www.amtsibiu.ro/index.php?option=com_content&amp;view=article&amp;id=1864:news-in-neuromyelitis-optica&amp;catid=32:nr-1-2015" TargetMode="External"/><Relationship Id="rId477" Type="http://schemas.openxmlformats.org/officeDocument/2006/relationships/printerSettings" Target="../printerSettings/printerSettings5.bin"/><Relationship Id="rId281" Type="http://schemas.openxmlformats.org/officeDocument/2006/relationships/hyperlink" Target="https://www.mendeley.com/catalog/modeling-improving-process-education-quality-preschools-romania/" TargetMode="External"/><Relationship Id="rId337" Type="http://schemas.openxmlformats.org/officeDocument/2006/relationships/hyperlink" Target="http://www.agir.ro/buletine/2274.pdf" TargetMode="External"/><Relationship Id="rId34" Type="http://schemas.openxmlformats.org/officeDocument/2006/relationships/hyperlink" Target="http://economice.ulbsibiu.ro/revista.economica/archive/65314tichindelean&amp;vinerean.pdf" TargetMode="External"/><Relationship Id="rId76" Type="http://schemas.openxmlformats.org/officeDocument/2006/relationships/hyperlink" Target="http://www.universitypublications.net/ijbms/index.html" TargetMode="External"/><Relationship Id="rId141" Type="http://schemas.openxmlformats.org/officeDocument/2006/relationships/hyperlink" Target="http://www.buletinulagir.agir.ro/numar_revista.php?id=114" TargetMode="External"/><Relationship Id="rId379" Type="http://schemas.openxmlformats.org/officeDocument/2006/relationships/hyperlink" Target="http://revistatransilvania.ro/" TargetMode="External"/><Relationship Id="rId7" Type="http://schemas.openxmlformats.org/officeDocument/2006/relationships/hyperlink" Target="http://bulletin-econom.univ.kiev.ua/archives/7169" TargetMode="External"/><Relationship Id="rId183" Type="http://schemas.openxmlformats.org/officeDocument/2006/relationships/hyperlink" Target="https://www.ceeol.com/search/article-detail?id=305994" TargetMode="External"/><Relationship Id="rId239" Type="http://schemas.openxmlformats.org/officeDocument/2006/relationships/hyperlink" Target="http://www.auif.utcluj.ro/images/AJME_13_2_2015/AJME_vol13_nr2_2015_L21_Page130-135.pdf" TargetMode="External"/><Relationship Id="rId390" Type="http://schemas.openxmlformats.org/officeDocument/2006/relationships/hyperlink" Target="http://www.amtsibiu.ro/" TargetMode="External"/><Relationship Id="rId404" Type="http://schemas.openxmlformats.org/officeDocument/2006/relationships/hyperlink" Target="http://www.indexcopernicus.com,http/www.ebscohost.com" TargetMode="External"/><Relationship Id="rId446" Type="http://schemas.openxmlformats.org/officeDocument/2006/relationships/hyperlink" Target="http://www.srd.ro/" TargetMode="External"/><Relationship Id="rId250" Type="http://schemas.openxmlformats.org/officeDocument/2006/relationships/hyperlink" Target="http://www.icmie-faima.ro/" TargetMode="External"/><Relationship Id="rId292" Type="http://schemas.openxmlformats.org/officeDocument/2006/relationships/hyperlink" Target="https://library.iated.org/publications/INTED2015" TargetMode="External"/><Relationship Id="rId306" Type="http://schemas.openxmlformats.org/officeDocument/2006/relationships/hyperlink" Target="http://www.ann.ugal.ro/im/" TargetMode="External"/><Relationship Id="rId45" Type="http://schemas.openxmlformats.org/officeDocument/2006/relationships/hyperlink" Target="http://economice.ulbsibiu.ro/revista.economica/archive/67604vintean.pdf" TargetMode="External"/><Relationship Id="rId87" Type="http://schemas.openxmlformats.org/officeDocument/2006/relationships/hyperlink" Target="http://magazines.ulbsibiu.ro/ewcp/index.htm" TargetMode="External"/><Relationship Id="rId110" Type="http://schemas.openxmlformats.org/officeDocument/2006/relationships/hyperlink" Target="https://www-scopus-com.am.enformation.ro/source/sourceInfo.uri?sourceId=18800156716&amp;origin=resultslist" TargetMode="External"/><Relationship Id="rId348" Type="http://schemas.openxmlformats.org/officeDocument/2006/relationships/hyperlink" Target="http://www.amtsibiu.ro/" TargetMode="External"/><Relationship Id="rId152" Type="http://schemas.openxmlformats.org/officeDocument/2006/relationships/hyperlink" Target="http://www.analefefs.ro/anale-fefs/2015/i2/pe-autori/2.pdf" TargetMode="External"/><Relationship Id="rId194" Type="http://schemas.openxmlformats.org/officeDocument/2006/relationships/hyperlink" Target="http://www.res.ecum.ro/" TargetMode="External"/><Relationship Id="rId208" Type="http://schemas.openxmlformats.org/officeDocument/2006/relationships/hyperlink" Target="http://www.heinonline.org/" TargetMode="External"/><Relationship Id="rId415" Type="http://schemas.openxmlformats.org/officeDocument/2006/relationships/hyperlink" Target="http://www.amtsibiu.ro/Arhiva/2015/Nr4-en/AlbertinaStanila.pdf" TargetMode="External"/><Relationship Id="rId457" Type="http://schemas.openxmlformats.org/officeDocument/2006/relationships/hyperlink" Target="http://www.amtsibiu.ro/" TargetMode="External"/><Relationship Id="rId261" Type="http://schemas.openxmlformats.org/officeDocument/2006/relationships/hyperlink" Target="http://managementjournal.usamv.ro/pdf/vol.XV_1/Art69.pdf" TargetMode="External"/><Relationship Id="rId14" Type="http://schemas.openxmlformats.org/officeDocument/2006/relationships/hyperlink" Target="http://www.sciencedirect.com/science/article/pii/S2212567115009739" TargetMode="External"/><Relationship Id="rId56" Type="http://schemas.openxmlformats.org/officeDocument/2006/relationships/hyperlink" Target="http://www.strategiimanageriale.ro/" TargetMode="External"/><Relationship Id="rId317" Type="http://schemas.openxmlformats.org/officeDocument/2006/relationships/hyperlink" Target="http://ieeexplore.ieee.org/xpl/freeabs_all.jsp?arnumber=7391528&amp;abstractAccess=no&amp;userType=insthttps://scholar.google.ro/citations?view_op=view_citation&amp;hl=ro&amp;user=psIrfpkAAAAJ&amp;citation_for_view=psIrfpkAAAAJ:mVmsd5A6BfQC" TargetMode="External"/><Relationship Id="rId359" Type="http://schemas.openxmlformats.org/officeDocument/2006/relationships/hyperlink" Target="http://socio-umane.ulbsibiu.ro/dep.jurnalistica/Saeculum/Saeculum_2016_1-4_CUPRINS.pdf" TargetMode="External"/><Relationship Id="rId98" Type="http://schemas.openxmlformats.org/officeDocument/2006/relationships/hyperlink" Target="http://www.upm.ro/jrls/?pag=JRLS-07/vol07Rls" TargetMode="External"/><Relationship Id="rId121" Type="http://schemas.openxmlformats.org/officeDocument/2006/relationships/hyperlink" Target="http://www.foodsciencecentral.com/" TargetMode="External"/><Relationship Id="rId163" Type="http://schemas.openxmlformats.org/officeDocument/2006/relationships/hyperlink" Target="http://reviste.ulbsibiu.ro/actaoc/arhiva_aoc7.html" TargetMode="External"/><Relationship Id="rId219" Type="http://schemas.openxmlformats.org/officeDocument/2006/relationships/hyperlink" Target="http://www.ebscohost.com/" TargetMode="External"/><Relationship Id="rId370" Type="http://schemas.openxmlformats.org/officeDocument/2006/relationships/hyperlink" Target="http://revistatransilvania.ro/" TargetMode="External"/><Relationship Id="rId426" Type="http://schemas.openxmlformats.org/officeDocument/2006/relationships/hyperlink" Target="http://www.amtsibiu.ro/" TargetMode="External"/><Relationship Id="rId230" Type="http://schemas.openxmlformats.org/officeDocument/2006/relationships/hyperlink" Target="http://www.degruyter.com/view/j/aucts.2015.67.issue-1/aucts-2015-0088/aucts-2015-0088.xml" TargetMode="External"/><Relationship Id="rId468" Type="http://schemas.openxmlformats.org/officeDocument/2006/relationships/hyperlink" Target="http://www.amtsibiu.ro/" TargetMode="External"/><Relationship Id="rId25" Type="http://schemas.openxmlformats.org/officeDocument/2006/relationships/hyperlink" Target="http://authors.elsevier.com/sd/article/S2212567115010151" TargetMode="External"/><Relationship Id="rId67" Type="http://schemas.openxmlformats.org/officeDocument/2006/relationships/hyperlink" Target="http://economice.ulbsibiu.ro/revista.economica/artarchive.php" TargetMode="External"/><Relationship Id="rId272" Type="http://schemas.openxmlformats.org/officeDocument/2006/relationships/hyperlink" Target="http://www.auif.utcluj.ro/images/AJME_13_2_2015/AJME_vol13_nr2_2015_L20_Page124-129" TargetMode="External"/><Relationship Id="rId328" Type="http://schemas.openxmlformats.org/officeDocument/2006/relationships/hyperlink" Target="http://www.degruyter.com/view/j/aucts.2015.67.issue-1/aucts-2015-0074/aucts-2015-0074.xml" TargetMode="External"/><Relationship Id="rId132" Type="http://schemas.openxmlformats.org/officeDocument/2006/relationships/hyperlink" Target="http://managementjournal.usamv.ro/pdf/vol.15_3/Art45.pdf" TargetMode="External"/><Relationship Id="rId174" Type="http://schemas.openxmlformats.org/officeDocument/2006/relationships/hyperlink" Target="http://revistateologica.ro/" TargetMode="External"/><Relationship Id="rId381" Type="http://schemas.openxmlformats.org/officeDocument/2006/relationships/hyperlink" Target="http://reviste.ulbsibiu.ro/studiasecuritatis/" TargetMode="External"/><Relationship Id="rId241" Type="http://schemas.openxmlformats.org/officeDocument/2006/relationships/hyperlink" Target="http://www.imtuoradea.ro/auo.fmte/" TargetMode="External"/><Relationship Id="rId437" Type="http://schemas.openxmlformats.org/officeDocument/2006/relationships/hyperlink" Target="http://www.gineco.eu/index.php/arhiv/294" TargetMode="External"/><Relationship Id="rId36" Type="http://schemas.openxmlformats.org/officeDocument/2006/relationships/hyperlink" Target="https://ideas.repec.org/a/blg/journl/v10y2015i1p146-155.html" TargetMode="External"/><Relationship Id="rId283" Type="http://schemas.openxmlformats.org/officeDocument/2006/relationships/hyperlink" Target="https://library.iated.org/view/MORARU2015MET" TargetMode="External"/><Relationship Id="rId339" Type="http://schemas.openxmlformats.org/officeDocument/2006/relationships/hyperlink" Target="http://link.springer.com/chapter/10.1007/978-3-319-23512-7_35" TargetMode="External"/><Relationship Id="rId78" Type="http://schemas.openxmlformats.org/officeDocument/2006/relationships/hyperlink" Target="http://revistatransilvania.cu.cc/melopoetica-limbajul-poetic-si-muzical/" TargetMode="External"/><Relationship Id="rId101" Type="http://schemas.openxmlformats.org/officeDocument/2006/relationships/hyperlink" Target="http://road.issn.org/issn/2393-3402-text-i-discurs-religios-" TargetMode="External"/><Relationship Id="rId143" Type="http://schemas.openxmlformats.org/officeDocument/2006/relationships/hyperlink" Target="http://agris.fao.org/agris-search/search.do?recordID=BG2016100023" TargetMode="External"/><Relationship Id="rId185" Type="http://schemas.openxmlformats.org/officeDocument/2006/relationships/hyperlink" Target="http://mi.bxb.ro/" TargetMode="External"/><Relationship Id="rId350" Type="http://schemas.openxmlformats.org/officeDocument/2006/relationships/hyperlink" Target="http://www.arsociologie.ro/indexare" TargetMode="External"/><Relationship Id="rId406" Type="http://schemas.openxmlformats.org/officeDocument/2006/relationships/hyperlink" Target="http://www.rjor.ro/" TargetMode="External"/><Relationship Id="rId9" Type="http://schemas.openxmlformats.org/officeDocument/2006/relationships/hyperlink" Target="https://ideas.repec.org/a/blg/journl/v10y2015i3p5-15.html" TargetMode="External"/><Relationship Id="rId210" Type="http://schemas.openxmlformats.org/officeDocument/2006/relationships/hyperlink" Target="http://www.heinonline.org/" TargetMode="External"/><Relationship Id="rId392" Type="http://schemas.openxmlformats.org/officeDocument/2006/relationships/hyperlink" Target="http://www.amtsibiu.ro/" TargetMode="External"/><Relationship Id="rId448" Type="http://schemas.openxmlformats.org/officeDocument/2006/relationships/hyperlink" Target="http://www.jtmr.ro,/" TargetMode="External"/><Relationship Id="rId252" Type="http://schemas.openxmlformats.org/officeDocument/2006/relationships/hyperlink" Target="http://www.utgjiu.ro/revista/ing/pdf/2015-3/30_Gina%20Maria%20MORARU.pdf" TargetMode="External"/><Relationship Id="rId294" Type="http://schemas.openxmlformats.org/officeDocument/2006/relationships/hyperlink" Target="http://journals.indexcopernicus.com/ANNALS+of+the+UNIVERSITY+of+ORADEA+FASCICLE+of+MANAGEMENT+and+TECHNOLOGICAL+ENGINEERING,p2748,3.html" TargetMode="External"/><Relationship Id="rId308" Type="http://schemas.openxmlformats.org/officeDocument/2006/relationships/hyperlink" Target="http://ac.els-cdn.com/S1877705815004233/1-s2.0-S1877705815004233-main.pdf?_tid=1ff53dfa-e15d-11e5-9559-00000aacb35e&amp;acdnat=1457022758_eac54e09d7de08915208a4fc9ca39029" TargetMode="External"/><Relationship Id="rId47" Type="http://schemas.openxmlformats.org/officeDocument/2006/relationships/hyperlink" Target="http://bulletin-econom.univ.kiev.ua/archives/category/%E2%84%96174" TargetMode="External"/><Relationship Id="rId89" Type="http://schemas.openxmlformats.org/officeDocument/2006/relationships/hyperlink" Target="http://reviste.ulbsibiu.ro/gb/index.htm" TargetMode="External"/><Relationship Id="rId112" Type="http://schemas.openxmlformats.org/officeDocument/2006/relationships/hyperlink" Target="http://managementjournal.usamv.ro/pdf/vol.XV_1/Art5.pdf" TargetMode="External"/><Relationship Id="rId154" Type="http://schemas.openxmlformats.org/officeDocument/2006/relationships/hyperlink" Target="http://www.ebscohost.com/titleLists/a9h-subject.xls" TargetMode="External"/><Relationship Id="rId361" Type="http://schemas.openxmlformats.org/officeDocument/2006/relationships/hyperlink" Target="http://www.degruyter.com/dg/journalprintahead.articlelist.resultlinks.fullcontentlink:pdfeventlink/$002fj$002fscr.ahead-of-print$002fscr-2015-0012$002fscr-2015-0012.pdf/scr-2015-0012.pdf?t:ac=j$002fscr" TargetMode="External"/><Relationship Id="rId196" Type="http://schemas.openxmlformats.org/officeDocument/2006/relationships/hyperlink" Target="http://uefiscdi.gov.ro/userfiles/file/IC6%202011/Reviste%20romanesti%20recunoscute%20de%20CNCSIS-%20categoria%20B_plus.pdf." TargetMode="External"/><Relationship Id="rId417" Type="http://schemas.openxmlformats.org/officeDocument/2006/relationships/hyperlink" Target="http://www.amtsibiu.ro/" TargetMode="External"/><Relationship Id="rId459" Type="http://schemas.openxmlformats.org/officeDocument/2006/relationships/hyperlink" Target="mailto:office@amtsibiu.ro" TargetMode="External"/><Relationship Id="rId16" Type="http://schemas.openxmlformats.org/officeDocument/2006/relationships/hyperlink" Target="http://www.sciencedirect.com/science/article/pii/S2212567115010540" TargetMode="External"/><Relationship Id="rId221" Type="http://schemas.openxmlformats.org/officeDocument/2006/relationships/hyperlink" Target="http://ieeexplore.ieee.org/xpl/login.jsp?tp=&amp;arnumber=7391528&amp;url=http%3A%2F%2Fieeexplore.ieee.org%2Fstamp%2Fstamp.jsp%3Ftp%3D%26arnumber%3D7391528" TargetMode="External"/><Relationship Id="rId263" Type="http://schemas.openxmlformats.org/officeDocument/2006/relationships/hyperlink" Target="http://economice.ulbsibiu.ro/revista.economica/archive/suplimente/67S15savescu.pdf" TargetMode="External"/><Relationship Id="rId319" Type="http://schemas.openxmlformats.org/officeDocument/2006/relationships/hyperlink" Target="http://www.buletinulagir.agir.ro/articol.php?id=2279" TargetMode="External"/><Relationship Id="rId470" Type="http://schemas.openxmlformats.org/officeDocument/2006/relationships/hyperlink" Target="http://dx.doi.org/10.12680/balneo.2015.1099" TargetMode="External"/><Relationship Id="rId58" Type="http://schemas.openxmlformats.org/officeDocument/2006/relationships/hyperlink" Target="http://www.sciencedirect.com/science/article/pii/S2212567115010473" TargetMode="External"/><Relationship Id="rId123" Type="http://schemas.openxmlformats.org/officeDocument/2006/relationships/hyperlink" Target="http://journal-of-agroalimentary.ro/" TargetMode="External"/><Relationship Id="rId330" Type="http://schemas.openxmlformats.org/officeDocument/2006/relationships/hyperlink" Target="http://www.scientific.net/AMR.1128.322" TargetMode="External"/><Relationship Id="rId165" Type="http://schemas.openxmlformats.org/officeDocument/2006/relationships/hyperlink" Target="http://dx.doi.org/10.1016/j.sbspro.2015.11.240" TargetMode="External"/><Relationship Id="rId372" Type="http://schemas.openxmlformats.org/officeDocument/2006/relationships/hyperlink" Target="http://www.muzeulastra.ro/editura/cibinium.html" TargetMode="External"/><Relationship Id="rId428" Type="http://schemas.openxmlformats.org/officeDocument/2006/relationships/hyperlink" Target="http://www.amtsibiu.ro/" TargetMode="External"/><Relationship Id="rId232" Type="http://schemas.openxmlformats.org/officeDocument/2006/relationships/hyperlink" Target="http://www.degruyter.com/view/j/aucts.2015.67.issue-1/aucts-2015-0088/aucts-2015-0088.xml" TargetMode="External"/><Relationship Id="rId274" Type="http://schemas.openxmlformats.org/officeDocument/2006/relationships/hyperlink" Target="http://economice.ulbsibiu.ro/revista.economica/archive/suplimente/67S09moraru&amp;fleischer.pdf" TargetMode="External"/><Relationship Id="rId27" Type="http://schemas.openxmlformats.org/officeDocument/2006/relationships/hyperlink" Target="http://dx.doi.org/10.1515/sbe-2015-0008" TargetMode="External"/><Relationship Id="rId69" Type="http://schemas.openxmlformats.org/officeDocument/2006/relationships/hyperlink" Target="http://econpapers.repec.org/article/blgjournl/v_3a10_3ay_3a2015_3ai_3a3_3ap_3a52-61.htm" TargetMode="External"/><Relationship Id="rId134" Type="http://schemas.openxmlformats.org/officeDocument/2006/relationships/hyperlink" Target="http://www.brukenthalmuseum.ro/pdf/BAM/BAM_X_3_2015.pdf" TargetMode="External"/><Relationship Id="rId80" Type="http://schemas.openxmlformats.org/officeDocument/2006/relationships/hyperlink" Target="http://www.degruyter.com/view/j/cplbu.2015.1.issue-1/cplbu-2015-0015/cplbu-2015-0015.xml?format=INT" TargetMode="External"/><Relationship Id="rId176" Type="http://schemas.openxmlformats.org/officeDocument/2006/relationships/hyperlink" Target="http://www.scopus.com/" TargetMode="External"/><Relationship Id="rId341" Type="http://schemas.openxmlformats.org/officeDocument/2006/relationships/hyperlink" Target="http://economice.ulbsibiu.ro/revista.economica/artarchive.php" TargetMode="External"/><Relationship Id="rId383" Type="http://schemas.openxmlformats.org/officeDocument/2006/relationships/hyperlink" Target="http://smg.mapn.ro/gmr/Arhiva_pdf/2015/gmr_nr.2.pd" TargetMode="External"/><Relationship Id="rId439" Type="http://schemas.openxmlformats.org/officeDocument/2006/relationships/hyperlink" Target="http://www.amtsibiu.ro/" TargetMode="External"/><Relationship Id="rId201" Type="http://schemas.openxmlformats.org/officeDocument/2006/relationships/hyperlink" Target="http://www.degruyter.com/view/j/aucts.2015.66.issue-1/aucts-2015-0043/aucts-2015-0043.xml?format=INT" TargetMode="External"/><Relationship Id="rId243" Type="http://schemas.openxmlformats.org/officeDocument/2006/relationships/hyperlink" Target="http://www.degruyter.com/view/j/aucts.2015.67.issue-1/aucts-2015-0071/aucts-2015-0071.xml" TargetMode="External"/><Relationship Id="rId285" Type="http://schemas.openxmlformats.org/officeDocument/2006/relationships/hyperlink" Target="https://library.iated.org/view/MORARU2015CRE2" TargetMode="External"/><Relationship Id="rId450" Type="http://schemas.openxmlformats.org/officeDocument/2006/relationships/hyperlink" Target="http://www.maedica.ro/" TargetMode="External"/><Relationship Id="rId38" Type="http://schemas.openxmlformats.org/officeDocument/2006/relationships/hyperlink" Target="http://stec.univ-ovidius.ro/html/anale/RO/2015/i2/ANALE%20vol%2015%20issue_2_2015_site.pdf" TargetMode="External"/><Relationship Id="rId103" Type="http://schemas.openxmlformats.org/officeDocument/2006/relationships/hyperlink" Target="http://www.icsusib.ro/sites/default/files/periodice/cuprins_anuar_2015.pdf" TargetMode="External"/><Relationship Id="rId310" Type="http://schemas.openxmlformats.org/officeDocument/2006/relationships/hyperlink" Target="http://www.ijsr.net/" TargetMode="External"/><Relationship Id="rId91" Type="http://schemas.openxmlformats.org/officeDocument/2006/relationships/hyperlink" Target="http://www.reviste.ulbsibiu.ro/gb" TargetMode="External"/><Relationship Id="rId145" Type="http://schemas.openxmlformats.org/officeDocument/2006/relationships/hyperlink" Target="http://www.jmbfs.org/jmbfs-0862-iancu/?issue_id=4053&amp;article_id=16" TargetMode="External"/><Relationship Id="rId187" Type="http://schemas.openxmlformats.org/officeDocument/2006/relationships/hyperlink" Target="http://www.ebscohost.com/" TargetMode="External"/><Relationship Id="rId352" Type="http://schemas.openxmlformats.org/officeDocument/2006/relationships/hyperlink" Target="http://www.arsociologie.ro/indexare" TargetMode="External"/><Relationship Id="rId394" Type="http://schemas.openxmlformats.org/officeDocument/2006/relationships/hyperlink" Target="http://www.amtsibiu.ro/" TargetMode="External"/><Relationship Id="rId408" Type="http://schemas.openxmlformats.org/officeDocument/2006/relationships/hyperlink" Target="http://www.ijmd.ro/" TargetMode="External"/><Relationship Id="rId212" Type="http://schemas.openxmlformats.org/officeDocument/2006/relationships/hyperlink" Target="http://www.cabi.org/" TargetMode="External"/><Relationship Id="rId254" Type="http://schemas.openxmlformats.org/officeDocument/2006/relationships/hyperlink" Target="https://www.highbeam.com/doc/1P3-3749297431.html" TargetMode="External"/><Relationship Id="rId49" Type="http://schemas.openxmlformats.org/officeDocument/2006/relationships/hyperlink" Target="http://anale.steconomiceuoradea.ro/volume/2015/AUOES-2-2015.pdf" TargetMode="External"/><Relationship Id="rId114" Type="http://schemas.openxmlformats.org/officeDocument/2006/relationships/hyperlink" Target="http://www.srac.ro/calitatea/arhiva/2015/2015-05-Rezumate.pdf" TargetMode="External"/><Relationship Id="rId296" Type="http://schemas.openxmlformats.org/officeDocument/2006/relationships/hyperlink" Target="http://imtuoradea.ro/conf/Proceedings_2015.pdf" TargetMode="External"/><Relationship Id="rId461" Type="http://schemas.openxmlformats.org/officeDocument/2006/relationships/hyperlink" Target="mailto:office@amtsibiu.ro" TargetMode="External"/><Relationship Id="rId60" Type="http://schemas.openxmlformats.org/officeDocument/2006/relationships/hyperlink" Target="http://www.degruyter.com/view/j/sbe.2015.10.issue-2/sbe-2015-0019/sbe-2015-0019.xml?format=INT" TargetMode="External"/><Relationship Id="rId156" Type="http://schemas.openxmlformats.org/officeDocument/2006/relationships/hyperlink" Target="http://revistatransilvania.cu.cc/considerations-regarding-the-probability-of-life-appearance-on-earth-by-chance/" TargetMode="External"/><Relationship Id="rId198" Type="http://schemas.openxmlformats.org/officeDocument/2006/relationships/hyperlink" Target="https://www.ceeol.com/search/article-detail?id=284796" TargetMode="External"/><Relationship Id="rId321" Type="http://schemas.openxmlformats.org/officeDocument/2006/relationships/hyperlink" Target="http://agir.ro/buletine/2241.pdf" TargetMode="External"/><Relationship Id="rId363" Type="http://schemas.openxmlformats.org/officeDocument/2006/relationships/hyperlink" Target="http://revistatransilvania.ro/arhiva-2015/index-arhiva-2015.html" TargetMode="External"/><Relationship Id="rId419" Type="http://schemas.openxmlformats.org/officeDocument/2006/relationships/hyperlink" Target="http://www.amtsibiu.ro/" TargetMode="External"/><Relationship Id="rId223" Type="http://schemas.openxmlformats.org/officeDocument/2006/relationships/hyperlink" Target="http://www.degruyter.com/dg/viewarticle.fullcontentlink:pdfeventlink/$002fj$002faucts.2015.67.issue-1$002faucts-2015-0093$002faucts-2015-0093.pdf/aucts-2015-0093.pdf?t:ac=j$002faucts.2015.67.issue-1$002faucts-2015-0093$002faucts-2015-0093.xml" TargetMode="External"/><Relationship Id="rId430" Type="http://schemas.openxmlformats.org/officeDocument/2006/relationships/hyperlink" Target="http://www.amtsibiu.ro/Arhiva%20/2015" TargetMode="External"/><Relationship Id="rId18" Type="http://schemas.openxmlformats.org/officeDocument/2006/relationships/hyperlink" Target="http://dx.doi.org/10.1016/S2212-5671(15)01054-0" TargetMode="External"/><Relationship Id="rId265" Type="http://schemas.openxmlformats.org/officeDocument/2006/relationships/hyperlink" Target="http://economice.ulbsibiu.ro/revista.economica/archive/67101fleischer.pdf" TargetMode="External"/><Relationship Id="rId472" Type="http://schemas.openxmlformats.org/officeDocument/2006/relationships/hyperlink" Target="http://bioclima.ro/Journal.htm" TargetMode="External"/><Relationship Id="rId125" Type="http://schemas.openxmlformats.org/officeDocument/2006/relationships/hyperlink" Target="http://www.speciation.net/Database/Journals/Journal-of-Agroalimentary-Processes-and-Technologies-;i3610" TargetMode="External"/><Relationship Id="rId167" Type="http://schemas.openxmlformats.org/officeDocument/2006/relationships/hyperlink" Target="http://globalimpactfactor.com/" TargetMode="External"/><Relationship Id="rId332" Type="http://schemas.openxmlformats.org/officeDocument/2006/relationships/hyperlink" Target="http://www.degruyter.com/view/j/aucts" TargetMode="External"/><Relationship Id="rId374" Type="http://schemas.openxmlformats.org/officeDocument/2006/relationships/hyperlink" Target="http://www.brukenthalmuseum.ro/publicatii/01_2.htm" TargetMode="External"/><Relationship Id="rId71" Type="http://schemas.openxmlformats.org/officeDocument/2006/relationships/hyperlink" Target="http://bulletin-econom.univ.kiev.ua/archives/category/%E2%84%96174" TargetMode="External"/><Relationship Id="rId234" Type="http://schemas.openxmlformats.org/officeDocument/2006/relationships/hyperlink" Target="http://www.degruyter.com/view/j/aucts.2015.67.issue-1/aucts-2015-0088/aucts-2015-0088.xml" TargetMode="External"/><Relationship Id="rId2" Type="http://schemas.openxmlformats.org/officeDocument/2006/relationships/hyperlink" Target="http://economice.ulbsibiu.ro/revista.economica/archive/67104dumitrescu&amp;munthiu.pdf" TargetMode="External"/><Relationship Id="rId29" Type="http://schemas.openxmlformats.org/officeDocument/2006/relationships/hyperlink" Target="https://scholar.google.ro/citations?view_op=view_citation&amp;hl=ro&amp;user=nM3I-0MAAAAJ&amp;citation_for_view=nM3I-0MAAAAJ:Se3iqnhoufwC" TargetMode="External"/><Relationship Id="rId276" Type="http://schemas.openxmlformats.org/officeDocument/2006/relationships/hyperlink" Target="https://doaj.org/search?source=%7b%22query%22%3A%7b%22query_string%22%3A%7b%22query%22%3A%221582\\-6260%22%2C%22default_operator%22%3A%22AND%22%7d%7d%2C%22from%22%3A0%2C%22size%22%3A10%7d;" TargetMode="External"/><Relationship Id="rId441" Type="http://schemas.openxmlformats.org/officeDocument/2006/relationships/hyperlink" Target="http://www.amtsibiu.ro/" TargetMode="External"/><Relationship Id="rId40" Type="http://schemas.openxmlformats.org/officeDocument/2006/relationships/hyperlink" Target="http://stec.univ-ovidius.ro/html/anale/RO/2015/ANALE%20vol%2015_issue_1_pt%20site.pdf" TargetMode="External"/><Relationship Id="rId136" Type="http://schemas.openxmlformats.org/officeDocument/2006/relationships/hyperlink" Target="http://managementjournal.usamv.ro/" TargetMode="External"/><Relationship Id="rId178" Type="http://schemas.openxmlformats.org/officeDocument/2006/relationships/hyperlink" Target="http://www.scopus.com/" TargetMode="External"/><Relationship Id="rId301" Type="http://schemas.openxmlformats.org/officeDocument/2006/relationships/hyperlink" Target="http://www.cabi.org/" TargetMode="External"/><Relationship Id="rId343" Type="http://schemas.openxmlformats.org/officeDocument/2006/relationships/hyperlink" Target="http://www.degruyter.com/" TargetMode="External"/><Relationship Id="rId82" Type="http://schemas.openxmlformats.org/officeDocument/2006/relationships/hyperlink" Target="http://magazines.ulbsibiu.ro/ewcp/index.htm" TargetMode="External"/><Relationship Id="rId203" Type="http://schemas.openxmlformats.org/officeDocument/2006/relationships/hyperlink" Target="http://taxnews.ro/wp/articole-in-revista-tax-magazine/" TargetMode="External"/><Relationship Id="rId385" Type="http://schemas.openxmlformats.org/officeDocument/2006/relationships/hyperlink" Target="http://smg.mapn.ro/gmr/Arhiva_pdf/2015/revista_3.pdf" TargetMode="External"/><Relationship Id="rId245" Type="http://schemas.openxmlformats.org/officeDocument/2006/relationships/hyperlink" Target="http://www.auif.utcluj.ro/images/AJME_13_2_2015/AJME_vol13_nr2_2015_L12_Page72-77" TargetMode="External"/><Relationship Id="rId287" Type="http://schemas.openxmlformats.org/officeDocument/2006/relationships/hyperlink" Target="https://library.iated.org/view/MORARU2015MET2" TargetMode="External"/><Relationship Id="rId410" Type="http://schemas.openxmlformats.org/officeDocument/2006/relationships/hyperlink" Target="http://www.amt.ro/" TargetMode="External"/><Relationship Id="rId452" Type="http://schemas.openxmlformats.org/officeDocument/2006/relationships/hyperlink" Target="http://www.amtsibiu.ro/" TargetMode="External"/><Relationship Id="rId105" Type="http://schemas.openxmlformats.org/officeDocument/2006/relationships/hyperlink" Target="http://journals.indexcopernicus.com/masterlist.php?q=alkemie" TargetMode="External"/><Relationship Id="rId147" Type="http://schemas.openxmlformats.org/officeDocument/2006/relationships/hyperlink" Target="http://www.cedc.ro/" TargetMode="External"/><Relationship Id="rId312" Type="http://schemas.openxmlformats.org/officeDocument/2006/relationships/hyperlink" Target="http://www.arsa-conf.com/" TargetMode="External"/><Relationship Id="rId354" Type="http://schemas.openxmlformats.org/officeDocument/2006/relationships/hyperlink" Target="http://www.ceeol.com/search/article-detail?id=305473" TargetMode="External"/><Relationship Id="rId51" Type="http://schemas.openxmlformats.org/officeDocument/2006/relationships/hyperlink" Target="http://eccsf.ulbsibiu.ro/tableofcontents.html" TargetMode="External"/><Relationship Id="rId72" Type="http://schemas.openxmlformats.org/officeDocument/2006/relationships/hyperlink" Target="http://eccsf.ulbsibiu.ro/RePEc/blg/journl/1037orastean.pdf" TargetMode="External"/><Relationship Id="rId93" Type="http://schemas.openxmlformats.org/officeDocument/2006/relationships/hyperlink" Target="http://www.revista-studii-uvvg.ro/index.php?option=com_content&amp;view=article&amp;id=976:calculatedopennessasself-defense-intheshortproseofstefanmgbrian&amp;catid=80:volumulxinumarul3422015" TargetMode="External"/><Relationship Id="rId189" Type="http://schemas.openxmlformats.org/officeDocument/2006/relationships/hyperlink" Target="http://www.heinonline.org/" TargetMode="External"/><Relationship Id="rId375" Type="http://schemas.openxmlformats.org/officeDocument/2006/relationships/hyperlink" Target="http://www.historica-cluj.ro/menu/%20Anuar%202015" TargetMode="External"/><Relationship Id="rId396" Type="http://schemas.openxmlformats.org/officeDocument/2006/relationships/hyperlink" Target="http://www.amtsibiu.ro/indexing" TargetMode="External"/><Relationship Id="rId3" Type="http://schemas.openxmlformats.org/officeDocument/2006/relationships/hyperlink" Target="http://marketing.expertjournals.com/23446773-304/" TargetMode="External"/><Relationship Id="rId214" Type="http://schemas.openxmlformats.org/officeDocument/2006/relationships/hyperlink" Target="http://dx.doi.org/10.1515/aucts-2015-0019" TargetMode="External"/><Relationship Id="rId235" Type="http://schemas.openxmlformats.org/officeDocument/2006/relationships/hyperlink" Target="http://search.proquest.com/openview/55eb1de64c2578de018832dad3af5618/1?pq-origsite=gscholar" TargetMode="External"/><Relationship Id="rId256" Type="http://schemas.openxmlformats.org/officeDocument/2006/relationships/hyperlink" Target="http://www.auif.utcluj.ro/images/AJME_13_2_2015/AJME_vol13_nr2_2015_L21_Page130-135.pdf" TargetMode="External"/><Relationship Id="rId277" Type="http://schemas.openxmlformats.org/officeDocument/2006/relationships/hyperlink" Target="http://www.utgjiu.ro/revista/ing/pdf/2015-3/29_Gina%20Maria%20MORARU.pdf" TargetMode="External"/><Relationship Id="rId298" Type="http://schemas.openxmlformats.org/officeDocument/2006/relationships/hyperlink" Target="http://www.rmee.ro/" TargetMode="External"/><Relationship Id="rId400" Type="http://schemas.openxmlformats.org/officeDocument/2006/relationships/hyperlink" Target="http://www.amtsibiu.ro/Arhiva/2015/Nr1-en/Buca.pdf" TargetMode="External"/><Relationship Id="rId421" Type="http://schemas.openxmlformats.org/officeDocument/2006/relationships/hyperlink" Target="http://www.amtsibiu.ro/" TargetMode="External"/><Relationship Id="rId442" Type="http://schemas.openxmlformats.org/officeDocument/2006/relationships/hyperlink" Target="http://www.amtsibiu.ro/" TargetMode="External"/><Relationship Id="rId463" Type="http://schemas.openxmlformats.org/officeDocument/2006/relationships/hyperlink" Target="http://www.amtsibiu.ro/arhiva-revista" TargetMode="External"/><Relationship Id="rId116" Type="http://schemas.openxmlformats.org/officeDocument/2006/relationships/hyperlink" Target="http://managementjournal.usamv.ro/index.php/scientific_papers" TargetMode="External"/><Relationship Id="rId137" Type="http://schemas.openxmlformats.org/officeDocument/2006/relationships/hyperlink" Target="http://managementjournal.usamv.ro/" TargetMode="External"/><Relationship Id="rId158" Type="http://schemas.openxmlformats.org/officeDocument/2006/relationships/hyperlink" Target="http://reviste.ulbsibiu.ro/actaoc/AOC%20VIII%202015%20%20Papers.pdf" TargetMode="External"/><Relationship Id="rId302" Type="http://schemas.openxmlformats.org/officeDocument/2006/relationships/hyperlink" Target="http://economice.ulbsibiu.ro/revista.economica/archive/suplimente/67S14rotaru.pdf" TargetMode="External"/><Relationship Id="rId323" Type="http://schemas.openxmlformats.org/officeDocument/2006/relationships/hyperlink" Target="http://www.journals.indexcopernicus.com/Buletinul+AGIR,p5168,3.html" TargetMode="External"/><Relationship Id="rId344" Type="http://schemas.openxmlformats.org/officeDocument/2006/relationships/hyperlink" Target="https://www.ebscohost.com/titleLists/lls-coverage.htm" TargetMode="External"/><Relationship Id="rId20" Type="http://schemas.openxmlformats.org/officeDocument/2006/relationships/hyperlink" Target="http://eccsf.ulbsibiu.ro/articole/vol102/1025lucian.pdf" TargetMode="External"/><Relationship Id="rId41" Type="http://schemas.openxmlformats.org/officeDocument/2006/relationships/hyperlink" Target="http://economice.ulbsibiu.ro/revista.economica/archive/67310tileaga&amp;nitu&amp;nitu.pdf" TargetMode="External"/><Relationship Id="rId62" Type="http://schemas.openxmlformats.org/officeDocument/2006/relationships/hyperlink" Target="http://www.degruyter.com/view/j/sbe.2015.10.issue-3/issue-files/sbe.2015.10.issue-3.xml" TargetMode="External"/><Relationship Id="rId83" Type="http://schemas.openxmlformats.org/officeDocument/2006/relationships/hyperlink" Target="http://magazines.ulbsibiu.ro/ewcp/" TargetMode="External"/><Relationship Id="rId179" Type="http://schemas.openxmlformats.org/officeDocument/2006/relationships/hyperlink" Target="http://www.saeculuum.ro/" TargetMode="External"/><Relationship Id="rId365" Type="http://schemas.openxmlformats.org/officeDocument/2006/relationships/hyperlink" Target="http://www.ceeol.com/search/article-detail?id=183228" TargetMode="External"/><Relationship Id="rId386" Type="http://schemas.openxmlformats.org/officeDocument/2006/relationships/hyperlink" Target="http://reviste.ulbsibiu.ro/studiasecuritatis/wp-content/uploads/2015/05/1.2015.pdf" TargetMode="External"/><Relationship Id="rId190" Type="http://schemas.openxmlformats.org/officeDocument/2006/relationships/hyperlink" Target="http://www.sciencedirect.com/science/article/pii/S2212567115009739" TargetMode="External"/><Relationship Id="rId204" Type="http://schemas.openxmlformats.org/officeDocument/2006/relationships/hyperlink" Target="http://www.universuljuridic.ro/drept-financiar-fiscal-si-bancar/" TargetMode="External"/><Relationship Id="rId225" Type="http://schemas.openxmlformats.org/officeDocument/2006/relationships/hyperlink" Target="http://www.degruyter.com/view/j/aucts.2015.67.issue-1/aucts-2015-0093/aucts-2015-0093.xml" TargetMode="External"/><Relationship Id="rId246" Type="http://schemas.openxmlformats.org/officeDocument/2006/relationships/hyperlink" Target="http://www.auif.utcluj.ro/images/AJME_13_2_2015/AJME_vol13_nr2_2015_L16_Page96-103" TargetMode="External"/><Relationship Id="rId267" Type="http://schemas.openxmlformats.org/officeDocument/2006/relationships/hyperlink" Target="http://www.rmee.org/abstracturi/57/12_stud_Articol_276_%20Fleischer_Wiegandt_MSE_2015_Cluj_paper2.pdf" TargetMode="External"/><Relationship Id="rId288" Type="http://schemas.openxmlformats.org/officeDocument/2006/relationships/hyperlink" Target="https://library.iated.org/publications/EDULEARN15" TargetMode="External"/><Relationship Id="rId411" Type="http://schemas.openxmlformats.org/officeDocument/2006/relationships/hyperlink" Target="http://www.amt.ro/" TargetMode="External"/><Relationship Id="rId432" Type="http://schemas.openxmlformats.org/officeDocument/2006/relationships/hyperlink" Target="http://www.amtsibiu.ro/" TargetMode="External"/><Relationship Id="rId453" Type="http://schemas.openxmlformats.org/officeDocument/2006/relationships/hyperlink" Target="http://www.amtsibiu.ro/" TargetMode="External"/><Relationship Id="rId474" Type="http://schemas.openxmlformats.org/officeDocument/2006/relationships/hyperlink" Target="http://www.biomedres.info/volume-issue.php?volume=Volume%2026,%20Issue%204&amp;&amp;year=2015" TargetMode="External"/><Relationship Id="rId106" Type="http://schemas.openxmlformats.org/officeDocument/2006/relationships/hyperlink" Target="http://revistatransilvania.ro/" TargetMode="External"/><Relationship Id="rId127" Type="http://schemas.openxmlformats.org/officeDocument/2006/relationships/hyperlink" Target="http://www.journal-of-agroalimentary.ro/admin/articole/21755A2_23698Paper_A_217-221.pdf" TargetMode="External"/><Relationship Id="rId313" Type="http://schemas.openxmlformats.org/officeDocument/2006/relationships/hyperlink" Target="http://www.agir.ro/buletine/2279.pdf" TargetMode="External"/><Relationship Id="rId10" Type="http://schemas.openxmlformats.org/officeDocument/2006/relationships/hyperlink" Target="http://eccsf.ulbsibiu.ro/RePEc/blg/journl/1016duralia.pdf" TargetMode="External"/><Relationship Id="rId31" Type="http://schemas.openxmlformats.org/officeDocument/2006/relationships/hyperlink" Target="http://economice.ulbsibiu.ro/revista.economica/artarchive.php" TargetMode="External"/><Relationship Id="rId52" Type="http://schemas.openxmlformats.org/officeDocument/2006/relationships/hyperlink" Target="http://www.uamsibiu.ro/cercetare/publicatii/" TargetMode="External"/><Relationship Id="rId73" Type="http://schemas.openxmlformats.org/officeDocument/2006/relationships/hyperlink" Target="http://dx.doi.org/10.1515/sbe-2015-0010" TargetMode="External"/><Relationship Id="rId94" Type="http://schemas.openxmlformats.org/officeDocument/2006/relationships/hyperlink" Target="http://bslr.ubm.ro/files/cuprins%20BS%20LLR%20XXIV%202015.pdf" TargetMode="External"/><Relationship Id="rId148" Type="http://schemas.openxmlformats.org/officeDocument/2006/relationships/hyperlink" Target="http://www.cedc.ro/" TargetMode="External"/><Relationship Id="rId169" Type="http://schemas.openxmlformats.org/officeDocument/2006/relationships/hyperlink" Target="http://dx.doi.org/10.1090/conm/636" TargetMode="External"/><Relationship Id="rId334" Type="http://schemas.openxmlformats.org/officeDocument/2006/relationships/hyperlink" Target="https://scholar.google.ro/citations?view_op=view_citation&amp;hl=ro&amp;user=fJHOlVAAAAAJ&amp;citation_for_view=fJHOlVAAAAAJ:roLk4NBRz8UC" TargetMode="External"/><Relationship Id="rId355" Type="http://schemas.openxmlformats.org/officeDocument/2006/relationships/hyperlink" Target="http://www.ceeol.com/search/article-detail?id=305425" TargetMode="External"/><Relationship Id="rId376" Type="http://schemas.openxmlformats.org/officeDocument/2006/relationships/hyperlink" Target="http://www.institutarheologie-istoriaarteicj.ro/eph25.htm" TargetMode="External"/><Relationship Id="rId397" Type="http://schemas.openxmlformats.org/officeDocument/2006/relationships/hyperlink" Target="http://www.amtsibiu.ro/indexing" TargetMode="External"/><Relationship Id="rId4" Type="http://schemas.openxmlformats.org/officeDocument/2006/relationships/hyperlink" Target="http://eccsf.ulbsibiu.ro/articole/vol101/1015dumitrescu&amp;fuciu.pdf" TargetMode="External"/><Relationship Id="rId180" Type="http://schemas.openxmlformats.org/officeDocument/2006/relationships/hyperlink" Target="http://www.ebsco.com/" TargetMode="External"/><Relationship Id="rId215" Type="http://schemas.openxmlformats.org/officeDocument/2006/relationships/hyperlink" Target="http://www.auif.utcluj.ro/en/ajme-tm.html" TargetMode="External"/><Relationship Id="rId236" Type="http://schemas.openxmlformats.org/officeDocument/2006/relationships/hyperlink" Target="http://www.rmee.ro/" TargetMode="External"/><Relationship Id="rId257" Type="http://schemas.openxmlformats.org/officeDocument/2006/relationships/hyperlink" Target="http://www.auif.utcluj.ro/images/AJME_13_2_2015/AJME_vol13_nr2_2015_L20_Page124-129" TargetMode="External"/><Relationship Id="rId278" Type="http://schemas.openxmlformats.org/officeDocument/2006/relationships/hyperlink" Target="http://www.utgjiu.ro/revista/ing/pdf/2015-3/30_Gina%20Maria%20MORARU.pdf" TargetMode="External"/><Relationship Id="rId401" Type="http://schemas.openxmlformats.org/officeDocument/2006/relationships/hyperlink" Target="http://www.indexcopernicus.com,http/www.ebscohost.com" TargetMode="External"/><Relationship Id="rId422" Type="http://schemas.openxmlformats.org/officeDocument/2006/relationships/hyperlink" Target="http://www.amtsibiu.ro/" TargetMode="External"/><Relationship Id="rId443" Type="http://schemas.openxmlformats.org/officeDocument/2006/relationships/hyperlink" Target="http://www.amtsibiu.ro/" TargetMode="External"/><Relationship Id="rId464" Type="http://schemas.openxmlformats.org/officeDocument/2006/relationships/hyperlink" Target="http://www.amtsibiu.ro/arhiva-revista" TargetMode="External"/><Relationship Id="rId303" Type="http://schemas.openxmlformats.org/officeDocument/2006/relationships/hyperlink" Target="http://saiapm.ulbsibiu.ro/rom/cercetare/ACTA_E/AUCFT2015_19%281%29_27-34.pdf" TargetMode="External"/><Relationship Id="rId42" Type="http://schemas.openxmlformats.org/officeDocument/2006/relationships/hyperlink" Target="http://www.armyacademy.ro/" TargetMode="External"/><Relationship Id="rId84" Type="http://schemas.openxmlformats.org/officeDocument/2006/relationships/hyperlink" Target="http://www.cedc.ro/pages/english/conference-and-journal/msd-journal.php" TargetMode="External"/><Relationship Id="rId138" Type="http://schemas.openxmlformats.org/officeDocument/2006/relationships/hyperlink" Target="http://www.pscipub.com/Journals/Data/JList/Applied%20Science%20Reports/2015/%20Volume%2010/Issue%201/8.pdf" TargetMode="External"/><Relationship Id="rId345" Type="http://schemas.openxmlformats.org/officeDocument/2006/relationships/hyperlink" Target="http://www.ceeol.com/search/article-detail?id=305597" TargetMode="External"/><Relationship Id="rId387" Type="http://schemas.openxmlformats.org/officeDocument/2006/relationships/hyperlink" Target="http://www.ebscohost.com/" TargetMode="External"/><Relationship Id="rId191" Type="http://schemas.openxmlformats.org/officeDocument/2006/relationships/hyperlink" Target="http://economice.ulbsibiu.ro/revista.economica/archive/suplimente/67S01andrei.pdf" TargetMode="External"/><Relationship Id="rId205" Type="http://schemas.openxmlformats.org/officeDocument/2006/relationships/hyperlink" Target="http://www.heinonline.org/" TargetMode="External"/><Relationship Id="rId247" Type="http://schemas.openxmlformats.org/officeDocument/2006/relationships/hyperlink" Target="http://www.armyacademy.ro/buletin/bul2_2015/TARNU.pdf" TargetMode="External"/><Relationship Id="rId412" Type="http://schemas.openxmlformats.org/officeDocument/2006/relationships/hyperlink" Target="http://www.amt.ro/" TargetMode="External"/><Relationship Id="rId107" Type="http://schemas.openxmlformats.org/officeDocument/2006/relationships/hyperlink" Target="http://revistatransilvania.ro/arhiva-2015/index-arhiva-2015.html" TargetMode="External"/><Relationship Id="rId289" Type="http://schemas.openxmlformats.org/officeDocument/2006/relationships/hyperlink" Target="https://library.iated.org/publications/ICERI2015" TargetMode="External"/><Relationship Id="rId454" Type="http://schemas.openxmlformats.org/officeDocument/2006/relationships/hyperlink" Target="http://www.amtsibiu.ro/" TargetMode="External"/><Relationship Id="rId11" Type="http://schemas.openxmlformats.org/officeDocument/2006/relationships/hyperlink" Target="http://economice.ulbsibiu.ro/revista.economica/archive/67404duralia.pdf" TargetMode="External"/><Relationship Id="rId53" Type="http://schemas.openxmlformats.org/officeDocument/2006/relationships/hyperlink" Target="http://www.uamsibiu.ro/cercetare/publicatii/" TargetMode="External"/><Relationship Id="rId149" Type="http://schemas.openxmlformats.org/officeDocument/2006/relationships/hyperlink" Target="http://www.journal-of-agroalimentary.ro/admin/articole/21755A2_23698Paper_A_217-221.pdf" TargetMode="External"/><Relationship Id="rId314" Type="http://schemas.openxmlformats.org/officeDocument/2006/relationships/hyperlink" Target="https://doaj.org/article/cd6fb784c3234da5a4f57f15ddba42f6" TargetMode="External"/><Relationship Id="rId356" Type="http://schemas.openxmlformats.org/officeDocument/2006/relationships/hyperlink" Target="http://www.amtsibiu.ro/" TargetMode="External"/><Relationship Id="rId398" Type="http://schemas.openxmlformats.org/officeDocument/2006/relationships/hyperlink" Target="http://www.amtsibiu.ro/indexing" TargetMode="External"/><Relationship Id="rId95" Type="http://schemas.openxmlformats.org/officeDocument/2006/relationships/hyperlink" Target="http://reviste.ulbsibiu.ro/gb/" TargetMode="External"/><Relationship Id="rId160" Type="http://schemas.openxmlformats.org/officeDocument/2006/relationships/hyperlink" Target="http://www.ebscohost.com/titleLists/a9h-subject.xls" TargetMode="External"/><Relationship Id="rId216" Type="http://schemas.openxmlformats.org/officeDocument/2006/relationships/hyperlink" Target="http://journals.indexcopernicus.com/masterlist.php?q=1583-7904" TargetMode="External"/><Relationship Id="rId423" Type="http://schemas.openxmlformats.org/officeDocument/2006/relationships/hyperlink" Target="http://www.amtsibiu.ro/" TargetMode="External"/><Relationship Id="rId258" Type="http://schemas.openxmlformats.org/officeDocument/2006/relationships/hyperlink" Target="http://www.auif.utcluj.ro/images/AJME_13_2_2015/AJME_vol13_nr2_2015_L21_Page130-135.pdf" TargetMode="External"/><Relationship Id="rId465" Type="http://schemas.openxmlformats.org/officeDocument/2006/relationships/hyperlink" Target="http://www.amtsibiu.ro/arhiva-revista" TargetMode="External"/><Relationship Id="rId22" Type="http://schemas.openxmlformats.org/officeDocument/2006/relationships/hyperlink" Target="http://cyberleninka.ru/article/n/rural-tourism-and-agritourism-forms-of-sustainable-development-in-marginimea-sibiului" TargetMode="External"/><Relationship Id="rId64" Type="http://schemas.openxmlformats.org/officeDocument/2006/relationships/hyperlink" Target="http://economice.ulbsibiu.ro/revista.economica/archive/67603herciu.pdf" TargetMode="External"/><Relationship Id="rId118" Type="http://schemas.openxmlformats.org/officeDocument/2006/relationships/hyperlink" Target="http://managementjournal.usamv.ro/index.php/scientific_papers" TargetMode="External"/><Relationship Id="rId325" Type="http://schemas.openxmlformats.org/officeDocument/2006/relationships/hyperlink" Target="http://stiintasiinginerie.ro/" TargetMode="External"/><Relationship Id="rId367" Type="http://schemas.openxmlformats.org/officeDocument/2006/relationships/hyperlink" Target="http://socio-umane.ulbsibiu.ro/dep.jurnalistica/Saeculum/Saeculum_2016_1-4_CUPRINS.pdf" TargetMode="External"/><Relationship Id="rId171" Type="http://schemas.openxmlformats.org/officeDocument/2006/relationships/hyperlink" Target="http://acta.fyx.hu/acta/showCustomerArticle.action?id=40193&amp;dataObjectType=article&amp;returnAction=showCustomerVolume&amp;sessionDataSetId=7a5c57de05ffdbc8&amp;style" TargetMode="External"/><Relationship Id="rId227" Type="http://schemas.openxmlformats.org/officeDocument/2006/relationships/hyperlink" Target="http://imtuoradea.ro/auo.fmte/files-2015-v1/Gina-Maria%20MORARU%20-%20REALITIES%20AND%20FORECASTS%20IN%20BENCHMARKING.pdf" TargetMode="External"/><Relationship Id="rId269" Type="http://schemas.openxmlformats.org/officeDocument/2006/relationships/hyperlink" Target="http://economice.ulbsibiu.ro/revista.economica/archive/suplimente/67S09moraru&amp;fleischer.pdf" TargetMode="External"/><Relationship Id="rId434" Type="http://schemas.openxmlformats.org/officeDocument/2006/relationships/hyperlink" Target="http://www.amtsibiu.ro/Arhiva/2015/.../Marchian.pdf" TargetMode="External"/><Relationship Id="rId476" Type="http://schemas.openxmlformats.org/officeDocument/2006/relationships/hyperlink" Target="http://www.amtsibiu.ro/&#8230;2-2015" TargetMode="External"/><Relationship Id="rId33" Type="http://schemas.openxmlformats.org/officeDocument/2006/relationships/hyperlink" Target="http://www.emeraldinsight.com/toc/ijtc/1/2" TargetMode="External"/><Relationship Id="rId129" Type="http://schemas.openxmlformats.org/officeDocument/2006/relationships/hyperlink" Target="http://managementjournal.usamv.ro/" TargetMode="External"/><Relationship Id="rId280" Type="http://schemas.openxmlformats.org/officeDocument/2006/relationships/hyperlink" Target="https://www.mendeley.com/catalog/benchmarking-opportunity-management-education/" TargetMode="External"/><Relationship Id="rId336" Type="http://schemas.openxmlformats.org/officeDocument/2006/relationships/hyperlink" Target="http://www.scientific.net/AMM.808.60" TargetMode="External"/><Relationship Id="rId75" Type="http://schemas.openxmlformats.org/officeDocument/2006/relationships/hyperlink" Target="http://econpapers.repec.org/article/scnpnoeeq/171a10.htm" TargetMode="External"/><Relationship Id="rId140" Type="http://schemas.openxmlformats.org/officeDocument/2006/relationships/hyperlink" Target="http://reviste.ulbsibiu.ro/actaoc/" TargetMode="External"/><Relationship Id="rId182" Type="http://schemas.openxmlformats.org/officeDocument/2006/relationships/hyperlink" Target="http://www.ebsco.com/" TargetMode="External"/><Relationship Id="rId378" Type="http://schemas.openxmlformats.org/officeDocument/2006/relationships/hyperlink" Target="http://www.brukenthalmuseum.ro/pdf/BAM/Brukenthal.Acta%20musei%20X.1_Istorie.pdf" TargetMode="External"/><Relationship Id="rId403" Type="http://schemas.openxmlformats.org/officeDocument/2006/relationships/hyperlink" Target="http://www.indexcopernicus.com,http/www.ebscohost.com" TargetMode="External"/><Relationship Id="rId6" Type="http://schemas.openxmlformats.org/officeDocument/2006/relationships/hyperlink" Target="http://stec.univ-ovidius.ro/html/anale/RO/2015/ANALE%20vol%2015_issue_1_pt%20site.pdf" TargetMode="External"/><Relationship Id="rId238" Type="http://schemas.openxmlformats.org/officeDocument/2006/relationships/hyperlink" Target="http://www.rmee.ro/" TargetMode="External"/><Relationship Id="rId445" Type="http://schemas.openxmlformats.org/officeDocument/2006/relationships/hyperlink" Target="http://www.amtsibiu.ro/" TargetMode="External"/><Relationship Id="rId291" Type="http://schemas.openxmlformats.org/officeDocument/2006/relationships/hyperlink" Target="https://library.iated.org/publications/INTED2015" TargetMode="External"/><Relationship Id="rId305" Type="http://schemas.openxmlformats.org/officeDocument/2006/relationships/hyperlink" Target="http://www.robotica-management.uem.ro/index.php?id=662" TargetMode="External"/><Relationship Id="rId347" Type="http://schemas.openxmlformats.org/officeDocument/2006/relationships/hyperlink" Target="http://www.amtsibiu.ro/" TargetMode="External"/><Relationship Id="rId44" Type="http://schemas.openxmlformats.org/officeDocument/2006/relationships/hyperlink" Target="http://repec.org/" TargetMode="External"/><Relationship Id="rId86" Type="http://schemas.openxmlformats.org/officeDocument/2006/relationships/hyperlink" Target="http://www.revistatransilvania.ro/nou/en/books-edited-bz-ccit.html" TargetMode="External"/><Relationship Id="rId151" Type="http://schemas.openxmlformats.org/officeDocument/2006/relationships/hyperlink" Target="http://www.journals.indexcopernicus.com/passport.php?id=4258)" TargetMode="External"/><Relationship Id="rId389" Type="http://schemas.openxmlformats.org/officeDocument/2006/relationships/hyperlink" Target="http://www.amtsibiu.ro/index.php?option=com_content&amp;view=article&amp;id=1903:in-vitro-study-of-antibacterial-oral-capacity-through-five-mouthwashes&amp;catid=34:nr-2-2015" TargetMode="External"/><Relationship Id="rId193" Type="http://schemas.openxmlformats.org/officeDocument/2006/relationships/hyperlink" Target="http://www.uav.ro/en/journals/educatia-plus" TargetMode="External"/><Relationship Id="rId207" Type="http://schemas.openxmlformats.org/officeDocument/2006/relationships/hyperlink" Target="http://www.heinonline.org/" TargetMode="External"/><Relationship Id="rId249" Type="http://schemas.openxmlformats.org/officeDocument/2006/relationships/hyperlink" Target="http://www.degruyter.com/view/j/kbo.2015.21.issue-2/kbo-2015-0089/kbo-2015-0089.xml" TargetMode="External"/><Relationship Id="rId414" Type="http://schemas.openxmlformats.org/officeDocument/2006/relationships/hyperlink" Target="http://www.ijmd.ro/articole/431_2%20IJMD%202015%2008%20Diana%20Parau.pdf" TargetMode="External"/><Relationship Id="rId456" Type="http://schemas.openxmlformats.org/officeDocument/2006/relationships/hyperlink" Target="http://www.medica.ro/" TargetMode="External"/><Relationship Id="rId13" Type="http://schemas.openxmlformats.org/officeDocument/2006/relationships/hyperlink" Target="http://sgemsocial.org/ssgemlib/spip.php?article1455" TargetMode="External"/><Relationship Id="rId109" Type="http://schemas.openxmlformats.org/officeDocument/2006/relationships/hyperlink" Target="http://revistatransilvania.ro/arhiva-2015/index-arhiva-2015.html" TargetMode="External"/><Relationship Id="rId260" Type="http://schemas.openxmlformats.org/officeDocument/2006/relationships/hyperlink" Target="http://www.auif.utcluj.ro/images/AJME_13_2_2015/AJME_vol13_nr2_2015_L20_Page124-129" TargetMode="External"/><Relationship Id="rId316" Type="http://schemas.openxmlformats.org/officeDocument/2006/relationships/hyperlink" Target="http://www.agir.ro/buletine/2279.pdf" TargetMode="External"/><Relationship Id="rId55" Type="http://schemas.openxmlformats.org/officeDocument/2006/relationships/hyperlink" Target="http://www.strategiimanageriale.ro/" TargetMode="External"/><Relationship Id="rId97" Type="http://schemas.openxmlformats.org/officeDocument/2006/relationships/hyperlink" Target="http://magazines.ulbsibiu.ro/ewcp/" TargetMode="External"/><Relationship Id="rId120" Type="http://schemas.openxmlformats.org/officeDocument/2006/relationships/hyperlink" Target="http://www.rosita.ro/jeat/index.html" TargetMode="External"/><Relationship Id="rId358" Type="http://schemas.openxmlformats.org/officeDocument/2006/relationships/hyperlink" Target="http://revistatransilvania.cu.cc/etica-fotojurnalismului/" TargetMode="External"/><Relationship Id="rId162" Type="http://schemas.openxmlformats.org/officeDocument/2006/relationships/hyperlink" Target="http://www.degruyter.com/dg/viewarticle.fullcontentlink:pdfeventlink/$002fj$002faucts.2015.67.issue-1$002faucts-2015-0055$002faucts-2015-0055.pdf/aucts-2015-0055.pdf?format=INT&amp;t:ac=j$002faucts.2015.67.issue-1$002faucts-2015-0055$002faucts-2015-0055.xml" TargetMode="External"/><Relationship Id="rId218" Type="http://schemas.openxmlformats.org/officeDocument/2006/relationships/hyperlink" Target="http://journals.indexcopernicus.com/masterlist.php?q=1583-7904" TargetMode="External"/><Relationship Id="rId425" Type="http://schemas.openxmlformats.org/officeDocument/2006/relationships/hyperlink" Target="http://www.amtsibiu.ro/" TargetMode="External"/><Relationship Id="rId467" Type="http://schemas.openxmlformats.org/officeDocument/2006/relationships/hyperlink" Target="http://www.gineco.eu/index.php/arhiv/294" TargetMode="External"/><Relationship Id="rId271" Type="http://schemas.openxmlformats.org/officeDocument/2006/relationships/hyperlink" Target="http://www.aes.bioflux.com.ro/docs/2015.147-154.pdf" TargetMode="External"/><Relationship Id="rId24" Type="http://schemas.openxmlformats.org/officeDocument/2006/relationships/hyperlink" Target="http://www.sciencedirect.com/science/journal/22125671" TargetMode="External"/><Relationship Id="rId66" Type="http://schemas.openxmlformats.org/officeDocument/2006/relationships/hyperlink" Target="http://www.sciencedirect.com/science/article/pii/S2212567115010370" TargetMode="External"/><Relationship Id="rId131" Type="http://schemas.openxmlformats.org/officeDocument/2006/relationships/hyperlink" Target="http://managementjournal.usamv.ro/pdf/vol.XV_1/Art45.pdf" TargetMode="External"/><Relationship Id="rId327" Type="http://schemas.openxmlformats.org/officeDocument/2006/relationships/hyperlink" Target="http://www.wseas.org/" TargetMode="External"/><Relationship Id="rId369" Type="http://schemas.openxmlformats.org/officeDocument/2006/relationships/hyperlink" Target="http://revistatransilvania.ro/" TargetMode="External"/><Relationship Id="rId173" Type="http://schemas.openxmlformats.org/officeDocument/2006/relationships/hyperlink" Target="http://journals.indexcopernicus.com/MITROPOLIA+OLTENIEI,p10260,3.html%20%20%20%20%20%20%20%20%20%20%20%20%20in%20curs%20de%20publicare" TargetMode="External"/><Relationship Id="rId229" Type="http://schemas.openxmlformats.org/officeDocument/2006/relationships/hyperlink" Target="http://search.proquest.com/openview/747bca12169c55797156f0ca7ac8f9b7/1?pq-origsite=gscholar" TargetMode="External"/><Relationship Id="rId380" Type="http://schemas.openxmlformats.org/officeDocument/2006/relationships/hyperlink" Target="http://www.brukenthalmuseum.ro/pdf/BAM/Brukenthal.Acta%20musei%20X.1_Istorie.pdf" TargetMode="External"/><Relationship Id="rId436" Type="http://schemas.openxmlformats.org/officeDocument/2006/relationships/hyperlink" Target="http://www.amtsibiu.ro/index.php?option=com_content&amp;view=article&amp;id=2760:chronic-fatigue-syndrome&amp;catid=49:nr-4-2015" TargetMode="External"/><Relationship Id="rId240" Type="http://schemas.openxmlformats.org/officeDocument/2006/relationships/hyperlink" Target="http://www.aes.bioflux.com.ro/docs/2015.147-154.pdf" TargetMode="External"/><Relationship Id="rId35" Type="http://schemas.openxmlformats.org/officeDocument/2006/relationships/hyperlink" Target="http://economice.ulbsibiu.ro/revista.economica/archive/65314tichindelean&amp;vinerean.pdf" TargetMode="External"/><Relationship Id="rId77" Type="http://schemas.openxmlformats.org/officeDocument/2006/relationships/hyperlink" Target="http://www.ijke.org/vol1/12-K05.pdf" TargetMode="External"/><Relationship Id="rId100" Type="http://schemas.openxmlformats.org/officeDocument/2006/relationships/hyperlink" Target="http://www.revistatransilvania.ro/nou" TargetMode="External"/><Relationship Id="rId282" Type="http://schemas.openxmlformats.org/officeDocument/2006/relationships/hyperlink" Target="https://www.mendeley.com/catalog/case-study-regarding-absenteeism-students/" TargetMode="External"/><Relationship Id="rId338" Type="http://schemas.openxmlformats.org/officeDocument/2006/relationships/hyperlink" Target="http://www.scipio.ro/web/revista-de-politica-a-stiintei-si-scientometrie" TargetMode="External"/><Relationship Id="rId8" Type="http://schemas.openxmlformats.org/officeDocument/2006/relationships/hyperlink" Target="http://visnyk.socionet.ru/files/171_6-10.pdf" TargetMode="External"/><Relationship Id="rId142" Type="http://schemas.openxmlformats.org/officeDocument/2006/relationships/hyperlink" Target="http://www.scientific-publications.net/en/article/1000673/" TargetMode="External"/><Relationship Id="rId184" Type="http://schemas.openxmlformats.org/officeDocument/2006/relationships/hyperlink" Target="http://orthodox-theology.com/media/PDF/IJOT2.2015/Ciprian.Streza.pdf" TargetMode="External"/><Relationship Id="rId391" Type="http://schemas.openxmlformats.org/officeDocument/2006/relationships/hyperlink" Target="http://www.amtsibiu.ro/component/content/article/36-nr-3-2015/2001-amelogenesis-imperfecta-and-the-dental-esthetics--clinical-aspects" TargetMode="External"/><Relationship Id="rId405" Type="http://schemas.openxmlformats.org/officeDocument/2006/relationships/hyperlink" Target="http://www.rjor.ro/" TargetMode="External"/><Relationship Id="rId447" Type="http://schemas.openxmlformats.org/officeDocument/2006/relationships/hyperlink" Target="http://www.amtsibiu.ro/Arhiva/2015/Nr1-en/Roman-Filip.pdf" TargetMode="External"/><Relationship Id="rId251" Type="http://schemas.openxmlformats.org/officeDocument/2006/relationships/hyperlink" Target="http://www.scimagojr.com/journalsearch.php?q=19900192427&amp;tip=sid&amp;clean=0" TargetMode="External"/><Relationship Id="rId46" Type="http://schemas.openxmlformats.org/officeDocument/2006/relationships/hyperlink" Target="http://economice.ulbsibiu.ro/revista.economica/archive/67607oprean.pdf" TargetMode="External"/><Relationship Id="rId293" Type="http://schemas.openxmlformats.org/officeDocument/2006/relationships/hyperlink" Target="http://journals.indexcopernicus.com/ANNALS+of+the+UNIVERSITY+of+ORADEA+FASCICLE+of+MANAGEMENT+and+TECHNOLOGICAL+ENGINEERING,p2748,3.html" TargetMode="External"/><Relationship Id="rId307" Type="http://schemas.openxmlformats.org/officeDocument/2006/relationships/hyperlink" Target="http://www.robotica-management.uem.ro/index.php?id=64" TargetMode="External"/><Relationship Id="rId349" Type="http://schemas.openxmlformats.org/officeDocument/2006/relationships/hyperlink" Target="http://www.amtsibiu.ro/index.php?option=com_content&amp;view=article&amp;id=2771:assessment-of-the-attitude-of-discrimination--a-new-research-instrument&amp;catid=49:nr-4-2015" TargetMode="External"/><Relationship Id="rId88" Type="http://schemas.openxmlformats.org/officeDocument/2006/relationships/hyperlink" Target="http://www.revistatransilvania.cu.cc/5-2015/" TargetMode="External"/><Relationship Id="rId111" Type="http://schemas.openxmlformats.org/officeDocument/2006/relationships/hyperlink" Target="http://www.degruyter.com/view/j/aucts.2015.67.issue-1/aucts-2015-0092/aucts-2015-0092.xml" TargetMode="External"/><Relationship Id="rId153" Type="http://schemas.openxmlformats.org/officeDocument/2006/relationships/hyperlink" Target="http://www.ebscohost.com/titleLists/a9h-subject.xlshttp:/www.ebscohost.com/titleLists/a9h-subject.xls" TargetMode="External"/><Relationship Id="rId195" Type="http://schemas.openxmlformats.org/officeDocument/2006/relationships/hyperlink" Target="http://www.uav.ro/jour/index.php/jpe/article/view/491" TargetMode="External"/><Relationship Id="rId209" Type="http://schemas.openxmlformats.org/officeDocument/2006/relationships/hyperlink" Target="http://www.heinonline.org/" TargetMode="External"/><Relationship Id="rId360" Type="http://schemas.openxmlformats.org/officeDocument/2006/relationships/hyperlink" Target="http://socio-umane.ulbsibiu.ro/dep.jurnalistica/Saeculum/Saeculum_2016_1-4_CUPRINS.pdf" TargetMode="External"/><Relationship Id="rId416" Type="http://schemas.openxmlformats.org/officeDocument/2006/relationships/hyperlink" Target="http://www.samf.ro/" TargetMode="External"/><Relationship Id="rId220" Type="http://schemas.openxmlformats.org/officeDocument/2006/relationships/hyperlink" Target="http://dx.doi.org/10.1109/EHB.2015.7391528" TargetMode="External"/><Relationship Id="rId458" Type="http://schemas.openxmlformats.org/officeDocument/2006/relationships/hyperlink" Target="mailto:office@amtsibiu.ro" TargetMode="External"/><Relationship Id="rId15" Type="http://schemas.openxmlformats.org/officeDocument/2006/relationships/hyperlink" Target="http://search.proquest.com/openview/fb68f902e5fa280c2d1769a4707cabdc/1?pq-origsite=gscholar" TargetMode="External"/><Relationship Id="rId57" Type="http://schemas.openxmlformats.org/officeDocument/2006/relationships/hyperlink" Target="http://www.upet.ro/annals/economics/" TargetMode="External"/><Relationship Id="rId262" Type="http://schemas.openxmlformats.org/officeDocument/2006/relationships/hyperlink" Target="http://saiapm.ulbsibiu.ro/rom/cercetare/ACTA_E/AUCFT2015_19%281%29_19-26.pdf" TargetMode="External"/><Relationship Id="rId318" Type="http://schemas.openxmlformats.org/officeDocument/2006/relationships/hyperlink" Target="http://www.buletinulagir.agir.ro/articol.php?id=2280" TargetMode="External"/><Relationship Id="rId99" Type="http://schemas.openxmlformats.org/officeDocument/2006/relationships/hyperlink" Target="http://www.icsusib.ro/main/index.php?s=49cbe78f6957c7f4dfe013d9dc9cf1ff" TargetMode="External"/><Relationship Id="rId122" Type="http://schemas.openxmlformats.org/officeDocument/2006/relationships/hyperlink" Target="http://www.jmbfs.org/current" TargetMode="External"/><Relationship Id="rId164" Type="http://schemas.openxmlformats.org/officeDocument/2006/relationships/hyperlink" Target="http://economice.ulbsibiu.ro/revista.economica/artarchive.php" TargetMode="External"/><Relationship Id="rId371" Type="http://schemas.openxmlformats.org/officeDocument/2006/relationships/hyperlink" Target="http://www.brukenthalmuseum.ro/publicatii/01_4.htm" TargetMode="External"/><Relationship Id="rId427" Type="http://schemas.openxmlformats.org/officeDocument/2006/relationships/hyperlink" Target="http://www.amtsibiu.ro/" TargetMode="External"/><Relationship Id="rId469" Type="http://schemas.openxmlformats.org/officeDocument/2006/relationships/hyperlink" Target="http://www.amtsibiu.ro/Arhiva/2015/Nr2-en/Boitor.pdf" TargetMode="External"/><Relationship Id="rId26" Type="http://schemas.openxmlformats.org/officeDocument/2006/relationships/hyperlink" Target="http://dx.doi.org/10.1515/sbe-2015-0024" TargetMode="External"/><Relationship Id="rId231" Type="http://schemas.openxmlformats.org/officeDocument/2006/relationships/hyperlink" Target="http://www.degruyter.com/view/j/aucts.2015.67.issue-1/aucts-2015-0088/aucts-2015-0088.xml" TargetMode="External"/><Relationship Id="rId273" Type="http://schemas.openxmlformats.org/officeDocument/2006/relationships/hyperlink" Target="http://economice.ulbsibiu.ro/revista.economica/archive/suplimente/67S08moraru&amp;fleischer.pdf" TargetMode="External"/><Relationship Id="rId329" Type="http://schemas.openxmlformats.org/officeDocument/2006/relationships/hyperlink" Target="http://www.buletinulagir.agir.ro/articol.php?id=2279" TargetMode="External"/><Relationship Id="rId68" Type="http://schemas.openxmlformats.org/officeDocument/2006/relationships/hyperlink" Target="http://authors.elsevier.com/sd/article/S2212567115010394" TargetMode="External"/><Relationship Id="rId133" Type="http://schemas.openxmlformats.org/officeDocument/2006/relationships/hyperlink" Target="http://managementjournal.usamv.ro/pdf/vol.15_3/Art44.pdf" TargetMode="External"/><Relationship Id="rId175" Type="http://schemas.openxmlformats.org/officeDocument/2006/relationships/hyperlink" Target="http://www.revistatransilvania.ro/" TargetMode="External"/><Relationship Id="rId340" Type="http://schemas.openxmlformats.org/officeDocument/2006/relationships/hyperlink" Target="http://www.degruyter.com/view/j/aucts" TargetMode="External"/><Relationship Id="rId200" Type="http://schemas.openxmlformats.org/officeDocument/2006/relationships/hyperlink" Target="http://www.uab.ro/philologica" TargetMode="External"/><Relationship Id="rId382" Type="http://schemas.openxmlformats.org/officeDocument/2006/relationships/hyperlink" Target="http://reviste.ulbsibiu.ro/studiasecuritatis/" TargetMode="External"/><Relationship Id="rId438" Type="http://schemas.openxmlformats.org/officeDocument/2006/relationships/hyperlink" Target="http://www.amtsibiu.ro/" TargetMode="External"/><Relationship Id="rId242" Type="http://schemas.openxmlformats.org/officeDocument/2006/relationships/hyperlink" Target="http://www.scimagojr.com/journalsearch.php?q=19900192427&amp;tip=sid&amp;clean=0" TargetMode="External"/><Relationship Id="rId284" Type="http://schemas.openxmlformats.org/officeDocument/2006/relationships/hyperlink" Target="https://library.iated.org/view/MORARU2015CRE" TargetMode="External"/><Relationship Id="rId37" Type="http://schemas.openxmlformats.org/officeDocument/2006/relationships/hyperlink" Target="http://stec.univ-ovidius.ro/html/anale/RO/2015/i2/ANALE%20vol%2015%20issue_2_2015_site.pdf" TargetMode="External"/><Relationship Id="rId79" Type="http://schemas.openxmlformats.org/officeDocument/2006/relationships/hyperlink" Target="http://www.artes-iasi.ro/colocvii/pdf/colocvii20.pdf" TargetMode="External"/><Relationship Id="rId102" Type="http://schemas.openxmlformats.org/officeDocument/2006/relationships/hyperlink" Target="http://www.icsusib.ro/periodice/anuarul-institutului" TargetMode="External"/><Relationship Id="rId144" Type="http://schemas.openxmlformats.org/officeDocument/2006/relationships/hyperlink" Target="http://www.speciation.net/Database/Journals/Journal-of-Agroalimentary-Processes-and-Technologies-;i3610;" TargetMode="External"/><Relationship Id="rId90" Type="http://schemas.openxmlformats.org/officeDocument/2006/relationships/hyperlink" Target="http://reviste.ulbsibiu.ro/gb/" TargetMode="External"/><Relationship Id="rId186" Type="http://schemas.openxmlformats.org/officeDocument/2006/relationships/hyperlink" Target="http://home.heinonline.org/content/catalog-search/?type=word&amp;type_in=select&amp;termsa=Acta+Universitatis+Lucian+Blaga" TargetMode="External"/><Relationship Id="rId351" Type="http://schemas.openxmlformats.org/officeDocument/2006/relationships/hyperlink" Target="http://www.arsociologie.ro/images/stories/sr/articles/sr_2014_4/SR_2014(4)_96-99_Croitoru.pdf" TargetMode="External"/><Relationship Id="rId393" Type="http://schemas.openxmlformats.org/officeDocument/2006/relationships/hyperlink" Target="http://www.amtsibiu.ro/" TargetMode="External"/><Relationship Id="rId407" Type="http://schemas.openxmlformats.org/officeDocument/2006/relationships/hyperlink" Target="http://www.ijmd.ro/" TargetMode="External"/><Relationship Id="rId449" Type="http://schemas.openxmlformats.org/officeDocument/2006/relationships/hyperlink" Target="http://ami.info.umfcluj.ro/" TargetMode="External"/><Relationship Id="rId211" Type="http://schemas.openxmlformats.org/officeDocument/2006/relationships/hyperlink" Target="http://www.iconnectblog.com/2015/11/a-new-revolution-the-recent-governmental-crisis-in-romania/" TargetMode="External"/><Relationship Id="rId253" Type="http://schemas.openxmlformats.org/officeDocument/2006/relationships/hyperlink" Target="http://sm.aos.sk/index.php/en/" TargetMode="External"/><Relationship Id="rId295" Type="http://schemas.openxmlformats.org/officeDocument/2006/relationships/hyperlink" Target="http://imtuoradea.ro/conf/Proceedings_2015.pdf" TargetMode="External"/><Relationship Id="rId309" Type="http://schemas.openxmlformats.org/officeDocument/2006/relationships/hyperlink" Target="http://www.auif.utcluj.ro/images/AJME_13_2_2015/AJME_vol13_nr2_2015_L5_Page30-35" TargetMode="External"/><Relationship Id="rId460" Type="http://schemas.openxmlformats.org/officeDocument/2006/relationships/hyperlink" Target="mailto:office@amtsibiu.ro" TargetMode="External"/><Relationship Id="rId48" Type="http://schemas.openxmlformats.org/officeDocument/2006/relationships/hyperlink" Target="http://anale.steconomiceuoradea.ro/" TargetMode="External"/><Relationship Id="rId113" Type="http://schemas.openxmlformats.org/officeDocument/2006/relationships/hyperlink" Target="http://www.srac.ro/calitatea/arhiva/2015/2015-04-Rezumate.pdf" TargetMode="External"/><Relationship Id="rId320" Type="http://schemas.openxmlformats.org/officeDocument/2006/relationships/hyperlink" Target="http://www.scientific.net/AMR.1128.322" TargetMode="External"/><Relationship Id="rId155" Type="http://schemas.openxmlformats.org/officeDocument/2006/relationships/hyperlink" Target="http://www.auif.utcluj.ro/images/AJME_13_2_2015/AJME_vol13_nr2_2015_L24_Page148-153" TargetMode="External"/><Relationship Id="rId197" Type="http://schemas.openxmlformats.org/officeDocument/2006/relationships/hyperlink" Target="http://www.antropology.ro/" TargetMode="External"/><Relationship Id="rId362" Type="http://schemas.openxmlformats.org/officeDocument/2006/relationships/hyperlink" Target="http://dx.doi.org/10.5539/jedp.v5n1p6" TargetMode="External"/><Relationship Id="rId418" Type="http://schemas.openxmlformats.org/officeDocument/2006/relationships/hyperlink" Target="http://www.amtsibiu.ro/" TargetMode="External"/><Relationship Id="rId222" Type="http://schemas.openxmlformats.org/officeDocument/2006/relationships/hyperlink" Target="http://www.degruyter.com/view/j/aucts.2015.67.issue-1/aucts-2015-0093/aucts-2015-0093.xml" TargetMode="External"/><Relationship Id="rId264" Type="http://schemas.openxmlformats.org/officeDocument/2006/relationships/hyperlink" Target="http://eccsf.ulbsibiu.ro/articole/vol102/10212savescu.pdf" TargetMode="External"/><Relationship Id="rId471" Type="http://schemas.openxmlformats.org/officeDocument/2006/relationships/hyperlink" Target="http://dx.doi.org/10.12680/balneo.2015.1103" TargetMode="External"/><Relationship Id="rId17" Type="http://schemas.openxmlformats.org/officeDocument/2006/relationships/hyperlink" Target="http://www.sciencedirect.com/science/journal/22125671" TargetMode="External"/><Relationship Id="rId59" Type="http://schemas.openxmlformats.org/officeDocument/2006/relationships/hyperlink" Target="http://eds.b.ebscohost.com/eds/pdfviewer/pdfviewer?sid=60e0b9b0-e261-4176-847a-2a2008422b72%40sessionmgr104&amp;vid=0&amp;hid=122" TargetMode="External"/><Relationship Id="rId124" Type="http://schemas.openxmlformats.org/officeDocument/2006/relationships/hyperlink" Target="http://saiapm.ulbsibiu.ro/rom/cercetare/ACTA_E/AUCFT2015_19%281%29_73-80.pdf" TargetMode="External"/><Relationship Id="rId70" Type="http://schemas.openxmlformats.org/officeDocument/2006/relationships/hyperlink" Target="http://economice.ulbsibiu.ro/revista.economica/archive/67607oprean.pdf" TargetMode="External"/><Relationship Id="rId166" Type="http://schemas.openxmlformats.org/officeDocument/2006/relationships/hyperlink" Target="http://www.oiirj.org/oiirj/jan-feb2015/01.pdf" TargetMode="External"/><Relationship Id="rId331" Type="http://schemas.openxmlformats.org/officeDocument/2006/relationships/hyperlink" Target="http://www.buletinulagir.agir.ro/articol.php?id=2280" TargetMode="External"/><Relationship Id="rId373" Type="http://schemas.openxmlformats.org/officeDocument/2006/relationships/hyperlink" Target="http://www.brukenthalmuseum.ro/pdf/BAM/BAM%20IX.1%20ONLINE.pdf" TargetMode="External"/><Relationship Id="rId429" Type="http://schemas.openxmlformats.org/officeDocument/2006/relationships/hyperlink" Target="http://www.academia.edu/10949391/Research_and_Science_Today_Supplement" TargetMode="External"/><Relationship Id="rId1" Type="http://schemas.openxmlformats.org/officeDocument/2006/relationships/hyperlink" Target="http://economice.ulbsibiu.ro/revista.economica/archive/67305dumitrescu&amp;orzan&amp;fuciu.pdf" TargetMode="External"/><Relationship Id="rId233" Type="http://schemas.openxmlformats.org/officeDocument/2006/relationships/hyperlink" Target="http://www.degruyter.com/view/j/aucts.2015.67.issue-1/aucts-2015-0088/aucts-2015-0088.xml" TargetMode="External"/><Relationship Id="rId440" Type="http://schemas.openxmlformats.org/officeDocument/2006/relationships/hyperlink" Target="http://www.amtsibiu.ro/" TargetMode="External"/><Relationship Id="rId28" Type="http://schemas.openxmlformats.org/officeDocument/2006/relationships/hyperlink" Target="http://www.sciencedirect.com/science/article/pii/S2212567115010448" TargetMode="External"/><Relationship Id="rId275" Type="http://schemas.openxmlformats.org/officeDocument/2006/relationships/hyperlink" Target="https://doaj.org/search?source=%7b%22query%22%3A%7b%22query_string%22%3A%7b%22query%22%3A%221582\\-6260%22%2C%22default_operator%22%3A%22AND%22%7d%7d%2C%22from%22%3A0%2C%22size%22%3A10%7d" TargetMode="External"/><Relationship Id="rId300" Type="http://schemas.openxmlformats.org/officeDocument/2006/relationships/hyperlink" Target="http://www.cabi.org/" TargetMode="External"/><Relationship Id="rId81" Type="http://schemas.openxmlformats.org/officeDocument/2006/relationships/hyperlink" Target="http://dx.doi.org/10.1515/cplbu-2015-0015" TargetMode="External"/><Relationship Id="rId135" Type="http://schemas.openxmlformats.org/officeDocument/2006/relationships/hyperlink" Target="http://www.brukenthalmuseum.ro/pdf/BAM/BAM_X_3_2015.pdf" TargetMode="External"/><Relationship Id="rId177" Type="http://schemas.openxmlformats.org/officeDocument/2006/relationships/hyperlink" Target="http://www.revistatransilvania.ro/" TargetMode="External"/><Relationship Id="rId342" Type="http://schemas.openxmlformats.org/officeDocument/2006/relationships/hyperlink" Target="http://economice.ulbsibiu.ro/revista.economica/artarchive.php" TargetMode="External"/><Relationship Id="rId384" Type="http://schemas.openxmlformats.org/officeDocument/2006/relationships/hyperlink" Target="http://smg.mapn.ro/gmr/Arhiva_pdf/2015/revista__4.pdf" TargetMode="External"/><Relationship Id="rId202" Type="http://schemas.openxmlformats.org/officeDocument/2006/relationships/hyperlink" Target="http://www.heinonline.org/" TargetMode="External"/><Relationship Id="rId244" Type="http://schemas.openxmlformats.org/officeDocument/2006/relationships/hyperlink" Target="https://scholar.google.ro/scholar?oi=bibs&amp;hl=ro&amp;q=related:Q3mkg8E9uawJ:scholar.google.com/" TargetMode="External"/><Relationship Id="rId39" Type="http://schemas.openxmlformats.org/officeDocument/2006/relationships/hyperlink" Target="http://stec.univ-ovidius.ro/html/anale/RO/2015/ANALE%20vol%2015_issue_1_pt%20site.pdf" TargetMode="External"/><Relationship Id="rId286" Type="http://schemas.openxmlformats.org/officeDocument/2006/relationships/hyperlink" Target="https://library.iated.org/view/MORARU2015ANE" TargetMode="External"/><Relationship Id="rId451" Type="http://schemas.openxmlformats.org/officeDocument/2006/relationships/hyperlink" Target="http://www.amtsibiu.ro/" TargetMode="External"/><Relationship Id="rId50" Type="http://schemas.openxmlformats.org/officeDocument/2006/relationships/hyperlink" Target="http://www.ulrichsweb.com/ulrichsweb/Search/fullCitation.asp?navPage=1&amp;tab=1&amp;serial_uid=686548&amp;issn=18424120" TargetMode="External"/><Relationship Id="rId104" Type="http://schemas.openxmlformats.org/officeDocument/2006/relationships/hyperlink" Target="http://www.icsusib.ro/sites/default/files/periodice/cuprins_anuar_2015.pdf" TargetMode="External"/><Relationship Id="rId146" Type="http://schemas.openxmlformats.org/officeDocument/2006/relationships/hyperlink" Target="http://cyberleninka.ru/article/n/rural-tourism-and-agritourism-forms-of-sustainable-development-in-marginimea-sibiului" TargetMode="External"/><Relationship Id="rId188" Type="http://schemas.openxmlformats.org/officeDocument/2006/relationships/hyperlink" Target="http://home.heinonline.org/content/catalog-search/?type=word&amp;type_in=select&amp;termsa=Acta+Universitatis+Lucian+Blaga" TargetMode="External"/><Relationship Id="rId311" Type="http://schemas.openxmlformats.org/officeDocument/2006/relationships/hyperlink" Target="http://www.quaesti.com/" TargetMode="External"/><Relationship Id="rId353" Type="http://schemas.openxmlformats.org/officeDocument/2006/relationships/hyperlink" Target="http://www.socialchangereview.ro/index.php/SCR" TargetMode="External"/><Relationship Id="rId395" Type="http://schemas.openxmlformats.org/officeDocument/2006/relationships/hyperlink" Target="http://www.amtsibiu.ro/indexing" TargetMode="External"/><Relationship Id="rId409" Type="http://schemas.openxmlformats.org/officeDocument/2006/relationships/hyperlink" Target="http://www.rjor.ro/" TargetMode="External"/><Relationship Id="rId92" Type="http://schemas.openxmlformats.org/officeDocument/2006/relationships/hyperlink" Target="http://www.icsusib.ro/periodice/forschungen" TargetMode="External"/><Relationship Id="rId213" Type="http://schemas.openxmlformats.org/officeDocument/2006/relationships/hyperlink" Target="http://www.cabi.org/" TargetMode="External"/><Relationship Id="rId420" Type="http://schemas.openxmlformats.org/officeDocument/2006/relationships/hyperlink" Target="http://www.amtsibiu.ro/" TargetMode="External"/><Relationship Id="rId255" Type="http://schemas.openxmlformats.org/officeDocument/2006/relationships/hyperlink" Target="http://www.auif.utcluj.ro/images/AJME_13_2_2015/AJME_vol13_nr2_2015_L20_Page124-129" TargetMode="External"/><Relationship Id="rId297" Type="http://schemas.openxmlformats.org/officeDocument/2006/relationships/hyperlink" Target="http://www.rmee.ro/" TargetMode="External"/><Relationship Id="rId462" Type="http://schemas.openxmlformats.org/officeDocument/2006/relationships/hyperlink" Target="http://www.amtsibiu.ro/Arhiva/2015/Nr4-en/Scridon2.pdf" TargetMode="External"/><Relationship Id="rId115" Type="http://schemas.openxmlformats.org/officeDocument/2006/relationships/hyperlink" Target="http://managementjournal.usamv.ro/pdf/vol.15_4/Art2.pdf" TargetMode="External"/><Relationship Id="rId157" Type="http://schemas.openxmlformats.org/officeDocument/2006/relationships/hyperlink" Target="https://www.ebscohost.comhttp/www.ulrichsweb.serialssolutions.com/" TargetMode="External"/><Relationship Id="rId322" Type="http://schemas.openxmlformats.org/officeDocument/2006/relationships/hyperlink" Target="http://www.agir.ro/buletine/2601.pdf" TargetMode="External"/><Relationship Id="rId364" Type="http://schemas.openxmlformats.org/officeDocument/2006/relationships/hyperlink" Target="http://www.icsusib.ro/sites/default/files/periodice/rezumate_anuar_2014.pdf" TargetMode="External"/><Relationship Id="rId61" Type="http://schemas.openxmlformats.org/officeDocument/2006/relationships/hyperlink" Target="http://www.degruyter.com/view/j/sbe.2015.10.issue-1/sbe-2015-0008/sbe-2015-0008.xml?format=INT" TargetMode="External"/><Relationship Id="rId199" Type="http://schemas.openxmlformats.org/officeDocument/2006/relationships/hyperlink" Target="http://www.uab.ro/philologica" TargetMode="External"/><Relationship Id="rId19" Type="http://schemas.openxmlformats.org/officeDocument/2006/relationships/hyperlink" Target="http://economice.ulbsibiu.ro/revista.economica/archive/67606lucian.pdf" TargetMode="External"/><Relationship Id="rId224" Type="http://schemas.openxmlformats.org/officeDocument/2006/relationships/hyperlink" Target="http://www.degruyter.com/view/j/aucts.2015.67.issue-1/aucts-2015-0093/aucts-2015-0093.xml" TargetMode="External"/><Relationship Id="rId266" Type="http://schemas.openxmlformats.org/officeDocument/2006/relationships/hyperlink" Target="http://www.degruyter.com/view/j/kbo.2015.21.issue-2/kbo-2015-0103/kbo-2015-0103.xml" TargetMode="External"/><Relationship Id="rId431" Type="http://schemas.openxmlformats.org/officeDocument/2006/relationships/hyperlink" Target="http://www.amtsibiu.ro/" TargetMode="External"/><Relationship Id="rId473" Type="http://schemas.openxmlformats.org/officeDocument/2006/relationships/hyperlink" Target="http://bioclima.ro/Journal.htm" TargetMode="External"/><Relationship Id="rId30" Type="http://schemas.openxmlformats.org/officeDocument/2006/relationships/hyperlink" Target="http://economice.ulbsibiu.ro/revista.economica/artarchive.php" TargetMode="External"/><Relationship Id="rId126" Type="http://schemas.openxmlformats.org/officeDocument/2006/relationships/hyperlink" Target="http://www.journal-of-agroalimentary.ro/admin/articole/82549L12_Vol_21(1)_2015_82_87.pdf" TargetMode="External"/><Relationship Id="rId168" Type="http://schemas.openxmlformats.org/officeDocument/2006/relationships/hyperlink" Target="http://globalimpactfactor.com/online-international-interdisciplinary-research-journal/" TargetMode="External"/><Relationship Id="rId333" Type="http://schemas.openxmlformats.org/officeDocument/2006/relationships/hyperlink" Target="https://scholar.google.ro/citations?view_op=view_citation&amp;hl=ro&amp;user=fJHOlVAAAAAJ&amp;citation_for_view=fJHOlVAAAAAJ:LkGwnXOMwfcC"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ejournals.epublishing.ekt.gr/index.php/historicalReview/issue/view/488/showToc" TargetMode="External"/><Relationship Id="rId2" Type="http://schemas.openxmlformats.org/officeDocument/2006/relationships/hyperlink" Target="http://sdpk.si/revija/PKn_2015_2.pdf" TargetMode="External"/><Relationship Id="rId1" Type="http://schemas.openxmlformats.org/officeDocument/2006/relationships/hyperlink" Target="http://www.wls.sav.sk/wp-content/uploads/WLS_2_2015_Vancu.pdf" TargetMode="External"/><Relationship Id="rId5" Type="http://schemas.openxmlformats.org/officeDocument/2006/relationships/printerSettings" Target="../printerSettings/printerSettings6.bin"/><Relationship Id="rId4" Type="http://schemas.openxmlformats.org/officeDocument/2006/relationships/hyperlink" Target="http://www.historickycasopis.sk/index.php?id=hc12015"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Downloads/FORMULAR_FISA_INDIVIDUALA_2015.xls"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8.bin"/><Relationship Id="rId1" Type="http://schemas.openxmlformats.org/officeDocument/2006/relationships/hyperlink" Target="http://somef.univie.ac.at/fileadmin/user_upload/conf_somef/Publikationen/SOMEF_2009_11.pdf"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38"/>
  <sheetViews>
    <sheetView tabSelected="1" zoomScale="115" zoomScaleNormal="100" workbookViewId="0">
      <selection activeCell="E33" sqref="E33"/>
    </sheetView>
  </sheetViews>
  <sheetFormatPr defaultColWidth="8.85546875" defaultRowHeight="15"/>
  <cols>
    <col min="1" max="1" width="60.42578125" customWidth="1"/>
    <col min="2" max="4" width="7.140625" customWidth="1"/>
    <col min="5" max="5" width="6.7109375" customWidth="1"/>
  </cols>
  <sheetData>
    <row r="4" spans="1:5" ht="16.5">
      <c r="A4" s="814" t="s">
        <v>17266</v>
      </c>
      <c r="B4" s="814"/>
      <c r="C4" s="814"/>
      <c r="D4" s="814"/>
      <c r="E4" s="814"/>
    </row>
    <row r="5" spans="1:5" ht="16.5">
      <c r="A5" s="171"/>
      <c r="B5" s="171"/>
      <c r="C5" s="171"/>
      <c r="D5" s="171"/>
      <c r="E5" s="171"/>
    </row>
    <row r="6" spans="1:5" ht="16.5">
      <c r="A6" s="172" t="s">
        <v>45</v>
      </c>
      <c r="B6" s="171"/>
      <c r="C6" s="171"/>
      <c r="D6" s="171"/>
      <c r="E6" s="171"/>
    </row>
    <row r="7" spans="1:5" ht="16.5">
      <c r="A7" s="173"/>
      <c r="B7" s="174"/>
      <c r="C7" s="174"/>
      <c r="D7" s="174"/>
      <c r="E7" s="174"/>
    </row>
    <row r="8" spans="1:5" ht="32.25" customHeight="1">
      <c r="A8" s="815" t="s">
        <v>17267</v>
      </c>
      <c r="B8" s="815"/>
      <c r="C8" s="815"/>
      <c r="D8" s="815"/>
      <c r="E8" s="815"/>
    </row>
    <row r="9" spans="1:5" ht="16.5">
      <c r="A9" s="174" t="s">
        <v>46</v>
      </c>
      <c r="B9" s="174"/>
      <c r="C9" s="174"/>
      <c r="D9" s="174"/>
      <c r="E9" s="174"/>
    </row>
    <row r="10" spans="1:5" ht="16.5">
      <c r="A10" s="174" t="s">
        <v>17268</v>
      </c>
      <c r="B10" s="174"/>
      <c r="C10" s="174"/>
      <c r="D10" s="174"/>
      <c r="E10" s="174"/>
    </row>
    <row r="11" spans="1:5" ht="16.5">
      <c r="A11" s="26"/>
      <c r="B11" s="26"/>
      <c r="C11" s="26"/>
      <c r="D11" s="26"/>
      <c r="E11" s="26"/>
    </row>
    <row r="12" spans="1:5" ht="15" customHeight="1">
      <c r="A12" s="816" t="s">
        <v>17269</v>
      </c>
      <c r="B12" s="816"/>
      <c r="C12" s="816"/>
      <c r="D12" s="816"/>
      <c r="E12" s="816"/>
    </row>
    <row r="13" spans="1:5">
      <c r="A13" s="816"/>
      <c r="B13" s="816"/>
      <c r="C13" s="816"/>
      <c r="D13" s="816"/>
      <c r="E13" s="816"/>
    </row>
    <row r="14" spans="1:5" ht="15.75" customHeight="1">
      <c r="A14" s="816"/>
      <c r="B14" s="816"/>
      <c r="C14" s="816"/>
      <c r="D14" s="816"/>
      <c r="E14" s="816"/>
    </row>
    <row r="16" spans="1:5" ht="16.5">
      <c r="A16" s="175" t="s">
        <v>17270</v>
      </c>
      <c r="B16" s="174"/>
    </row>
    <row r="17" spans="1:2" ht="16.5">
      <c r="A17" s="176" t="s">
        <v>96</v>
      </c>
      <c r="B17" s="176" t="s">
        <v>17271</v>
      </c>
    </row>
    <row r="18" spans="1:2" ht="16.5">
      <c r="A18" s="177" t="s">
        <v>17272</v>
      </c>
      <c r="B18" s="177" t="s">
        <v>788</v>
      </c>
    </row>
    <row r="19" spans="1:2" ht="16.5">
      <c r="A19" s="177" t="s">
        <v>17273</v>
      </c>
      <c r="B19" s="177" t="s">
        <v>610</v>
      </c>
    </row>
    <row r="20" spans="1:2" ht="16.5">
      <c r="A20" s="177" t="s">
        <v>17274</v>
      </c>
      <c r="B20" s="177" t="s">
        <v>649</v>
      </c>
    </row>
    <row r="21" spans="1:2" ht="16.5">
      <c r="A21" s="177" t="s">
        <v>17275</v>
      </c>
      <c r="B21" s="177" t="s">
        <v>9379</v>
      </c>
    </row>
    <row r="22" spans="1:2" ht="16.5">
      <c r="A22" s="177" t="s">
        <v>17276</v>
      </c>
      <c r="B22" s="177" t="s">
        <v>1316</v>
      </c>
    </row>
    <row r="23" spans="1:2" ht="16.5">
      <c r="A23" s="177" t="s">
        <v>17277</v>
      </c>
      <c r="B23" s="177" t="s">
        <v>9360</v>
      </c>
    </row>
    <row r="24" spans="1:2" ht="16.5">
      <c r="A24" s="177" t="s">
        <v>17278</v>
      </c>
      <c r="B24" s="177" t="s">
        <v>1087</v>
      </c>
    </row>
    <row r="25" spans="1:2" ht="16.5">
      <c r="A25" s="177" t="s">
        <v>17279</v>
      </c>
      <c r="B25" s="177" t="s">
        <v>1182</v>
      </c>
    </row>
    <row r="26" spans="1:2" ht="16.5">
      <c r="A26" s="177" t="s">
        <v>17280</v>
      </c>
      <c r="B26" s="177" t="s">
        <v>1220</v>
      </c>
    </row>
    <row r="27" spans="1:2" ht="16.5">
      <c r="A27" s="177" t="s">
        <v>17281</v>
      </c>
      <c r="B27" s="177" t="s">
        <v>12500</v>
      </c>
    </row>
    <row r="28" spans="1:2" ht="16.5">
      <c r="A28" s="177" t="s">
        <v>17282</v>
      </c>
      <c r="B28" s="177" t="s">
        <v>12486</v>
      </c>
    </row>
    <row r="29" spans="1:2" ht="16.5">
      <c r="A29" s="177" t="s">
        <v>17283</v>
      </c>
      <c r="B29" s="177" t="s">
        <v>12450</v>
      </c>
    </row>
    <row r="30" spans="1:2" ht="16.5">
      <c r="A30" s="177" t="s">
        <v>17284</v>
      </c>
      <c r="B30" s="177" t="s">
        <v>404</v>
      </c>
    </row>
    <row r="31" spans="1:2" ht="16.5">
      <c r="A31" s="177" t="s">
        <v>17285</v>
      </c>
      <c r="B31" s="177" t="s">
        <v>408</v>
      </c>
    </row>
    <row r="32" spans="1:2" ht="16.5">
      <c r="A32" s="177" t="s">
        <v>17286</v>
      </c>
      <c r="B32" s="177" t="s">
        <v>14535</v>
      </c>
    </row>
    <row r="33" spans="1:2" ht="16.5">
      <c r="A33" s="177" t="s">
        <v>17287</v>
      </c>
      <c r="B33" s="177" t="s">
        <v>14459</v>
      </c>
    </row>
    <row r="34" spans="1:2" ht="16.5">
      <c r="A34" s="177" t="s">
        <v>17288</v>
      </c>
      <c r="B34" s="177" t="s">
        <v>9356</v>
      </c>
    </row>
    <row r="35" spans="1:2" ht="16.5">
      <c r="A35" s="177" t="s">
        <v>17289</v>
      </c>
      <c r="B35" s="177" t="s">
        <v>14395</v>
      </c>
    </row>
    <row r="36" spans="1:2" ht="16.5">
      <c r="A36" s="177" t="s">
        <v>17290</v>
      </c>
      <c r="B36" s="177" t="s">
        <v>864</v>
      </c>
    </row>
    <row r="37" spans="1:2" ht="16.5">
      <c r="A37" s="177" t="s">
        <v>17291</v>
      </c>
      <c r="B37" s="177" t="s">
        <v>114</v>
      </c>
    </row>
    <row r="38" spans="1:2" ht="16.5">
      <c r="A38" s="177" t="s">
        <v>17292</v>
      </c>
      <c r="B38" s="177" t="s">
        <v>199</v>
      </c>
    </row>
  </sheetData>
  <mergeCells count="3">
    <mergeCell ref="A4:E4"/>
    <mergeCell ref="A8:E8"/>
    <mergeCell ref="A12:E14"/>
  </mergeCells>
  <pageMargins left="0.511811023622047" right="0.31496062992126" top="0" bottom="0"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1"/>
  <sheetViews>
    <sheetView showWhiteSpace="0" zoomScale="85" zoomScaleNormal="85" zoomScalePageLayoutView="70" workbookViewId="0">
      <selection activeCell="C189" sqref="C189"/>
    </sheetView>
  </sheetViews>
  <sheetFormatPr defaultRowHeight="12.75"/>
  <cols>
    <col min="1" max="1" width="20.42578125" style="2" customWidth="1"/>
    <col min="2" max="3" width="18.5703125" style="8" customWidth="1"/>
    <col min="4" max="4" width="17.42578125" style="1" customWidth="1"/>
    <col min="5" max="5" width="10" style="1" customWidth="1"/>
    <col min="6" max="6" width="8.140625" style="1" customWidth="1"/>
    <col min="7" max="7" width="8.42578125" style="1" customWidth="1"/>
    <col min="8" max="9" width="9.140625" style="1" customWidth="1"/>
    <col min="10" max="10" width="12.7109375" style="1" customWidth="1"/>
    <col min="11" max="11" width="10.28515625" style="99" customWidth="1"/>
    <col min="12" max="16384" width="9.140625" style="99"/>
  </cols>
  <sheetData>
    <row r="1" spans="1:10" s="4" customFormat="1" ht="15.75">
      <c r="A1" s="861" t="s">
        <v>18475</v>
      </c>
      <c r="B1" s="862"/>
      <c r="C1" s="862"/>
      <c r="D1" s="862"/>
      <c r="E1" s="862"/>
      <c r="F1" s="862"/>
      <c r="G1" s="862"/>
      <c r="H1" s="862"/>
      <c r="I1" s="862"/>
      <c r="J1" s="863"/>
    </row>
    <row r="2" spans="1:10" s="4" customFormat="1" ht="15" customHeight="1">
      <c r="A2" s="15"/>
      <c r="B2" s="15"/>
      <c r="C2" s="15"/>
      <c r="D2" s="15"/>
      <c r="E2" s="15"/>
      <c r="F2" s="15"/>
      <c r="G2" s="15"/>
      <c r="H2" s="15"/>
      <c r="I2" s="15"/>
      <c r="J2" s="15"/>
    </row>
    <row r="3" spans="1:10" s="4" customFormat="1" ht="15" customHeight="1">
      <c r="A3" s="870" t="s">
        <v>18476</v>
      </c>
      <c r="B3" s="870"/>
      <c r="C3" s="870"/>
      <c r="D3" s="870"/>
      <c r="E3" s="870"/>
      <c r="F3" s="870"/>
      <c r="G3" s="870"/>
      <c r="H3" s="870"/>
      <c r="I3" s="870"/>
      <c r="J3" s="870"/>
    </row>
    <row r="4" spans="1:10" s="4" customFormat="1" ht="15" customHeight="1">
      <c r="A4" s="871" t="s">
        <v>18477</v>
      </c>
      <c r="B4" s="871"/>
      <c r="C4" s="871"/>
      <c r="D4" s="871"/>
      <c r="E4" s="871"/>
      <c r="F4" s="871"/>
      <c r="G4" s="871"/>
      <c r="H4" s="871"/>
      <c r="I4" s="871"/>
      <c r="J4" s="871"/>
    </row>
    <row r="5" spans="1:10" s="4" customFormat="1" ht="15" customHeight="1">
      <c r="A5" s="871" t="s">
        <v>18478</v>
      </c>
      <c r="B5" s="871"/>
      <c r="C5" s="871"/>
      <c r="D5" s="871"/>
      <c r="E5" s="865"/>
      <c r="F5" s="865"/>
      <c r="G5" s="865"/>
      <c r="H5" s="865"/>
      <c r="I5" s="865"/>
      <c r="J5" s="865"/>
    </row>
    <row r="6" spans="1:10" s="4" customFormat="1" ht="15" customHeight="1">
      <c r="A6" s="871" t="s">
        <v>18479</v>
      </c>
      <c r="B6" s="871"/>
      <c r="C6" s="871"/>
      <c r="D6" s="871"/>
      <c r="E6" s="871"/>
      <c r="F6" s="871"/>
      <c r="G6" s="871"/>
      <c r="H6" s="871"/>
      <c r="I6" s="871"/>
      <c r="J6" s="871"/>
    </row>
    <row r="7" spans="1:10" s="3" customFormat="1">
      <c r="A7" s="869"/>
      <c r="B7" s="869"/>
      <c r="C7" s="869"/>
      <c r="D7" s="869"/>
      <c r="E7" s="869"/>
      <c r="F7" s="869"/>
      <c r="G7" s="869"/>
      <c r="H7" s="869"/>
      <c r="I7" s="869"/>
      <c r="J7" s="869"/>
    </row>
    <row r="8" spans="1:10" s="3" customFormat="1" ht="15" customHeight="1">
      <c r="A8" s="869"/>
      <c r="B8" s="869"/>
      <c r="C8" s="869"/>
      <c r="D8" s="869"/>
      <c r="E8" s="1"/>
      <c r="F8" s="1"/>
      <c r="G8" s="1"/>
      <c r="H8" s="1"/>
      <c r="I8" s="1"/>
      <c r="J8" s="1"/>
    </row>
    <row r="9" spans="1:10" s="3" customFormat="1">
      <c r="A9" s="5"/>
      <c r="B9" s="6"/>
      <c r="C9" s="6"/>
      <c r="D9" s="5"/>
      <c r="E9" s="5"/>
      <c r="F9" s="5"/>
      <c r="G9" s="5"/>
      <c r="H9" s="5"/>
      <c r="I9" s="5"/>
      <c r="J9" s="5"/>
    </row>
    <row r="10" spans="1:10" s="3" customFormat="1" ht="76.5">
      <c r="A10" s="111" t="s">
        <v>18480</v>
      </c>
      <c r="B10" s="111" t="s">
        <v>1</v>
      </c>
      <c r="C10" s="111" t="s">
        <v>96</v>
      </c>
      <c r="D10" s="111" t="s">
        <v>2</v>
      </c>
      <c r="E10" s="111" t="s">
        <v>3</v>
      </c>
      <c r="F10" s="111" t="s">
        <v>18</v>
      </c>
      <c r="G10" s="111" t="s">
        <v>65</v>
      </c>
      <c r="H10" s="111" t="s">
        <v>9</v>
      </c>
      <c r="I10" s="645" t="s">
        <v>20</v>
      </c>
      <c r="J10" s="645" t="s">
        <v>18481</v>
      </c>
    </row>
    <row r="11" spans="1:10" ht="76.5">
      <c r="A11" s="203" t="s">
        <v>18482</v>
      </c>
      <c r="B11" s="203" t="s">
        <v>1408</v>
      </c>
      <c r="C11" s="203" t="s">
        <v>199</v>
      </c>
      <c r="D11" s="203" t="s">
        <v>943</v>
      </c>
      <c r="E11" s="203" t="s">
        <v>18483</v>
      </c>
      <c r="F11" s="203">
        <v>2015</v>
      </c>
      <c r="G11" s="203">
        <v>9</v>
      </c>
      <c r="H11" s="203">
        <v>204</v>
      </c>
      <c r="I11" s="329">
        <v>300</v>
      </c>
      <c r="J11" s="243">
        <v>300</v>
      </c>
    </row>
    <row r="12" spans="1:10" ht="89.25">
      <c r="A12" s="203" t="s">
        <v>18484</v>
      </c>
      <c r="B12" s="203" t="s">
        <v>18485</v>
      </c>
      <c r="C12" s="203" t="s">
        <v>199</v>
      </c>
      <c r="D12" s="203" t="s">
        <v>943</v>
      </c>
      <c r="E12" s="203" t="s">
        <v>18486</v>
      </c>
      <c r="F12" s="203">
        <v>2015</v>
      </c>
      <c r="G12" s="203">
        <v>9</v>
      </c>
      <c r="H12" s="203" t="s">
        <v>18487</v>
      </c>
      <c r="I12" s="329">
        <v>300</v>
      </c>
      <c r="J12" s="243">
        <v>300</v>
      </c>
    </row>
    <row r="13" spans="1:10" ht="51">
      <c r="A13" s="203" t="s">
        <v>18488</v>
      </c>
      <c r="B13" s="203" t="s">
        <v>270</v>
      </c>
      <c r="C13" s="203" t="s">
        <v>199</v>
      </c>
      <c r="D13" s="203" t="s">
        <v>313</v>
      </c>
      <c r="E13" s="203" t="s">
        <v>18489</v>
      </c>
      <c r="F13" s="203">
        <v>2015</v>
      </c>
      <c r="G13" s="203" t="s">
        <v>195</v>
      </c>
      <c r="H13" s="203">
        <v>250</v>
      </c>
      <c r="I13" s="203">
        <v>300</v>
      </c>
      <c r="J13" s="203">
        <v>300</v>
      </c>
    </row>
    <row r="14" spans="1:10" ht="89.25">
      <c r="A14" s="203" t="s">
        <v>18490</v>
      </c>
      <c r="B14" s="203" t="s">
        <v>1467</v>
      </c>
      <c r="C14" s="203" t="s">
        <v>199</v>
      </c>
      <c r="D14" s="203" t="s">
        <v>315</v>
      </c>
      <c r="E14" s="203" t="s">
        <v>18491</v>
      </c>
      <c r="F14" s="203">
        <v>2015</v>
      </c>
      <c r="G14" s="203" t="s">
        <v>254</v>
      </c>
      <c r="H14" s="203">
        <v>232</v>
      </c>
      <c r="I14" s="329">
        <v>300</v>
      </c>
      <c r="J14" s="243">
        <v>300</v>
      </c>
    </row>
    <row r="15" spans="1:10" ht="38.25">
      <c r="A15" s="237" t="s">
        <v>18492</v>
      </c>
      <c r="B15" s="203" t="s">
        <v>18493</v>
      </c>
      <c r="C15" s="203" t="s">
        <v>199</v>
      </c>
      <c r="D15" s="203" t="s">
        <v>321</v>
      </c>
      <c r="E15" s="203" t="s">
        <v>18494</v>
      </c>
      <c r="F15" s="203">
        <v>2015</v>
      </c>
      <c r="G15" s="203" t="s">
        <v>134</v>
      </c>
      <c r="H15" s="203">
        <v>274</v>
      </c>
      <c r="I15" s="203">
        <v>300</v>
      </c>
      <c r="J15" s="203">
        <v>300</v>
      </c>
    </row>
    <row r="16" spans="1:10" ht="151.5" customHeight="1">
      <c r="A16" s="203" t="s">
        <v>18495</v>
      </c>
      <c r="B16" s="203" t="s">
        <v>1646</v>
      </c>
      <c r="C16" s="203" t="s">
        <v>199</v>
      </c>
      <c r="D16" s="203" t="s">
        <v>18496</v>
      </c>
      <c r="E16" s="203" t="s">
        <v>18497</v>
      </c>
      <c r="F16" s="203">
        <v>2015</v>
      </c>
      <c r="G16" s="203">
        <v>12</v>
      </c>
      <c r="H16" s="203">
        <v>206</v>
      </c>
      <c r="I16" s="203">
        <v>300</v>
      </c>
      <c r="J16" s="203">
        <v>300</v>
      </c>
    </row>
    <row r="17" spans="1:10" ht="63.75">
      <c r="A17" s="203" t="s">
        <v>18498</v>
      </c>
      <c r="B17" s="203" t="s">
        <v>336</v>
      </c>
      <c r="C17" s="203" t="s">
        <v>199</v>
      </c>
      <c r="D17" s="203" t="s">
        <v>674</v>
      </c>
      <c r="E17" s="203" t="s">
        <v>18499</v>
      </c>
      <c r="F17" s="203">
        <v>2015</v>
      </c>
      <c r="G17" s="203" t="s">
        <v>119</v>
      </c>
      <c r="H17" s="203">
        <v>163</v>
      </c>
      <c r="I17" s="329">
        <v>300</v>
      </c>
      <c r="J17" s="243">
        <v>244.5</v>
      </c>
    </row>
    <row r="18" spans="1:10" ht="102">
      <c r="A18" s="203" t="s">
        <v>18500</v>
      </c>
      <c r="B18" s="203" t="s">
        <v>299</v>
      </c>
      <c r="C18" s="203" t="s">
        <v>199</v>
      </c>
      <c r="D18" s="203" t="s">
        <v>178</v>
      </c>
      <c r="E18" s="203" t="s">
        <v>18501</v>
      </c>
      <c r="F18" s="203">
        <v>2015</v>
      </c>
      <c r="G18" s="203" t="s">
        <v>175</v>
      </c>
      <c r="H18" s="203">
        <v>151</v>
      </c>
      <c r="I18" s="329">
        <v>300</v>
      </c>
      <c r="J18" s="243">
        <v>226.5</v>
      </c>
    </row>
    <row r="19" spans="1:10" ht="63.75">
      <c r="A19" s="203" t="s">
        <v>18502</v>
      </c>
      <c r="B19" s="203" t="s">
        <v>1808</v>
      </c>
      <c r="C19" s="203" t="s">
        <v>1809</v>
      </c>
      <c r="D19" s="203" t="s">
        <v>1185</v>
      </c>
      <c r="E19" s="203" t="s">
        <v>18503</v>
      </c>
      <c r="F19" s="203">
        <v>2015</v>
      </c>
      <c r="G19" s="203"/>
      <c r="H19" s="203">
        <v>275</v>
      </c>
      <c r="I19" s="203">
        <v>300</v>
      </c>
      <c r="J19" s="203">
        <v>300</v>
      </c>
    </row>
    <row r="20" spans="1:10" s="101" customFormat="1" ht="51">
      <c r="A20" s="203" t="s">
        <v>18504</v>
      </c>
      <c r="B20" s="203" t="s">
        <v>1712</v>
      </c>
      <c r="C20" s="244" t="s">
        <v>199</v>
      </c>
      <c r="D20" s="203" t="s">
        <v>18505</v>
      </c>
      <c r="E20" s="203" t="s">
        <v>18506</v>
      </c>
      <c r="F20" s="203">
        <v>2015</v>
      </c>
      <c r="G20" s="203" t="s">
        <v>134</v>
      </c>
      <c r="H20" s="203">
        <v>206</v>
      </c>
      <c r="I20" s="329">
        <v>300</v>
      </c>
      <c r="J20" s="243">
        <v>300</v>
      </c>
    </row>
    <row r="21" spans="1:10" ht="102">
      <c r="A21" s="203" t="s">
        <v>18507</v>
      </c>
      <c r="B21" s="203" t="s">
        <v>317</v>
      </c>
      <c r="C21" s="203" t="s">
        <v>199</v>
      </c>
      <c r="D21" s="203" t="s">
        <v>1185</v>
      </c>
      <c r="E21" s="203" t="s">
        <v>18508</v>
      </c>
      <c r="F21" s="203">
        <v>2015</v>
      </c>
      <c r="G21" s="203"/>
      <c r="H21" s="203">
        <v>116</v>
      </c>
      <c r="I21" s="203">
        <v>300</v>
      </c>
      <c r="J21" s="203">
        <f>116/200*I21</f>
        <v>174</v>
      </c>
    </row>
    <row r="22" spans="1:10" ht="51">
      <c r="A22" s="203" t="s">
        <v>18509</v>
      </c>
      <c r="B22" s="203" t="s">
        <v>307</v>
      </c>
      <c r="C22" s="203" t="s">
        <v>199</v>
      </c>
      <c r="D22" s="203" t="s">
        <v>228</v>
      </c>
      <c r="E22" s="203" t="s">
        <v>18510</v>
      </c>
      <c r="F22" s="203">
        <v>2015</v>
      </c>
      <c r="G22" s="203" t="s">
        <v>134</v>
      </c>
      <c r="H22" s="203">
        <v>210</v>
      </c>
      <c r="I22" s="329">
        <v>300</v>
      </c>
      <c r="J22" s="249">
        <v>300</v>
      </c>
    </row>
    <row r="23" spans="1:10" ht="25.5">
      <c r="A23" s="203" t="s">
        <v>18511</v>
      </c>
      <c r="B23" s="203" t="s">
        <v>18512</v>
      </c>
      <c r="C23" s="203"/>
      <c r="D23" s="203" t="s">
        <v>18513</v>
      </c>
      <c r="E23" s="203" t="s">
        <v>18514</v>
      </c>
      <c r="F23" s="203">
        <v>2015</v>
      </c>
      <c r="G23" s="203" t="s">
        <v>138</v>
      </c>
      <c r="H23" s="203">
        <v>250</v>
      </c>
      <c r="I23" s="329">
        <v>300</v>
      </c>
      <c r="J23" s="243">
        <v>300</v>
      </c>
    </row>
    <row r="24" spans="1:10" ht="25.5">
      <c r="A24" s="203" t="s">
        <v>18515</v>
      </c>
      <c r="B24" s="203" t="s">
        <v>18516</v>
      </c>
      <c r="C24" s="244" t="s">
        <v>114</v>
      </c>
      <c r="D24" s="203" t="s">
        <v>321</v>
      </c>
      <c r="E24" s="203" t="s">
        <v>18517</v>
      </c>
      <c r="F24" s="203">
        <v>2015</v>
      </c>
      <c r="G24" s="237" t="s">
        <v>130</v>
      </c>
      <c r="H24" s="237">
        <v>245</v>
      </c>
      <c r="I24" s="203">
        <v>300</v>
      </c>
      <c r="J24" s="646">
        <v>150</v>
      </c>
    </row>
    <row r="25" spans="1:10" ht="63.75">
      <c r="A25" s="203" t="s">
        <v>18518</v>
      </c>
      <c r="B25" s="203" t="s">
        <v>146</v>
      </c>
      <c r="C25" s="203" t="s">
        <v>114</v>
      </c>
      <c r="D25" s="203" t="s">
        <v>472</v>
      </c>
      <c r="E25" s="203" t="s">
        <v>18519</v>
      </c>
      <c r="F25" s="203">
        <v>2015</v>
      </c>
      <c r="G25" s="203" t="s">
        <v>175</v>
      </c>
      <c r="H25" s="203">
        <v>256</v>
      </c>
      <c r="I25" s="203">
        <v>300</v>
      </c>
      <c r="J25" s="646">
        <v>300</v>
      </c>
    </row>
    <row r="26" spans="1:10" ht="51">
      <c r="A26" s="203" t="s">
        <v>18520</v>
      </c>
      <c r="B26" s="203" t="s">
        <v>191</v>
      </c>
      <c r="C26" s="203" t="s">
        <v>114</v>
      </c>
      <c r="D26" s="203" t="s">
        <v>321</v>
      </c>
      <c r="E26" s="237" t="s">
        <v>18521</v>
      </c>
      <c r="F26" s="203">
        <v>2015</v>
      </c>
      <c r="G26" s="203" t="s">
        <v>138</v>
      </c>
      <c r="H26" s="203">
        <v>197</v>
      </c>
      <c r="I26" s="203">
        <v>300</v>
      </c>
      <c r="J26" s="646">
        <v>295</v>
      </c>
    </row>
    <row r="27" spans="1:10" ht="63.75">
      <c r="A27" s="203" t="s">
        <v>18522</v>
      </c>
      <c r="B27" s="203" t="s">
        <v>220</v>
      </c>
      <c r="C27" s="203" t="s">
        <v>114</v>
      </c>
      <c r="D27" s="203" t="s">
        <v>18523</v>
      </c>
      <c r="E27" s="203" t="s">
        <v>18524</v>
      </c>
      <c r="F27" s="203">
        <v>2015</v>
      </c>
      <c r="G27" s="203"/>
      <c r="H27" s="203">
        <v>213</v>
      </c>
      <c r="I27" s="329">
        <v>300</v>
      </c>
      <c r="J27" s="646">
        <v>300</v>
      </c>
    </row>
    <row r="28" spans="1:10" ht="90.75" customHeight="1">
      <c r="A28" s="203" t="s">
        <v>18525</v>
      </c>
      <c r="B28" s="203" t="s">
        <v>2747</v>
      </c>
      <c r="C28" s="203" t="s">
        <v>114</v>
      </c>
      <c r="D28" s="203" t="s">
        <v>18526</v>
      </c>
      <c r="E28" s="203" t="s">
        <v>18527</v>
      </c>
      <c r="F28" s="203">
        <v>2015</v>
      </c>
      <c r="G28" s="203" t="s">
        <v>125</v>
      </c>
      <c r="H28" s="203" t="s">
        <v>18528</v>
      </c>
      <c r="I28" s="329">
        <v>300</v>
      </c>
      <c r="J28" s="646">
        <v>300</v>
      </c>
    </row>
    <row r="29" spans="1:10" ht="38.25">
      <c r="A29" s="203" t="s">
        <v>18529</v>
      </c>
      <c r="B29" s="203" t="s">
        <v>225</v>
      </c>
      <c r="C29" s="203" t="s">
        <v>136</v>
      </c>
      <c r="D29" s="203" t="s">
        <v>474</v>
      </c>
      <c r="E29" s="203" t="s">
        <v>18530</v>
      </c>
      <c r="F29" s="203">
        <v>2015</v>
      </c>
      <c r="G29" s="203" t="s">
        <v>595</v>
      </c>
      <c r="H29" s="203">
        <v>235</v>
      </c>
      <c r="I29" s="329">
        <v>300</v>
      </c>
      <c r="J29" s="646">
        <v>300</v>
      </c>
    </row>
    <row r="30" spans="1:10" ht="63.75">
      <c r="A30" s="203" t="s">
        <v>18531</v>
      </c>
      <c r="B30" s="203" t="s">
        <v>18532</v>
      </c>
      <c r="C30" s="203" t="s">
        <v>114</v>
      </c>
      <c r="D30" s="203" t="s">
        <v>178</v>
      </c>
      <c r="E30" s="203" t="s">
        <v>18533</v>
      </c>
      <c r="F30" s="203">
        <v>2015</v>
      </c>
      <c r="G30" s="203" t="s">
        <v>254</v>
      </c>
      <c r="H30" s="203">
        <v>110</v>
      </c>
      <c r="I30" s="329">
        <v>300</v>
      </c>
      <c r="J30" s="646">
        <v>165</v>
      </c>
    </row>
    <row r="31" spans="1:10" ht="63.75">
      <c r="A31" s="203" t="s">
        <v>18534</v>
      </c>
      <c r="B31" s="203" t="s">
        <v>18535</v>
      </c>
      <c r="C31" s="203" t="s">
        <v>114</v>
      </c>
      <c r="D31" s="203" t="s">
        <v>18536</v>
      </c>
      <c r="E31" s="203" t="s">
        <v>18537</v>
      </c>
      <c r="F31" s="203">
        <v>2015</v>
      </c>
      <c r="G31" s="203" t="s">
        <v>119</v>
      </c>
      <c r="H31" s="203">
        <v>215</v>
      </c>
      <c r="I31" s="329">
        <v>300</v>
      </c>
      <c r="J31" s="646">
        <v>300</v>
      </c>
    </row>
    <row r="32" spans="1:10" ht="38.25">
      <c r="A32" s="203" t="s">
        <v>18538</v>
      </c>
      <c r="B32" s="203" t="s">
        <v>18539</v>
      </c>
      <c r="C32" s="203" t="s">
        <v>1182</v>
      </c>
      <c r="D32" s="203" t="s">
        <v>18540</v>
      </c>
      <c r="E32" s="203" t="s">
        <v>18541</v>
      </c>
      <c r="F32" s="203">
        <v>2015</v>
      </c>
      <c r="G32" s="203" t="s">
        <v>172</v>
      </c>
      <c r="H32" s="203">
        <v>860</v>
      </c>
      <c r="I32" s="329">
        <v>300</v>
      </c>
      <c r="J32" s="243">
        <v>300</v>
      </c>
    </row>
    <row r="33" spans="1:10" ht="38.25">
      <c r="A33" s="203" t="s">
        <v>18542</v>
      </c>
      <c r="B33" s="203" t="s">
        <v>1181</v>
      </c>
      <c r="C33" s="203" t="s">
        <v>18543</v>
      </c>
      <c r="D33" s="203" t="s">
        <v>18544</v>
      </c>
      <c r="E33" s="203" t="s">
        <v>18545</v>
      </c>
      <c r="F33" s="203">
        <v>2015</v>
      </c>
      <c r="G33" s="203" t="s">
        <v>134</v>
      </c>
      <c r="H33" s="203">
        <v>310</v>
      </c>
      <c r="I33" s="329">
        <v>300</v>
      </c>
      <c r="J33" s="243">
        <v>300</v>
      </c>
    </row>
    <row r="34" spans="1:10" s="101" customFormat="1" ht="63.75">
      <c r="A34" s="203" t="s">
        <v>18546</v>
      </c>
      <c r="B34" s="203" t="s">
        <v>18547</v>
      </c>
      <c r="C34" s="203" t="s">
        <v>1087</v>
      </c>
      <c r="D34" s="203" t="s">
        <v>18548</v>
      </c>
      <c r="E34" s="203" t="s">
        <v>18549</v>
      </c>
      <c r="F34" s="203">
        <v>2015</v>
      </c>
      <c r="G34" s="203" t="s">
        <v>195</v>
      </c>
      <c r="H34" s="203">
        <v>205</v>
      </c>
      <c r="I34" s="329">
        <v>300</v>
      </c>
      <c r="J34" s="243">
        <v>300</v>
      </c>
    </row>
    <row r="35" spans="1:10" ht="51">
      <c r="A35" s="203" t="s">
        <v>18550</v>
      </c>
      <c r="B35" s="203" t="s">
        <v>1090</v>
      </c>
      <c r="C35" s="203" t="s">
        <v>3231</v>
      </c>
      <c r="D35" s="203" t="s">
        <v>321</v>
      </c>
      <c r="E35" s="203" t="s">
        <v>18551</v>
      </c>
      <c r="F35" s="203">
        <v>2015</v>
      </c>
      <c r="G35" s="203"/>
      <c r="H35" s="203">
        <v>130</v>
      </c>
      <c r="I35" s="203">
        <v>300</v>
      </c>
      <c r="J35" s="203">
        <v>195</v>
      </c>
    </row>
    <row r="36" spans="1:10" ht="38.25">
      <c r="A36" s="203" t="s">
        <v>18552</v>
      </c>
      <c r="B36" s="203" t="s">
        <v>18553</v>
      </c>
      <c r="C36" s="203" t="s">
        <v>1087</v>
      </c>
      <c r="D36" s="203" t="s">
        <v>321</v>
      </c>
      <c r="E36" s="203" t="s">
        <v>18554</v>
      </c>
      <c r="F36" s="203">
        <v>2015</v>
      </c>
      <c r="G36" s="203" t="s">
        <v>145</v>
      </c>
      <c r="H36" s="203">
        <v>382</v>
      </c>
      <c r="I36" s="329">
        <v>300</v>
      </c>
      <c r="J36" s="243">
        <v>300</v>
      </c>
    </row>
    <row r="37" spans="1:10" ht="51">
      <c r="A37" s="203" t="s">
        <v>18555</v>
      </c>
      <c r="B37" s="203" t="s">
        <v>1094</v>
      </c>
      <c r="C37" s="203" t="s">
        <v>1087</v>
      </c>
      <c r="D37" s="203" t="s">
        <v>321</v>
      </c>
      <c r="E37" s="203" t="s">
        <v>18556</v>
      </c>
      <c r="F37" s="203">
        <v>2015</v>
      </c>
      <c r="G37" s="203" t="s">
        <v>138</v>
      </c>
      <c r="H37" s="203">
        <v>233</v>
      </c>
      <c r="I37" s="329">
        <v>300</v>
      </c>
      <c r="J37" s="243">
        <v>300</v>
      </c>
    </row>
    <row r="38" spans="1:10" ht="38.25">
      <c r="A38" s="203" t="s">
        <v>18557</v>
      </c>
      <c r="B38" s="203" t="s">
        <v>3151</v>
      </c>
      <c r="C38" s="203" t="s">
        <v>1091</v>
      </c>
      <c r="D38" s="203" t="s">
        <v>18558</v>
      </c>
      <c r="E38" s="203" t="s">
        <v>18559</v>
      </c>
      <c r="F38" s="203">
        <v>2015</v>
      </c>
      <c r="G38" s="203" t="s">
        <v>125</v>
      </c>
      <c r="H38" s="203">
        <v>151</v>
      </c>
      <c r="I38" s="329">
        <v>300</v>
      </c>
      <c r="J38" s="243">
        <v>226.5</v>
      </c>
    </row>
    <row r="39" spans="1:10" ht="51">
      <c r="A39" s="203" t="s">
        <v>18560</v>
      </c>
      <c r="B39" s="203" t="s">
        <v>18561</v>
      </c>
      <c r="C39" s="241" t="s">
        <v>1087</v>
      </c>
      <c r="D39" s="203" t="s">
        <v>18562</v>
      </c>
      <c r="E39" s="237" t="s">
        <v>18563</v>
      </c>
      <c r="F39" s="203">
        <v>2015</v>
      </c>
      <c r="G39" s="203"/>
      <c r="H39" s="203">
        <v>237</v>
      </c>
      <c r="I39" s="329">
        <v>300</v>
      </c>
      <c r="J39" s="243">
        <v>150</v>
      </c>
    </row>
    <row r="40" spans="1:10" ht="76.5">
      <c r="A40" s="647" t="s">
        <v>18564</v>
      </c>
      <c r="B40" s="647" t="s">
        <v>3495</v>
      </c>
      <c r="C40" s="647" t="s">
        <v>1087</v>
      </c>
      <c r="D40" s="647" t="s">
        <v>478</v>
      </c>
      <c r="E40" s="647" t="s">
        <v>18565</v>
      </c>
      <c r="F40" s="647">
        <v>2015</v>
      </c>
      <c r="G40" s="647" t="s">
        <v>190</v>
      </c>
      <c r="H40" s="647">
        <v>223</v>
      </c>
      <c r="I40" s="647">
        <v>300</v>
      </c>
      <c r="J40" s="243">
        <v>300</v>
      </c>
    </row>
    <row r="41" spans="1:10" ht="51">
      <c r="A41" s="203" t="s">
        <v>18566</v>
      </c>
      <c r="B41" s="203" t="s">
        <v>1118</v>
      </c>
      <c r="C41" s="203" t="s">
        <v>1087</v>
      </c>
      <c r="D41" s="203" t="s">
        <v>178</v>
      </c>
      <c r="E41" s="203" t="s">
        <v>18567</v>
      </c>
      <c r="F41" s="203">
        <v>2015</v>
      </c>
      <c r="G41" s="203" t="s">
        <v>138</v>
      </c>
      <c r="H41" s="203">
        <v>205</v>
      </c>
      <c r="I41" s="329">
        <v>300</v>
      </c>
      <c r="J41" s="243">
        <v>300</v>
      </c>
    </row>
    <row r="42" spans="1:10" ht="51">
      <c r="A42" s="648" t="s">
        <v>18568</v>
      </c>
      <c r="B42" s="648" t="s">
        <v>18569</v>
      </c>
      <c r="C42" s="648" t="s">
        <v>1087</v>
      </c>
      <c r="D42" s="648" t="s">
        <v>18570</v>
      </c>
      <c r="E42" s="649" t="s">
        <v>18571</v>
      </c>
      <c r="F42" s="648">
        <v>2015</v>
      </c>
      <c r="G42" s="648" t="s">
        <v>242</v>
      </c>
      <c r="H42" s="648">
        <v>210</v>
      </c>
      <c r="I42" s="648">
        <v>300</v>
      </c>
      <c r="J42" s="243">
        <v>300</v>
      </c>
    </row>
    <row r="43" spans="1:10" ht="51">
      <c r="A43" s="648" t="s">
        <v>18572</v>
      </c>
      <c r="B43" s="648" t="s">
        <v>18573</v>
      </c>
      <c r="C43" s="648" t="s">
        <v>1087</v>
      </c>
      <c r="D43" s="648" t="s">
        <v>478</v>
      </c>
      <c r="E43" s="648" t="s">
        <v>18574</v>
      </c>
      <c r="F43" s="648">
        <v>2015</v>
      </c>
      <c r="G43" s="648" t="s">
        <v>242</v>
      </c>
      <c r="H43" s="648">
        <v>201</v>
      </c>
      <c r="I43" s="648"/>
      <c r="J43" s="243"/>
    </row>
    <row r="44" spans="1:10" ht="63.75">
      <c r="A44" s="203" t="s">
        <v>18575</v>
      </c>
      <c r="B44" s="203" t="s">
        <v>18576</v>
      </c>
      <c r="C44" s="203" t="s">
        <v>1087</v>
      </c>
      <c r="D44" s="203" t="s">
        <v>18577</v>
      </c>
      <c r="E44" s="203" t="s">
        <v>18578</v>
      </c>
      <c r="F44" s="203">
        <v>2015</v>
      </c>
      <c r="G44" s="203" t="s">
        <v>615</v>
      </c>
      <c r="H44" s="203">
        <v>300</v>
      </c>
      <c r="I44" s="329">
        <v>300</v>
      </c>
      <c r="J44" s="243">
        <v>300</v>
      </c>
    </row>
    <row r="45" spans="1:10" ht="38.25">
      <c r="A45" s="237" t="s">
        <v>18579</v>
      </c>
      <c r="B45" s="203" t="s">
        <v>18580</v>
      </c>
      <c r="C45" s="203" t="s">
        <v>1091</v>
      </c>
      <c r="D45" s="203" t="s">
        <v>321</v>
      </c>
      <c r="E45" s="237" t="s">
        <v>18581</v>
      </c>
      <c r="F45" s="203">
        <v>2015</v>
      </c>
      <c r="G45" s="203" t="s">
        <v>148</v>
      </c>
      <c r="H45" s="203">
        <v>196</v>
      </c>
      <c r="I45" s="329">
        <v>300</v>
      </c>
      <c r="J45" s="243">
        <v>147</v>
      </c>
    </row>
    <row r="46" spans="1:10" s="101" customFormat="1" ht="51">
      <c r="A46" s="203" t="s">
        <v>18582</v>
      </c>
      <c r="B46" s="203" t="s">
        <v>18583</v>
      </c>
      <c r="C46" s="203" t="s">
        <v>1087</v>
      </c>
      <c r="D46" s="203" t="s">
        <v>178</v>
      </c>
      <c r="E46" s="203" t="s">
        <v>18584</v>
      </c>
      <c r="F46" s="203">
        <v>2015</v>
      </c>
      <c r="G46" s="203" t="s">
        <v>242</v>
      </c>
      <c r="H46" s="203">
        <v>298</v>
      </c>
      <c r="I46" s="329">
        <v>300</v>
      </c>
      <c r="J46" s="243">
        <v>300</v>
      </c>
    </row>
    <row r="47" spans="1:10" ht="38.25">
      <c r="A47" s="203" t="s">
        <v>18585</v>
      </c>
      <c r="B47" s="203" t="s">
        <v>18586</v>
      </c>
      <c r="C47" s="203" t="s">
        <v>1091</v>
      </c>
      <c r="D47" s="203" t="s">
        <v>321</v>
      </c>
      <c r="E47" s="203" t="s">
        <v>18581</v>
      </c>
      <c r="F47" s="203">
        <v>2015</v>
      </c>
      <c r="G47" s="203" t="s">
        <v>175</v>
      </c>
      <c r="H47" s="203">
        <v>196</v>
      </c>
      <c r="I47" s="329">
        <v>300</v>
      </c>
      <c r="J47" s="243">
        <v>147</v>
      </c>
    </row>
    <row r="48" spans="1:10" ht="25.5">
      <c r="A48" s="237" t="s">
        <v>18587</v>
      </c>
      <c r="B48" s="203" t="s">
        <v>1229</v>
      </c>
      <c r="C48" s="203" t="s">
        <v>3165</v>
      </c>
      <c r="D48" s="237" t="s">
        <v>18588</v>
      </c>
      <c r="E48" s="237" t="s">
        <v>18589</v>
      </c>
      <c r="F48" s="203">
        <v>2015</v>
      </c>
      <c r="G48" s="203" t="s">
        <v>175</v>
      </c>
      <c r="H48" s="237" t="s">
        <v>18590</v>
      </c>
      <c r="I48" s="329">
        <v>300</v>
      </c>
      <c r="J48" s="243">
        <v>300</v>
      </c>
    </row>
    <row r="49" spans="1:10" ht="63.75">
      <c r="A49" s="203" t="s">
        <v>18591</v>
      </c>
      <c r="B49" s="203" t="s">
        <v>1223</v>
      </c>
      <c r="C49" s="203" t="s">
        <v>3380</v>
      </c>
      <c r="D49" s="203" t="s">
        <v>18592</v>
      </c>
      <c r="E49" s="203" t="s">
        <v>18593</v>
      </c>
      <c r="F49" s="203">
        <v>2015</v>
      </c>
      <c r="G49" s="203" t="s">
        <v>134</v>
      </c>
      <c r="H49" s="203">
        <v>212</v>
      </c>
      <c r="I49" s="329">
        <v>300</v>
      </c>
      <c r="J49" s="243">
        <v>300</v>
      </c>
    </row>
    <row r="50" spans="1:10" s="101" customFormat="1" ht="51">
      <c r="A50" s="203" t="s">
        <v>18594</v>
      </c>
      <c r="B50" s="203" t="s">
        <v>18595</v>
      </c>
      <c r="C50" s="203" t="s">
        <v>1220</v>
      </c>
      <c r="D50" s="203" t="s">
        <v>18596</v>
      </c>
      <c r="E50" s="237" t="s">
        <v>18597</v>
      </c>
      <c r="F50" s="203">
        <v>2015</v>
      </c>
      <c r="G50" s="203"/>
      <c r="H50" s="203">
        <v>254</v>
      </c>
      <c r="I50" s="329">
        <v>300</v>
      </c>
      <c r="J50" s="243">
        <v>300</v>
      </c>
    </row>
    <row r="51" spans="1:10" ht="51">
      <c r="A51" s="203" t="s">
        <v>18598</v>
      </c>
      <c r="B51" s="203" t="s">
        <v>3496</v>
      </c>
      <c r="C51" s="203" t="s">
        <v>1220</v>
      </c>
      <c r="D51" s="203" t="s">
        <v>18599</v>
      </c>
      <c r="E51" s="203" t="s">
        <v>18600</v>
      </c>
      <c r="F51" s="203">
        <v>2015</v>
      </c>
      <c r="G51" s="203" t="s">
        <v>134</v>
      </c>
      <c r="H51" s="203">
        <v>210</v>
      </c>
      <c r="I51" s="329">
        <v>300</v>
      </c>
      <c r="J51" s="243">
        <v>300</v>
      </c>
    </row>
    <row r="52" spans="1:10" ht="76.5">
      <c r="A52" s="203" t="s">
        <v>18601</v>
      </c>
      <c r="B52" s="203" t="s">
        <v>18602</v>
      </c>
      <c r="C52" s="203" t="s">
        <v>1220</v>
      </c>
      <c r="D52" s="203" t="s">
        <v>3497</v>
      </c>
      <c r="E52" s="203" t="s">
        <v>18603</v>
      </c>
      <c r="F52" s="203">
        <v>2015</v>
      </c>
      <c r="G52" s="203" t="s">
        <v>138</v>
      </c>
      <c r="H52" s="203">
        <v>222</v>
      </c>
      <c r="I52" s="329">
        <v>300</v>
      </c>
      <c r="J52" s="243">
        <v>300</v>
      </c>
    </row>
    <row r="53" spans="1:10" ht="25.5">
      <c r="A53" s="203" t="s">
        <v>18604</v>
      </c>
      <c r="B53" s="203" t="s">
        <v>1262</v>
      </c>
      <c r="C53" s="244" t="s">
        <v>1220</v>
      </c>
      <c r="D53" s="203" t="s">
        <v>1282</v>
      </c>
      <c r="E53" s="237" t="s">
        <v>18605</v>
      </c>
      <c r="F53" s="203">
        <v>2015</v>
      </c>
      <c r="G53" s="203" t="s">
        <v>145</v>
      </c>
      <c r="H53" s="203">
        <v>256</v>
      </c>
      <c r="I53" s="329">
        <v>300</v>
      </c>
      <c r="J53" s="243">
        <v>300</v>
      </c>
    </row>
    <row r="54" spans="1:10" ht="51">
      <c r="A54" s="203" t="s">
        <v>18606</v>
      </c>
      <c r="B54" s="203" t="s">
        <v>18607</v>
      </c>
      <c r="C54" s="203" t="s">
        <v>1220</v>
      </c>
      <c r="D54" s="203" t="s">
        <v>18608</v>
      </c>
      <c r="E54" s="203" t="s">
        <v>18609</v>
      </c>
      <c r="F54" s="203">
        <v>2015</v>
      </c>
      <c r="G54" s="203"/>
      <c r="H54" s="203">
        <v>152</v>
      </c>
      <c r="I54" s="329">
        <v>300</v>
      </c>
      <c r="J54" s="243">
        <v>225</v>
      </c>
    </row>
    <row r="55" spans="1:10" ht="114.75">
      <c r="A55" s="203" t="s">
        <v>18610</v>
      </c>
      <c r="B55" s="203" t="s">
        <v>1222</v>
      </c>
      <c r="C55" s="203" t="s">
        <v>1220</v>
      </c>
      <c r="D55" s="203" t="s">
        <v>18611</v>
      </c>
      <c r="E55" s="203" t="s">
        <v>18612</v>
      </c>
      <c r="F55" s="203">
        <v>2015</v>
      </c>
      <c r="G55" s="203" t="s">
        <v>314</v>
      </c>
      <c r="H55" s="203">
        <v>390</v>
      </c>
      <c r="I55" s="329">
        <v>300</v>
      </c>
      <c r="J55" s="243">
        <v>300</v>
      </c>
    </row>
    <row r="56" spans="1:10" ht="51">
      <c r="A56" s="203" t="s">
        <v>18613</v>
      </c>
      <c r="B56" s="203" t="s">
        <v>18614</v>
      </c>
      <c r="C56" s="203" t="s">
        <v>3165</v>
      </c>
      <c r="D56" s="203" t="s">
        <v>228</v>
      </c>
      <c r="E56" s="203" t="s">
        <v>18615</v>
      </c>
      <c r="F56" s="203">
        <v>2015</v>
      </c>
      <c r="G56" s="203" t="s">
        <v>145</v>
      </c>
      <c r="H56" s="203">
        <v>116</v>
      </c>
      <c r="I56" s="329">
        <v>300</v>
      </c>
      <c r="J56" s="243">
        <v>174</v>
      </c>
    </row>
    <row r="57" spans="1:10" ht="38.25">
      <c r="A57" s="237" t="s">
        <v>18616</v>
      </c>
      <c r="B57" s="203" t="s">
        <v>3494</v>
      </c>
      <c r="C57" s="203" t="s">
        <v>1220</v>
      </c>
      <c r="D57" s="203" t="s">
        <v>1185</v>
      </c>
      <c r="E57" s="203" t="s">
        <v>18617</v>
      </c>
      <c r="F57" s="203">
        <v>2015</v>
      </c>
      <c r="G57" s="203"/>
      <c r="H57" s="203">
        <v>210</v>
      </c>
      <c r="I57" s="329">
        <v>300</v>
      </c>
      <c r="J57" s="243">
        <v>300</v>
      </c>
    </row>
    <row r="58" spans="1:10" ht="51">
      <c r="A58" s="203" t="s">
        <v>18618</v>
      </c>
      <c r="B58" s="203" t="s">
        <v>3498</v>
      </c>
      <c r="C58" s="203" t="s">
        <v>1220</v>
      </c>
      <c r="D58" s="203" t="s">
        <v>18619</v>
      </c>
      <c r="E58" s="203" t="s">
        <v>18620</v>
      </c>
      <c r="F58" s="203">
        <v>2015</v>
      </c>
      <c r="G58" s="203" t="s">
        <v>134</v>
      </c>
      <c r="H58" s="203">
        <v>342</v>
      </c>
      <c r="I58" s="329">
        <v>300</v>
      </c>
      <c r="J58" s="243">
        <v>300</v>
      </c>
    </row>
    <row r="59" spans="1:10" ht="51">
      <c r="A59" s="203" t="s">
        <v>18621</v>
      </c>
      <c r="B59" s="203" t="s">
        <v>1234</v>
      </c>
      <c r="C59" s="203" t="s">
        <v>1220</v>
      </c>
      <c r="D59" s="203" t="s">
        <v>18622</v>
      </c>
      <c r="E59" s="203" t="s">
        <v>18623</v>
      </c>
      <c r="F59" s="203">
        <v>2015</v>
      </c>
      <c r="G59" s="203" t="s">
        <v>138</v>
      </c>
      <c r="H59" s="203">
        <v>298</v>
      </c>
      <c r="I59" s="329">
        <v>300</v>
      </c>
      <c r="J59" s="243">
        <v>300</v>
      </c>
    </row>
    <row r="60" spans="1:10" s="101" customFormat="1" ht="63.75">
      <c r="A60" s="203" t="s">
        <v>18624</v>
      </c>
      <c r="B60" s="203" t="s">
        <v>18625</v>
      </c>
      <c r="C60" s="203" t="s">
        <v>1220</v>
      </c>
      <c r="D60" s="203" t="s">
        <v>674</v>
      </c>
      <c r="E60" s="203" t="s">
        <v>18626</v>
      </c>
      <c r="F60" s="203">
        <v>2015</v>
      </c>
      <c r="G60" s="203" t="s">
        <v>138</v>
      </c>
      <c r="H60" s="203">
        <v>384</v>
      </c>
      <c r="I60" s="329">
        <v>300</v>
      </c>
      <c r="J60" s="243">
        <v>150</v>
      </c>
    </row>
    <row r="61" spans="1:10" ht="38.25">
      <c r="A61" s="203" t="s">
        <v>18627</v>
      </c>
      <c r="B61" s="203" t="s">
        <v>949</v>
      </c>
      <c r="C61" s="244" t="s">
        <v>864</v>
      </c>
      <c r="D61" s="203" t="s">
        <v>472</v>
      </c>
      <c r="E61" s="203" t="s">
        <v>18628</v>
      </c>
      <c r="F61" s="203">
        <v>2015</v>
      </c>
      <c r="G61" s="203" t="s">
        <v>125</v>
      </c>
      <c r="H61" s="203">
        <v>261</v>
      </c>
      <c r="I61" s="203">
        <v>300</v>
      </c>
      <c r="J61" s="243">
        <v>300</v>
      </c>
    </row>
    <row r="62" spans="1:10" ht="38.25">
      <c r="A62" s="203" t="s">
        <v>18629</v>
      </c>
      <c r="B62" s="203" t="s">
        <v>18630</v>
      </c>
      <c r="C62" s="203" t="s">
        <v>864</v>
      </c>
      <c r="D62" s="203" t="s">
        <v>321</v>
      </c>
      <c r="E62" s="203" t="s">
        <v>18631</v>
      </c>
      <c r="F62" s="203">
        <v>2015</v>
      </c>
      <c r="G62" s="203">
        <v>12</v>
      </c>
      <c r="H62" s="203">
        <v>217</v>
      </c>
      <c r="I62" s="329">
        <v>300</v>
      </c>
      <c r="J62" s="243">
        <f>I62/3</f>
        <v>100</v>
      </c>
    </row>
    <row r="63" spans="1:10" ht="38.25">
      <c r="A63" s="203" t="s">
        <v>18632</v>
      </c>
      <c r="B63" s="203" t="s">
        <v>939</v>
      </c>
      <c r="C63" s="203" t="s">
        <v>864</v>
      </c>
      <c r="D63" s="203" t="s">
        <v>472</v>
      </c>
      <c r="E63" s="203" t="s">
        <v>18633</v>
      </c>
      <c r="F63" s="203">
        <v>2015</v>
      </c>
      <c r="G63" s="203" t="s">
        <v>134</v>
      </c>
      <c r="H63" s="203">
        <v>200</v>
      </c>
      <c r="I63" s="329">
        <v>300</v>
      </c>
      <c r="J63" s="203">
        <v>300</v>
      </c>
    </row>
    <row r="64" spans="1:10" ht="89.25">
      <c r="A64" s="203" t="s">
        <v>18634</v>
      </c>
      <c r="B64" s="203" t="s">
        <v>1013</v>
      </c>
      <c r="C64" s="203" t="s">
        <v>864</v>
      </c>
      <c r="D64" s="203" t="s">
        <v>1340</v>
      </c>
      <c r="E64" s="203" t="s">
        <v>18635</v>
      </c>
      <c r="F64" s="203">
        <v>2015</v>
      </c>
      <c r="G64" s="203" t="s">
        <v>414</v>
      </c>
      <c r="H64" s="203">
        <v>200</v>
      </c>
      <c r="I64" s="329">
        <v>300</v>
      </c>
      <c r="J64" s="243">
        <v>300</v>
      </c>
    </row>
    <row r="65" spans="1:10" ht="38.25">
      <c r="A65" s="203" t="s">
        <v>18636</v>
      </c>
      <c r="B65" s="203" t="s">
        <v>941</v>
      </c>
      <c r="C65" s="203" t="s">
        <v>864</v>
      </c>
      <c r="D65" s="203" t="s">
        <v>321</v>
      </c>
      <c r="E65" s="237" t="s">
        <v>18637</v>
      </c>
      <c r="F65" s="203">
        <v>2015</v>
      </c>
      <c r="G65" s="203" t="s">
        <v>157</v>
      </c>
      <c r="H65" s="203">
        <v>174</v>
      </c>
      <c r="I65" s="329">
        <v>300</v>
      </c>
      <c r="J65" s="243">
        <v>260</v>
      </c>
    </row>
    <row r="66" spans="1:10" ht="38.25">
      <c r="A66" s="203" t="s">
        <v>18629</v>
      </c>
      <c r="B66" s="203" t="s">
        <v>18630</v>
      </c>
      <c r="C66" s="203" t="s">
        <v>864</v>
      </c>
      <c r="D66" s="203" t="s">
        <v>321</v>
      </c>
      <c r="E66" s="203" t="s">
        <v>18631</v>
      </c>
      <c r="F66" s="203">
        <v>2015</v>
      </c>
      <c r="G66" s="203">
        <v>12</v>
      </c>
      <c r="H66" s="203">
        <v>217</v>
      </c>
      <c r="I66" s="329">
        <v>300</v>
      </c>
      <c r="J66" s="243">
        <f>I66/3</f>
        <v>100</v>
      </c>
    </row>
    <row r="67" spans="1:10" ht="38.25">
      <c r="A67" s="203" t="s">
        <v>18638</v>
      </c>
      <c r="B67" s="203" t="s">
        <v>987</v>
      </c>
      <c r="C67" s="203" t="s">
        <v>864</v>
      </c>
      <c r="D67" s="203" t="s">
        <v>321</v>
      </c>
      <c r="E67" s="203" t="s">
        <v>18639</v>
      </c>
      <c r="F67" s="203">
        <v>2015</v>
      </c>
      <c r="G67" s="203">
        <v>12</v>
      </c>
      <c r="H67" s="203">
        <v>209</v>
      </c>
      <c r="I67" s="329">
        <v>300</v>
      </c>
      <c r="J67" s="243">
        <f>I67/1</f>
        <v>300</v>
      </c>
    </row>
    <row r="68" spans="1:10" ht="113.25" customHeight="1">
      <c r="A68" s="203" t="s">
        <v>18640</v>
      </c>
      <c r="B68" s="203" t="s">
        <v>942</v>
      </c>
      <c r="C68" s="203" t="s">
        <v>864</v>
      </c>
      <c r="D68" s="203" t="s">
        <v>943</v>
      </c>
      <c r="E68" s="203" t="s">
        <v>18641</v>
      </c>
      <c r="F68" s="203">
        <v>2015</v>
      </c>
      <c r="G68" s="203" t="s">
        <v>115</v>
      </c>
      <c r="H68" s="203">
        <v>220</v>
      </c>
      <c r="I68" s="203">
        <v>300</v>
      </c>
      <c r="J68" s="203">
        <v>300</v>
      </c>
    </row>
    <row r="69" spans="1:10" ht="89.25">
      <c r="A69" s="203" t="s">
        <v>18642</v>
      </c>
      <c r="B69" s="203" t="s">
        <v>18643</v>
      </c>
      <c r="C69" s="203" t="s">
        <v>864</v>
      </c>
      <c r="D69" s="203" t="s">
        <v>228</v>
      </c>
      <c r="E69" s="203" t="s">
        <v>18644</v>
      </c>
      <c r="F69" s="203">
        <v>2015</v>
      </c>
      <c r="G69" s="203" t="s">
        <v>115</v>
      </c>
      <c r="H69" s="203">
        <v>217</v>
      </c>
      <c r="I69" s="329">
        <v>300</v>
      </c>
      <c r="J69" s="243">
        <v>300</v>
      </c>
    </row>
    <row r="70" spans="1:10" ht="89.25">
      <c r="A70" s="203" t="s">
        <v>18645</v>
      </c>
      <c r="B70" s="203" t="s">
        <v>5079</v>
      </c>
      <c r="C70" s="203" t="s">
        <v>864</v>
      </c>
      <c r="D70" s="203" t="s">
        <v>18646</v>
      </c>
      <c r="E70" s="203" t="s">
        <v>18647</v>
      </c>
      <c r="F70" s="203">
        <v>2015</v>
      </c>
      <c r="G70" s="203" t="s">
        <v>166</v>
      </c>
      <c r="H70" s="203">
        <v>229</v>
      </c>
      <c r="I70" s="203">
        <v>300</v>
      </c>
      <c r="J70" s="203">
        <v>300</v>
      </c>
    </row>
    <row r="71" spans="1:10" ht="38.25">
      <c r="A71" s="203" t="s">
        <v>18648</v>
      </c>
      <c r="B71" s="203" t="s">
        <v>1030</v>
      </c>
      <c r="C71" s="203" t="s">
        <v>864</v>
      </c>
      <c r="D71" s="203" t="s">
        <v>321</v>
      </c>
      <c r="E71" s="203" t="s">
        <v>18649</v>
      </c>
      <c r="F71" s="203">
        <v>2015</v>
      </c>
      <c r="G71" s="203" t="s">
        <v>4794</v>
      </c>
      <c r="H71" s="203">
        <v>255</v>
      </c>
      <c r="I71" s="329">
        <v>300</v>
      </c>
      <c r="J71" s="243">
        <v>300</v>
      </c>
    </row>
    <row r="72" spans="1:10">
      <c r="A72" s="203" t="s">
        <v>18650</v>
      </c>
      <c r="B72" s="203" t="s">
        <v>974</v>
      </c>
      <c r="C72" s="203"/>
      <c r="D72" s="203" t="s">
        <v>321</v>
      </c>
      <c r="E72" s="237" t="s">
        <v>18651</v>
      </c>
      <c r="F72" s="203">
        <v>2015</v>
      </c>
      <c r="G72" s="203" t="s">
        <v>157</v>
      </c>
      <c r="H72" s="203">
        <v>255</v>
      </c>
      <c r="I72" s="329">
        <v>300</v>
      </c>
      <c r="J72" s="243">
        <v>300</v>
      </c>
    </row>
    <row r="73" spans="1:10" ht="25.5">
      <c r="A73" s="237" t="s">
        <v>18652</v>
      </c>
      <c r="B73" s="203" t="s">
        <v>921</v>
      </c>
      <c r="C73" s="241" t="s">
        <v>864</v>
      </c>
      <c r="D73" s="237" t="s">
        <v>228</v>
      </c>
      <c r="E73" s="237" t="s">
        <v>18653</v>
      </c>
      <c r="F73" s="203">
        <v>2015</v>
      </c>
      <c r="G73" s="203" t="s">
        <v>242</v>
      </c>
      <c r="H73" s="203">
        <v>211</v>
      </c>
      <c r="I73" s="329">
        <v>300</v>
      </c>
      <c r="J73" s="243">
        <v>300</v>
      </c>
    </row>
    <row r="74" spans="1:10">
      <c r="A74" s="237" t="s">
        <v>18654</v>
      </c>
      <c r="B74" s="203" t="s">
        <v>18655</v>
      </c>
      <c r="C74" s="241" t="s">
        <v>864</v>
      </c>
      <c r="D74" s="237" t="s">
        <v>228</v>
      </c>
      <c r="E74" s="237" t="s">
        <v>18656</v>
      </c>
      <c r="F74" s="203">
        <v>2015</v>
      </c>
      <c r="G74" s="203" t="s">
        <v>145</v>
      </c>
      <c r="H74" s="203">
        <v>215</v>
      </c>
      <c r="I74" s="329">
        <v>300</v>
      </c>
      <c r="J74" s="243">
        <v>300</v>
      </c>
    </row>
    <row r="75" spans="1:10" ht="51">
      <c r="A75" s="203" t="s">
        <v>18657</v>
      </c>
      <c r="B75" s="203" t="s">
        <v>18658</v>
      </c>
      <c r="C75" s="203" t="s">
        <v>1316</v>
      </c>
      <c r="D75" s="203" t="s">
        <v>18659</v>
      </c>
      <c r="E75" s="203" t="s">
        <v>18660</v>
      </c>
      <c r="F75" s="203">
        <v>2015</v>
      </c>
      <c r="G75" s="203"/>
      <c r="H75" s="203">
        <v>148</v>
      </c>
      <c r="I75" s="329">
        <v>300</v>
      </c>
      <c r="J75" s="243">
        <v>57.9</v>
      </c>
    </row>
    <row r="76" spans="1:10" s="101" customFormat="1" ht="38.25">
      <c r="A76" s="203" t="s">
        <v>18661</v>
      </c>
      <c r="B76" s="203" t="s">
        <v>18662</v>
      </c>
      <c r="C76" s="203" t="s">
        <v>864</v>
      </c>
      <c r="D76" s="203" t="s">
        <v>18663</v>
      </c>
      <c r="E76" s="203" t="s">
        <v>18664</v>
      </c>
      <c r="F76" s="203">
        <v>2015</v>
      </c>
      <c r="G76" s="203" t="s">
        <v>157</v>
      </c>
      <c r="H76" s="203">
        <v>220</v>
      </c>
      <c r="I76" s="329">
        <v>300</v>
      </c>
      <c r="J76" s="243">
        <f>300/2</f>
        <v>150</v>
      </c>
    </row>
    <row r="77" spans="1:10" s="101" customFormat="1" ht="38.25">
      <c r="A77" s="203" t="s">
        <v>18661</v>
      </c>
      <c r="B77" s="203" t="s">
        <v>18665</v>
      </c>
      <c r="C77" s="203" t="s">
        <v>864</v>
      </c>
      <c r="D77" s="203" t="s">
        <v>18663</v>
      </c>
      <c r="E77" s="203" t="s">
        <v>18664</v>
      </c>
      <c r="F77" s="203">
        <v>2015</v>
      </c>
      <c r="G77" s="203" t="s">
        <v>157</v>
      </c>
      <c r="H77" s="203">
        <v>220</v>
      </c>
      <c r="I77" s="329">
        <v>300</v>
      </c>
      <c r="J77" s="243">
        <f>300/2</f>
        <v>150</v>
      </c>
    </row>
    <row r="78" spans="1:10" ht="63.75">
      <c r="A78" s="203" t="s">
        <v>18666</v>
      </c>
      <c r="B78" s="203" t="s">
        <v>18667</v>
      </c>
      <c r="C78" s="203" t="s">
        <v>864</v>
      </c>
      <c r="D78" s="203" t="s">
        <v>321</v>
      </c>
      <c r="E78" s="237" t="s">
        <v>18668</v>
      </c>
      <c r="F78" s="203">
        <v>2015</v>
      </c>
      <c r="G78" s="203"/>
      <c r="H78" s="203">
        <v>203</v>
      </c>
      <c r="I78" s="203">
        <v>300</v>
      </c>
      <c r="J78" s="203">
        <v>300</v>
      </c>
    </row>
    <row r="79" spans="1:10" ht="38.25">
      <c r="A79" s="650" t="s">
        <v>18669</v>
      </c>
      <c r="B79" s="650" t="s">
        <v>18670</v>
      </c>
      <c r="C79" s="651" t="s">
        <v>864</v>
      </c>
      <c r="D79" s="650" t="s">
        <v>321</v>
      </c>
      <c r="E79" s="650" t="s">
        <v>18671</v>
      </c>
      <c r="F79" s="650">
        <v>2015</v>
      </c>
      <c r="G79" s="650">
        <v>12</v>
      </c>
      <c r="H79" s="650">
        <v>215</v>
      </c>
      <c r="I79" s="650">
        <v>300</v>
      </c>
      <c r="J79" s="650">
        <v>300</v>
      </c>
    </row>
    <row r="80" spans="1:10" ht="63.75">
      <c r="A80" s="203" t="s">
        <v>18672</v>
      </c>
      <c r="B80" s="203" t="s">
        <v>5080</v>
      </c>
      <c r="C80" s="203" t="s">
        <v>864</v>
      </c>
      <c r="D80" s="203" t="s">
        <v>228</v>
      </c>
      <c r="E80" s="203" t="s">
        <v>18673</v>
      </c>
      <c r="F80" s="203">
        <v>2015</v>
      </c>
      <c r="G80" s="203" t="s">
        <v>1237</v>
      </c>
      <c r="H80" s="203">
        <v>210</v>
      </c>
      <c r="I80" s="203">
        <v>300</v>
      </c>
      <c r="J80" s="203">
        <v>300</v>
      </c>
    </row>
    <row r="81" spans="1:10" ht="38.25">
      <c r="A81" s="203" t="s">
        <v>18674</v>
      </c>
      <c r="B81" s="203" t="s">
        <v>930</v>
      </c>
      <c r="C81" s="203" t="s">
        <v>864</v>
      </c>
      <c r="D81" s="203" t="s">
        <v>321</v>
      </c>
      <c r="E81" s="203" t="s">
        <v>18675</v>
      </c>
      <c r="F81" s="203">
        <v>2015</v>
      </c>
      <c r="G81" s="203" t="s">
        <v>138</v>
      </c>
      <c r="H81" s="203">
        <v>248</v>
      </c>
      <c r="I81" s="329">
        <v>300</v>
      </c>
      <c r="J81" s="243">
        <v>300</v>
      </c>
    </row>
    <row r="82" spans="1:10" ht="89.25">
      <c r="A82" s="203" t="s">
        <v>18676</v>
      </c>
      <c r="B82" s="203" t="s">
        <v>18677</v>
      </c>
      <c r="C82" s="203" t="s">
        <v>864</v>
      </c>
      <c r="D82" s="203" t="s">
        <v>472</v>
      </c>
      <c r="E82" s="203" t="s">
        <v>18678</v>
      </c>
      <c r="F82" s="203">
        <v>2015</v>
      </c>
      <c r="G82" s="203" t="s">
        <v>153</v>
      </c>
      <c r="H82" s="203">
        <v>166</v>
      </c>
      <c r="I82" s="203">
        <v>300</v>
      </c>
      <c r="J82" s="203">
        <v>124.5</v>
      </c>
    </row>
    <row r="83" spans="1:10" ht="102">
      <c r="A83" s="203" t="s">
        <v>18679</v>
      </c>
      <c r="B83" s="203" t="s">
        <v>18680</v>
      </c>
      <c r="C83" s="203" t="s">
        <v>864</v>
      </c>
      <c r="D83" s="203" t="s">
        <v>18681</v>
      </c>
      <c r="E83" s="203" t="s">
        <v>5070</v>
      </c>
      <c r="F83" s="203">
        <v>2015</v>
      </c>
      <c r="G83" s="203" t="s">
        <v>172</v>
      </c>
      <c r="H83" s="203">
        <v>298</v>
      </c>
      <c r="I83" s="203">
        <v>300</v>
      </c>
      <c r="J83" s="203">
        <v>60</v>
      </c>
    </row>
    <row r="84" spans="1:10">
      <c r="A84" s="237" t="s">
        <v>18682</v>
      </c>
      <c r="B84" s="203" t="s">
        <v>18683</v>
      </c>
      <c r="C84" s="203" t="s">
        <v>864</v>
      </c>
      <c r="D84" s="203" t="s">
        <v>18684</v>
      </c>
      <c r="E84" s="237" t="s">
        <v>18685</v>
      </c>
      <c r="F84" s="203">
        <v>2015</v>
      </c>
      <c r="G84" s="203" t="s">
        <v>399</v>
      </c>
      <c r="H84" s="203">
        <v>332</v>
      </c>
      <c r="I84" s="329">
        <v>300</v>
      </c>
      <c r="J84" s="243">
        <v>300</v>
      </c>
    </row>
    <row r="85" spans="1:10" ht="38.25">
      <c r="A85" s="203" t="s">
        <v>18686</v>
      </c>
      <c r="B85" s="203" t="s">
        <v>471</v>
      </c>
      <c r="C85" s="244" t="s">
        <v>404</v>
      </c>
      <c r="D85" s="203" t="s">
        <v>472</v>
      </c>
      <c r="E85" s="203" t="s">
        <v>18687</v>
      </c>
      <c r="F85" s="203">
        <v>2015</v>
      </c>
      <c r="G85" s="203" t="s">
        <v>125</v>
      </c>
      <c r="H85" s="203">
        <v>205</v>
      </c>
      <c r="I85" s="203">
        <v>300</v>
      </c>
      <c r="J85" s="652">
        <v>300</v>
      </c>
    </row>
    <row r="86" spans="1:10" ht="25.5">
      <c r="A86" s="203" t="s">
        <v>18688</v>
      </c>
      <c r="B86" s="237" t="s">
        <v>473</v>
      </c>
      <c r="C86" s="203" t="s">
        <v>404</v>
      </c>
      <c r="D86" s="237" t="s">
        <v>178</v>
      </c>
      <c r="E86" s="237" t="s">
        <v>18689</v>
      </c>
      <c r="F86" s="203">
        <v>2015</v>
      </c>
      <c r="G86" s="203" t="s">
        <v>175</v>
      </c>
      <c r="H86" s="203">
        <v>201</v>
      </c>
      <c r="I86" s="329">
        <v>300</v>
      </c>
      <c r="J86" s="652">
        <v>300</v>
      </c>
    </row>
    <row r="87" spans="1:10" ht="204">
      <c r="A87" s="203" t="s">
        <v>18690</v>
      </c>
      <c r="B87" s="203" t="s">
        <v>18691</v>
      </c>
      <c r="C87" s="203" t="s">
        <v>404</v>
      </c>
      <c r="D87" s="203" t="s">
        <v>18692</v>
      </c>
      <c r="E87" s="203" t="s">
        <v>18693</v>
      </c>
      <c r="F87" s="203">
        <v>2014</v>
      </c>
      <c r="G87" s="203"/>
      <c r="H87" s="203">
        <v>198</v>
      </c>
      <c r="I87" s="329">
        <v>300</v>
      </c>
      <c r="J87" s="652">
        <v>17.47</v>
      </c>
    </row>
    <row r="88" spans="1:10" ht="76.5">
      <c r="A88" s="203" t="s">
        <v>18694</v>
      </c>
      <c r="B88" s="203" t="s">
        <v>6401</v>
      </c>
      <c r="C88" s="203" t="s">
        <v>404</v>
      </c>
      <c r="D88" s="203" t="s">
        <v>18695</v>
      </c>
      <c r="E88" s="203" t="s">
        <v>18696</v>
      </c>
      <c r="F88" s="203">
        <v>2015</v>
      </c>
      <c r="G88" s="203" t="s">
        <v>134</v>
      </c>
      <c r="H88" s="203">
        <v>206</v>
      </c>
      <c r="I88" s="329">
        <v>300</v>
      </c>
      <c r="J88" s="329">
        <v>300</v>
      </c>
    </row>
    <row r="89" spans="1:10" ht="38.25">
      <c r="A89" s="203" t="s">
        <v>18697</v>
      </c>
      <c r="B89" s="203" t="s">
        <v>6402</v>
      </c>
      <c r="C89" s="203" t="s">
        <v>404</v>
      </c>
      <c r="D89" s="203" t="s">
        <v>18698</v>
      </c>
      <c r="E89" s="203" t="s">
        <v>18699</v>
      </c>
      <c r="F89" s="203">
        <v>2015</v>
      </c>
      <c r="G89" s="203" t="s">
        <v>134</v>
      </c>
      <c r="H89" s="203">
        <v>202</v>
      </c>
      <c r="I89" s="329">
        <v>300</v>
      </c>
      <c r="J89" s="652">
        <v>300</v>
      </c>
    </row>
    <row r="90" spans="1:10" ht="25.5">
      <c r="A90" s="251" t="s">
        <v>18700</v>
      </c>
      <c r="B90" s="251" t="s">
        <v>445</v>
      </c>
      <c r="C90" s="251" t="s">
        <v>404</v>
      </c>
      <c r="D90" s="251" t="s">
        <v>18701</v>
      </c>
      <c r="E90" s="251" t="s">
        <v>18702</v>
      </c>
      <c r="F90" s="251">
        <v>2014</v>
      </c>
      <c r="G90" s="251" t="s">
        <v>134</v>
      </c>
      <c r="H90" s="251">
        <v>191</v>
      </c>
      <c r="I90" s="619">
        <v>300</v>
      </c>
      <c r="J90" s="653">
        <v>285</v>
      </c>
    </row>
    <row r="91" spans="1:10" ht="38.25">
      <c r="A91" s="203" t="s">
        <v>18703</v>
      </c>
      <c r="B91" s="203" t="s">
        <v>18704</v>
      </c>
      <c r="C91" s="203" t="s">
        <v>404</v>
      </c>
      <c r="D91" s="203" t="s">
        <v>321</v>
      </c>
      <c r="E91" s="203" t="s">
        <v>18705</v>
      </c>
      <c r="F91" s="203">
        <v>2015</v>
      </c>
      <c r="G91" s="203">
        <v>11</v>
      </c>
      <c r="H91" s="203">
        <v>220</v>
      </c>
      <c r="I91" s="203">
        <v>300</v>
      </c>
      <c r="J91" s="652">
        <v>150</v>
      </c>
    </row>
    <row r="92" spans="1:10" ht="38.25">
      <c r="A92" s="203" t="s">
        <v>18706</v>
      </c>
      <c r="B92" s="203" t="s">
        <v>511</v>
      </c>
      <c r="C92" s="203" t="s">
        <v>404</v>
      </c>
      <c r="D92" s="203" t="s">
        <v>686</v>
      </c>
      <c r="E92" s="203" t="s">
        <v>18707</v>
      </c>
      <c r="F92" s="203">
        <v>2015</v>
      </c>
      <c r="G92" s="203" t="s">
        <v>320</v>
      </c>
      <c r="H92" s="203">
        <v>216</v>
      </c>
      <c r="I92" s="329">
        <v>300</v>
      </c>
      <c r="J92" s="652">
        <v>300</v>
      </c>
    </row>
    <row r="93" spans="1:10" ht="51">
      <c r="A93" s="203" t="s">
        <v>18708</v>
      </c>
      <c r="B93" s="203" t="s">
        <v>6274</v>
      </c>
      <c r="C93" s="203" t="s">
        <v>404</v>
      </c>
      <c r="D93" s="203" t="s">
        <v>6403</v>
      </c>
      <c r="E93" s="203" t="s">
        <v>18709</v>
      </c>
      <c r="F93" s="203">
        <v>2015</v>
      </c>
      <c r="G93" s="203" t="s">
        <v>125</v>
      </c>
      <c r="H93" s="203">
        <v>210</v>
      </c>
      <c r="I93" s="329">
        <v>300</v>
      </c>
      <c r="J93" s="652">
        <v>300</v>
      </c>
    </row>
    <row r="94" spans="1:10" ht="25.5">
      <c r="A94" s="203" t="s">
        <v>18710</v>
      </c>
      <c r="B94" s="203" t="s">
        <v>18711</v>
      </c>
      <c r="C94" s="203" t="s">
        <v>408</v>
      </c>
      <c r="D94" s="203" t="s">
        <v>321</v>
      </c>
      <c r="E94" s="203" t="s">
        <v>18712</v>
      </c>
      <c r="F94" s="203">
        <v>2015</v>
      </c>
      <c r="G94" s="203" t="s">
        <v>134</v>
      </c>
      <c r="H94" s="203">
        <v>228</v>
      </c>
      <c r="I94" s="329">
        <v>300</v>
      </c>
      <c r="J94" s="652">
        <v>150</v>
      </c>
    </row>
    <row r="95" spans="1:10" ht="76.5">
      <c r="A95" s="203" t="s">
        <v>18713</v>
      </c>
      <c r="B95" s="203" t="s">
        <v>460</v>
      </c>
      <c r="C95" s="203" t="s">
        <v>408</v>
      </c>
      <c r="D95" s="203" t="s">
        <v>18714</v>
      </c>
      <c r="E95" s="203" t="s">
        <v>18715</v>
      </c>
      <c r="F95" s="203">
        <v>2015</v>
      </c>
      <c r="G95" s="203" t="s">
        <v>166</v>
      </c>
      <c r="H95" s="203">
        <v>276</v>
      </c>
      <c r="I95" s="203">
        <v>300</v>
      </c>
      <c r="J95" s="652">
        <v>300</v>
      </c>
    </row>
    <row r="96" spans="1:10" s="101" customFormat="1" ht="76.5">
      <c r="A96" s="203" t="s">
        <v>18716</v>
      </c>
      <c r="B96" s="203" t="s">
        <v>18717</v>
      </c>
      <c r="C96" s="203" t="s">
        <v>408</v>
      </c>
      <c r="D96" s="203" t="s">
        <v>18718</v>
      </c>
      <c r="E96" s="203" t="s">
        <v>18719</v>
      </c>
      <c r="F96" s="203">
        <v>2015</v>
      </c>
      <c r="G96" s="203">
        <v>11</v>
      </c>
      <c r="H96" s="203">
        <v>282</v>
      </c>
      <c r="I96" s="329">
        <v>300</v>
      </c>
      <c r="J96" s="652">
        <v>150</v>
      </c>
    </row>
    <row r="97" spans="1:10" ht="63.75">
      <c r="A97" s="203" t="s">
        <v>18720</v>
      </c>
      <c r="B97" s="203" t="s">
        <v>18721</v>
      </c>
      <c r="C97" s="203" t="s">
        <v>408</v>
      </c>
      <c r="D97" s="203" t="s">
        <v>18722</v>
      </c>
      <c r="E97" s="203" t="s">
        <v>18723</v>
      </c>
      <c r="F97" s="203">
        <v>2015</v>
      </c>
      <c r="G97" s="203" t="s">
        <v>125</v>
      </c>
      <c r="H97" s="203">
        <v>398</v>
      </c>
      <c r="I97" s="203">
        <v>300</v>
      </c>
      <c r="J97" s="203">
        <v>300</v>
      </c>
    </row>
    <row r="98" spans="1:10" ht="114.75">
      <c r="A98" s="203" t="s">
        <v>18724</v>
      </c>
      <c r="B98" s="203" t="s">
        <v>481</v>
      </c>
      <c r="C98" s="251" t="s">
        <v>408</v>
      </c>
      <c r="D98" s="203" t="s">
        <v>18725</v>
      </c>
      <c r="E98" s="203" t="s">
        <v>18726</v>
      </c>
      <c r="F98" s="203">
        <v>2015</v>
      </c>
      <c r="G98" s="203" t="s">
        <v>134</v>
      </c>
      <c r="H98" s="203">
        <v>82</v>
      </c>
      <c r="I98" s="203">
        <v>300</v>
      </c>
      <c r="J98" s="652">
        <v>123</v>
      </c>
    </row>
    <row r="99" spans="1:10" ht="63.75">
      <c r="A99" s="203" t="s">
        <v>18727</v>
      </c>
      <c r="B99" s="203" t="s">
        <v>18728</v>
      </c>
      <c r="C99" s="203" t="s">
        <v>408</v>
      </c>
      <c r="D99" s="203" t="s">
        <v>178</v>
      </c>
      <c r="E99" s="203"/>
      <c r="F99" s="203">
        <v>2015</v>
      </c>
      <c r="G99" s="203" t="s">
        <v>134</v>
      </c>
      <c r="H99" s="203">
        <v>205</v>
      </c>
      <c r="I99" s="203">
        <v>300</v>
      </c>
      <c r="J99" s="652">
        <v>150</v>
      </c>
    </row>
    <row r="100" spans="1:10" ht="51">
      <c r="A100" s="203" t="s">
        <v>18729</v>
      </c>
      <c r="B100" s="203" t="s">
        <v>18730</v>
      </c>
      <c r="C100" s="203" t="s">
        <v>404</v>
      </c>
      <c r="D100" s="203" t="s">
        <v>228</v>
      </c>
      <c r="E100" s="203" t="s">
        <v>18731</v>
      </c>
      <c r="F100" s="203">
        <v>2015</v>
      </c>
      <c r="G100" s="203" t="s">
        <v>134</v>
      </c>
      <c r="H100" s="203">
        <v>209</v>
      </c>
      <c r="I100" s="249">
        <v>300</v>
      </c>
      <c r="J100" s="652">
        <v>300</v>
      </c>
    </row>
    <row r="101" spans="1:10" ht="51">
      <c r="A101" s="203" t="s">
        <v>18732</v>
      </c>
      <c r="B101" s="203" t="s">
        <v>7644</v>
      </c>
      <c r="C101" s="203" t="s">
        <v>788</v>
      </c>
      <c r="D101" s="203" t="s">
        <v>18733</v>
      </c>
      <c r="E101" s="203" t="s">
        <v>18734</v>
      </c>
      <c r="F101" s="203">
        <v>2015</v>
      </c>
      <c r="G101" s="203" t="s">
        <v>153</v>
      </c>
      <c r="H101" s="203">
        <v>210</v>
      </c>
      <c r="I101" s="329">
        <v>300</v>
      </c>
      <c r="J101" s="243">
        <v>300</v>
      </c>
    </row>
    <row r="102" spans="1:10" ht="51">
      <c r="A102" s="203" t="s">
        <v>18735</v>
      </c>
      <c r="B102" s="203" t="s">
        <v>18736</v>
      </c>
      <c r="C102" s="203" t="s">
        <v>788</v>
      </c>
      <c r="D102" s="203" t="s">
        <v>18737</v>
      </c>
      <c r="E102" s="203" t="s">
        <v>18738</v>
      </c>
      <c r="F102" s="203">
        <v>2015</v>
      </c>
      <c r="G102" s="203" t="s">
        <v>190</v>
      </c>
      <c r="H102" s="203">
        <v>267</v>
      </c>
      <c r="I102" s="203">
        <v>300</v>
      </c>
      <c r="J102" s="203">
        <v>300</v>
      </c>
    </row>
    <row r="103" spans="1:10" ht="76.5">
      <c r="A103" s="203" t="s">
        <v>18739</v>
      </c>
      <c r="B103" s="203" t="s">
        <v>18740</v>
      </c>
      <c r="C103" s="203" t="s">
        <v>788</v>
      </c>
      <c r="D103" s="203" t="s">
        <v>18741</v>
      </c>
      <c r="E103" s="203" t="s">
        <v>18742</v>
      </c>
      <c r="F103" s="203">
        <v>2015</v>
      </c>
      <c r="G103" s="203" t="s">
        <v>475</v>
      </c>
      <c r="H103" s="203"/>
      <c r="I103" s="203">
        <v>300</v>
      </c>
      <c r="J103" s="203"/>
    </row>
    <row r="104" spans="1:10" ht="76.5">
      <c r="A104" s="203" t="s">
        <v>18743</v>
      </c>
      <c r="B104" s="203" t="s">
        <v>7551</v>
      </c>
      <c r="C104" s="203" t="s">
        <v>7552</v>
      </c>
      <c r="D104" s="203" t="s">
        <v>18744</v>
      </c>
      <c r="E104" s="203" t="s">
        <v>18745</v>
      </c>
      <c r="F104" s="203">
        <v>2015</v>
      </c>
      <c r="G104" s="203" t="s">
        <v>134</v>
      </c>
      <c r="H104" s="203">
        <v>457</v>
      </c>
      <c r="I104" s="329">
        <v>300</v>
      </c>
      <c r="J104" s="243">
        <v>300</v>
      </c>
    </row>
    <row r="105" spans="1:10" ht="76.5">
      <c r="A105" s="203" t="s">
        <v>18746</v>
      </c>
      <c r="B105" s="203" t="s">
        <v>18747</v>
      </c>
      <c r="C105" s="203" t="s">
        <v>7645</v>
      </c>
      <c r="D105" s="203" t="s">
        <v>824</v>
      </c>
      <c r="E105" s="203" t="s">
        <v>7646</v>
      </c>
      <c r="F105" s="203">
        <v>2015</v>
      </c>
      <c r="G105" s="203"/>
      <c r="H105" s="203">
        <v>590</v>
      </c>
      <c r="I105" s="203">
        <v>300</v>
      </c>
      <c r="J105" s="203">
        <v>150</v>
      </c>
    </row>
    <row r="106" spans="1:10" ht="38.25">
      <c r="A106" s="203" t="s">
        <v>18748</v>
      </c>
      <c r="B106" s="203" t="s">
        <v>18749</v>
      </c>
      <c r="C106" s="244" t="s">
        <v>788</v>
      </c>
      <c r="D106" s="203" t="s">
        <v>18750</v>
      </c>
      <c r="E106" s="203" t="s">
        <v>18751</v>
      </c>
      <c r="F106" s="203">
        <v>2015</v>
      </c>
      <c r="G106" s="203" t="s">
        <v>195</v>
      </c>
      <c r="H106" s="203">
        <v>225</v>
      </c>
      <c r="I106" s="203">
        <v>300</v>
      </c>
      <c r="J106" s="203">
        <v>300</v>
      </c>
    </row>
    <row r="107" spans="1:10" ht="25.5">
      <c r="A107" s="203" t="s">
        <v>18752</v>
      </c>
      <c r="B107" s="203" t="s">
        <v>18753</v>
      </c>
      <c r="C107" s="203" t="s">
        <v>788</v>
      </c>
      <c r="D107" s="203" t="s">
        <v>686</v>
      </c>
      <c r="E107" s="203" t="s">
        <v>18754</v>
      </c>
      <c r="F107" s="203">
        <v>2015</v>
      </c>
      <c r="G107" s="203" t="s">
        <v>138</v>
      </c>
      <c r="H107" s="203">
        <v>223</v>
      </c>
      <c r="I107" s="329">
        <v>300</v>
      </c>
      <c r="J107" s="243">
        <v>300</v>
      </c>
    </row>
    <row r="108" spans="1:10" ht="63.75">
      <c r="A108" s="203" t="s">
        <v>18755</v>
      </c>
      <c r="B108" s="203" t="s">
        <v>18756</v>
      </c>
      <c r="C108" s="203" t="s">
        <v>7647</v>
      </c>
      <c r="D108" s="203" t="s">
        <v>18757</v>
      </c>
      <c r="E108" s="203" t="s">
        <v>18758</v>
      </c>
      <c r="F108" s="203">
        <v>2015</v>
      </c>
      <c r="G108" s="203" t="s">
        <v>138</v>
      </c>
      <c r="H108" s="203">
        <v>441</v>
      </c>
      <c r="I108" s="203">
        <v>300</v>
      </c>
      <c r="J108" s="203">
        <v>300</v>
      </c>
    </row>
    <row r="109" spans="1:10">
      <c r="A109" s="237" t="s">
        <v>18759</v>
      </c>
      <c r="B109" s="203" t="s">
        <v>18760</v>
      </c>
      <c r="C109" s="245" t="s">
        <v>788</v>
      </c>
      <c r="D109" s="203" t="s">
        <v>824</v>
      </c>
      <c r="E109" s="237" t="s">
        <v>18761</v>
      </c>
      <c r="F109" s="203">
        <v>2015</v>
      </c>
      <c r="G109" s="203">
        <v>2</v>
      </c>
      <c r="H109" s="203">
        <v>218</v>
      </c>
      <c r="I109" s="329">
        <v>300</v>
      </c>
      <c r="J109" s="243">
        <v>300</v>
      </c>
    </row>
    <row r="110" spans="1:10" ht="25.5">
      <c r="A110" s="237" t="s">
        <v>18762</v>
      </c>
      <c r="B110" s="203" t="s">
        <v>821</v>
      </c>
      <c r="C110" s="203" t="s">
        <v>788</v>
      </c>
      <c r="D110" s="203" t="s">
        <v>18763</v>
      </c>
      <c r="E110" s="203" t="s">
        <v>18764</v>
      </c>
      <c r="F110" s="203">
        <v>2015</v>
      </c>
      <c r="G110" s="203">
        <v>5</v>
      </c>
      <c r="H110" s="203">
        <v>469</v>
      </c>
      <c r="I110" s="329">
        <v>300</v>
      </c>
      <c r="J110" s="243">
        <v>300</v>
      </c>
    </row>
    <row r="111" spans="1:10" ht="76.5">
      <c r="A111" s="203" t="s">
        <v>18765</v>
      </c>
      <c r="B111" s="203" t="s">
        <v>18766</v>
      </c>
      <c r="C111" s="203" t="s">
        <v>788</v>
      </c>
      <c r="D111" s="203" t="s">
        <v>18767</v>
      </c>
      <c r="E111" s="203" t="s">
        <v>18742</v>
      </c>
      <c r="F111" s="203">
        <v>2015</v>
      </c>
      <c r="G111" s="203" t="s">
        <v>134</v>
      </c>
      <c r="H111" s="203" t="s">
        <v>18768</v>
      </c>
      <c r="I111" s="203">
        <v>300</v>
      </c>
      <c r="J111" s="203">
        <v>300</v>
      </c>
    </row>
    <row r="112" spans="1:10" ht="25.5">
      <c r="A112" s="203" t="s">
        <v>18769</v>
      </c>
      <c r="B112" s="203" t="s">
        <v>18770</v>
      </c>
      <c r="C112" s="203" t="s">
        <v>7648</v>
      </c>
      <c r="D112" s="203" t="s">
        <v>824</v>
      </c>
      <c r="E112" s="203" t="s">
        <v>18771</v>
      </c>
      <c r="F112" s="203">
        <v>2015</v>
      </c>
      <c r="G112" s="203" t="s">
        <v>166</v>
      </c>
      <c r="H112" s="203">
        <v>357</v>
      </c>
      <c r="I112" s="329">
        <v>300</v>
      </c>
      <c r="J112" s="243">
        <v>300</v>
      </c>
    </row>
    <row r="113" spans="1:10" ht="51">
      <c r="A113" s="203" t="s">
        <v>18772</v>
      </c>
      <c r="B113" s="203" t="s">
        <v>18773</v>
      </c>
      <c r="C113" s="203" t="s">
        <v>788</v>
      </c>
      <c r="D113" s="203" t="s">
        <v>18774</v>
      </c>
      <c r="E113" s="203" t="s">
        <v>18775</v>
      </c>
      <c r="F113" s="203">
        <v>2015</v>
      </c>
      <c r="G113" s="203" t="s">
        <v>134</v>
      </c>
      <c r="H113" s="203">
        <v>47</v>
      </c>
      <c r="I113" s="329">
        <v>300</v>
      </c>
      <c r="J113" s="243">
        <v>35</v>
      </c>
    </row>
    <row r="114" spans="1:10" ht="38.25">
      <c r="A114" s="203" t="s">
        <v>18776</v>
      </c>
      <c r="B114" s="203" t="s">
        <v>629</v>
      </c>
      <c r="C114" s="203" t="s">
        <v>610</v>
      </c>
      <c r="D114" s="203" t="s">
        <v>1053</v>
      </c>
      <c r="E114" s="203" t="s">
        <v>18777</v>
      </c>
      <c r="F114" s="203">
        <v>2015</v>
      </c>
      <c r="G114" s="203" t="s">
        <v>202</v>
      </c>
      <c r="H114" s="203">
        <v>638</v>
      </c>
      <c r="I114" s="203">
        <v>300</v>
      </c>
      <c r="J114" s="203">
        <v>300</v>
      </c>
    </row>
    <row r="115" spans="1:10" s="101" customFormat="1" ht="38.25">
      <c r="A115" s="237" t="s">
        <v>18778</v>
      </c>
      <c r="B115" s="203" t="s">
        <v>18779</v>
      </c>
      <c r="C115" s="203" t="s">
        <v>685</v>
      </c>
      <c r="D115" s="203" t="s">
        <v>18780</v>
      </c>
      <c r="E115" s="203"/>
      <c r="F115" s="203">
        <v>2015</v>
      </c>
      <c r="G115" s="203" t="s">
        <v>195</v>
      </c>
      <c r="H115" s="203">
        <v>1580</v>
      </c>
      <c r="I115" s="329">
        <v>300</v>
      </c>
      <c r="J115" s="243">
        <v>300</v>
      </c>
    </row>
    <row r="116" spans="1:10" ht="25.5">
      <c r="A116" s="203" t="s">
        <v>18781</v>
      </c>
      <c r="B116" s="203" t="s">
        <v>8294</v>
      </c>
      <c r="C116" s="203" t="s">
        <v>610</v>
      </c>
      <c r="D116" s="203" t="s">
        <v>668</v>
      </c>
      <c r="E116" s="203" t="s">
        <v>18782</v>
      </c>
      <c r="F116" s="203">
        <v>2015</v>
      </c>
      <c r="G116" s="203" t="s">
        <v>134</v>
      </c>
      <c r="H116" s="203">
        <v>221</v>
      </c>
      <c r="I116" s="329">
        <v>300</v>
      </c>
      <c r="J116" s="243">
        <v>300</v>
      </c>
    </row>
    <row r="117" spans="1:10" ht="63.75">
      <c r="A117" s="203" t="s">
        <v>18783</v>
      </c>
      <c r="B117" s="203" t="s">
        <v>18784</v>
      </c>
      <c r="C117" s="203" t="s">
        <v>671</v>
      </c>
      <c r="D117" s="203" t="s">
        <v>18785</v>
      </c>
      <c r="E117" s="203" t="s">
        <v>18786</v>
      </c>
      <c r="F117" s="203">
        <v>2015</v>
      </c>
      <c r="G117" s="203" t="s">
        <v>172</v>
      </c>
      <c r="H117" s="203">
        <v>288</v>
      </c>
      <c r="I117" s="329">
        <v>300</v>
      </c>
      <c r="J117" s="243">
        <v>300</v>
      </c>
    </row>
    <row r="118" spans="1:10" ht="38.25">
      <c r="A118" s="203" t="s">
        <v>18787</v>
      </c>
      <c r="B118" s="203" t="s">
        <v>8206</v>
      </c>
      <c r="C118" s="203" t="s">
        <v>610</v>
      </c>
      <c r="D118" s="203" t="s">
        <v>8295</v>
      </c>
      <c r="E118" s="203" t="s">
        <v>18788</v>
      </c>
      <c r="F118" s="203">
        <v>2015</v>
      </c>
      <c r="G118" s="203" t="s">
        <v>1101</v>
      </c>
      <c r="H118" s="203" t="s">
        <v>18789</v>
      </c>
      <c r="I118" s="203">
        <v>300</v>
      </c>
      <c r="J118" s="203">
        <v>300</v>
      </c>
    </row>
    <row r="119" spans="1:10" ht="38.25">
      <c r="A119" s="203" t="s">
        <v>18790</v>
      </c>
      <c r="B119" s="203" t="s">
        <v>18791</v>
      </c>
      <c r="C119" s="203" t="s">
        <v>610</v>
      </c>
      <c r="D119" s="237" t="s">
        <v>18792</v>
      </c>
      <c r="E119" s="237" t="s">
        <v>18793</v>
      </c>
      <c r="F119" s="203">
        <v>2015</v>
      </c>
      <c r="G119" s="203"/>
      <c r="H119" s="203">
        <v>433</v>
      </c>
      <c r="I119" s="203">
        <v>300</v>
      </c>
      <c r="J119" s="203">
        <v>150</v>
      </c>
    </row>
    <row r="120" spans="1:10" ht="38.25">
      <c r="A120" s="203" t="s">
        <v>18794</v>
      </c>
      <c r="B120" s="203" t="s">
        <v>622</v>
      </c>
      <c r="C120" s="203" t="s">
        <v>610</v>
      </c>
      <c r="D120" s="203" t="s">
        <v>673</v>
      </c>
      <c r="E120" s="203" t="s">
        <v>18795</v>
      </c>
      <c r="F120" s="203">
        <v>2015</v>
      </c>
      <c r="G120" s="203" t="s">
        <v>172</v>
      </c>
      <c r="H120" s="203">
        <v>380</v>
      </c>
      <c r="I120" s="203">
        <v>300</v>
      </c>
      <c r="J120" s="203">
        <v>300</v>
      </c>
    </row>
    <row r="121" spans="1:10" ht="38.25">
      <c r="A121" s="203" t="s">
        <v>18796</v>
      </c>
      <c r="B121" s="203" t="s">
        <v>18797</v>
      </c>
      <c r="C121" s="203"/>
      <c r="D121" s="203" t="s">
        <v>1282</v>
      </c>
      <c r="E121" s="203" t="s">
        <v>18798</v>
      </c>
      <c r="F121" s="203">
        <v>2015</v>
      </c>
      <c r="G121" s="203"/>
      <c r="H121" s="203">
        <v>201</v>
      </c>
      <c r="I121" s="329">
        <v>300</v>
      </c>
      <c r="J121" s="243">
        <v>300</v>
      </c>
    </row>
    <row r="122" spans="1:10" ht="51">
      <c r="A122" s="203" t="s">
        <v>18799</v>
      </c>
      <c r="B122" s="203" t="s">
        <v>611</v>
      </c>
      <c r="C122" s="203" t="s">
        <v>18800</v>
      </c>
      <c r="D122" s="203" t="s">
        <v>228</v>
      </c>
      <c r="E122" s="203" t="s">
        <v>18801</v>
      </c>
      <c r="F122" s="203">
        <v>2015</v>
      </c>
      <c r="G122" s="203" t="s">
        <v>134</v>
      </c>
      <c r="H122" s="203">
        <v>304</v>
      </c>
      <c r="I122" s="203">
        <v>300</v>
      </c>
      <c r="J122" s="203">
        <v>300</v>
      </c>
    </row>
    <row r="123" spans="1:10" ht="63.75">
      <c r="A123" s="203" t="s">
        <v>18802</v>
      </c>
      <c r="B123" s="203" t="s">
        <v>8237</v>
      </c>
      <c r="C123" s="203" t="s">
        <v>610</v>
      </c>
      <c r="D123" s="203" t="s">
        <v>686</v>
      </c>
      <c r="E123" s="203" t="s">
        <v>18803</v>
      </c>
      <c r="F123" s="203">
        <v>2015</v>
      </c>
      <c r="G123" s="203"/>
      <c r="H123" s="203">
        <v>242</v>
      </c>
      <c r="I123" s="329">
        <v>300</v>
      </c>
      <c r="J123" s="243">
        <v>300</v>
      </c>
    </row>
    <row r="124" spans="1:10" ht="38.25">
      <c r="A124" s="203" t="s">
        <v>18804</v>
      </c>
      <c r="B124" s="203" t="s">
        <v>8102</v>
      </c>
      <c r="C124" s="203" t="s">
        <v>610</v>
      </c>
      <c r="D124" s="203" t="s">
        <v>478</v>
      </c>
      <c r="E124" s="203" t="s">
        <v>18805</v>
      </c>
      <c r="F124" s="203">
        <v>2015</v>
      </c>
      <c r="G124" s="203" t="s">
        <v>130</v>
      </c>
      <c r="H124" s="203">
        <v>207</v>
      </c>
      <c r="I124" s="329">
        <v>300</v>
      </c>
      <c r="J124" s="243">
        <v>300</v>
      </c>
    </row>
    <row r="125" spans="1:10" ht="38.25">
      <c r="A125" s="203" t="s">
        <v>18806</v>
      </c>
      <c r="B125" s="203" t="s">
        <v>18807</v>
      </c>
      <c r="C125" s="203" t="s">
        <v>610</v>
      </c>
      <c r="D125" s="203" t="s">
        <v>18562</v>
      </c>
      <c r="E125" s="203" t="s">
        <v>18808</v>
      </c>
      <c r="F125" s="203">
        <v>2015</v>
      </c>
      <c r="G125" s="203" t="s">
        <v>134</v>
      </c>
      <c r="H125" s="203">
        <v>207</v>
      </c>
      <c r="I125" s="329">
        <v>300</v>
      </c>
      <c r="J125" s="243">
        <v>300</v>
      </c>
    </row>
    <row r="126" spans="1:10" ht="51">
      <c r="A126" s="203" t="s">
        <v>18809</v>
      </c>
      <c r="B126" s="203" t="s">
        <v>18810</v>
      </c>
      <c r="C126" s="203"/>
      <c r="D126" s="203" t="s">
        <v>1281</v>
      </c>
      <c r="E126" s="203" t="s">
        <v>18811</v>
      </c>
      <c r="F126" s="203">
        <v>2015</v>
      </c>
      <c r="G126" s="203" t="s">
        <v>375</v>
      </c>
      <c r="H126" s="203">
        <v>234</v>
      </c>
      <c r="I126" s="203">
        <v>300</v>
      </c>
      <c r="J126" s="203">
        <v>300</v>
      </c>
    </row>
    <row r="127" spans="1:10" ht="76.5">
      <c r="A127" s="203" t="s">
        <v>18812</v>
      </c>
      <c r="B127" s="203" t="s">
        <v>670</v>
      </c>
      <c r="C127" s="203" t="s">
        <v>610</v>
      </c>
      <c r="D127" s="203" t="s">
        <v>18813</v>
      </c>
      <c r="E127" s="203" t="s">
        <v>18814</v>
      </c>
      <c r="F127" s="203">
        <v>2015</v>
      </c>
      <c r="G127" s="203"/>
      <c r="H127" s="203">
        <v>128</v>
      </c>
      <c r="I127" s="203">
        <v>300</v>
      </c>
      <c r="J127" s="203">
        <v>192</v>
      </c>
    </row>
    <row r="128" spans="1:10" ht="38.25">
      <c r="A128" s="203" t="s">
        <v>18815</v>
      </c>
      <c r="B128" s="203" t="s">
        <v>18816</v>
      </c>
      <c r="C128" s="244" t="s">
        <v>649</v>
      </c>
      <c r="D128" s="203" t="s">
        <v>673</v>
      </c>
      <c r="E128" s="203" t="s">
        <v>18817</v>
      </c>
      <c r="F128" s="203">
        <v>2015</v>
      </c>
      <c r="G128" s="203" t="s">
        <v>134</v>
      </c>
      <c r="H128" s="203">
        <v>278</v>
      </c>
      <c r="I128" s="203">
        <v>240</v>
      </c>
      <c r="J128" s="203">
        <v>240</v>
      </c>
    </row>
    <row r="129" spans="1:11" ht="38.25">
      <c r="A129" s="203" t="s">
        <v>18818</v>
      </c>
      <c r="B129" s="203" t="s">
        <v>783</v>
      </c>
      <c r="C129" s="203" t="s">
        <v>649</v>
      </c>
      <c r="D129" s="203" t="s">
        <v>18819</v>
      </c>
      <c r="E129" s="203" t="s">
        <v>18820</v>
      </c>
      <c r="F129" s="203">
        <v>2015</v>
      </c>
      <c r="G129" s="203" t="s">
        <v>166</v>
      </c>
      <c r="H129" s="203" t="s">
        <v>18821</v>
      </c>
      <c r="I129" s="329">
        <v>300</v>
      </c>
      <c r="J129" s="243">
        <v>300</v>
      </c>
    </row>
    <row r="130" spans="1:11" ht="38.25">
      <c r="A130" s="203" t="s">
        <v>18822</v>
      </c>
      <c r="B130" s="203" t="s">
        <v>8946</v>
      </c>
      <c r="C130" s="203" t="s">
        <v>649</v>
      </c>
      <c r="D130" s="203" t="s">
        <v>668</v>
      </c>
      <c r="E130" s="203" t="s">
        <v>18823</v>
      </c>
      <c r="F130" s="203">
        <v>2015</v>
      </c>
      <c r="G130" s="203" t="s">
        <v>138</v>
      </c>
      <c r="H130" s="203">
        <v>547</v>
      </c>
      <c r="I130" s="329">
        <v>300</v>
      </c>
      <c r="J130" s="243">
        <v>300</v>
      </c>
    </row>
    <row r="131" spans="1:11" ht="104.25" customHeight="1">
      <c r="A131" s="203" t="s">
        <v>18824</v>
      </c>
      <c r="B131" s="203" t="s">
        <v>18825</v>
      </c>
      <c r="C131" s="203" t="s">
        <v>649</v>
      </c>
      <c r="D131" s="203" t="s">
        <v>18826</v>
      </c>
      <c r="E131" s="203" t="s">
        <v>18827</v>
      </c>
      <c r="F131" s="203">
        <v>2015</v>
      </c>
      <c r="G131" s="203" t="s">
        <v>202</v>
      </c>
      <c r="H131" s="203">
        <v>311</v>
      </c>
      <c r="I131" s="329">
        <v>300</v>
      </c>
      <c r="J131" s="243">
        <v>150</v>
      </c>
    </row>
    <row r="132" spans="1:11" ht="38.25">
      <c r="A132" s="237" t="s">
        <v>18828</v>
      </c>
      <c r="B132" s="203" t="s">
        <v>18829</v>
      </c>
      <c r="C132" s="203"/>
      <c r="D132" s="203" t="s">
        <v>18830</v>
      </c>
      <c r="E132" s="203" t="s">
        <v>18831</v>
      </c>
      <c r="F132" s="203">
        <v>2015</v>
      </c>
      <c r="G132" s="203" t="s">
        <v>172</v>
      </c>
      <c r="H132" s="203">
        <v>357</v>
      </c>
      <c r="I132" s="329">
        <v>300</v>
      </c>
      <c r="J132" s="243">
        <v>300</v>
      </c>
    </row>
    <row r="133" spans="1:11" s="101" customFormat="1" ht="84.75" customHeight="1">
      <c r="A133" s="203" t="s">
        <v>18832</v>
      </c>
      <c r="B133" s="203" t="s">
        <v>18833</v>
      </c>
      <c r="C133" s="203" t="s">
        <v>649</v>
      </c>
      <c r="D133" s="203" t="s">
        <v>18834</v>
      </c>
      <c r="E133" s="237" t="s">
        <v>18835</v>
      </c>
      <c r="F133" s="203">
        <v>2015</v>
      </c>
      <c r="G133" s="203"/>
      <c r="H133" s="203" t="s">
        <v>18836</v>
      </c>
      <c r="I133" s="329">
        <v>300</v>
      </c>
      <c r="J133" s="243">
        <v>300</v>
      </c>
    </row>
    <row r="134" spans="1:11" ht="25.5">
      <c r="A134" s="203" t="s">
        <v>18837</v>
      </c>
      <c r="B134" s="203" t="s">
        <v>18838</v>
      </c>
      <c r="C134" s="203" t="s">
        <v>649</v>
      </c>
      <c r="D134" s="203" t="s">
        <v>18839</v>
      </c>
      <c r="E134" s="203" t="s">
        <v>18840</v>
      </c>
      <c r="F134" s="203">
        <v>2015</v>
      </c>
      <c r="G134" s="203" t="s">
        <v>172</v>
      </c>
      <c r="H134" s="203">
        <v>338</v>
      </c>
      <c r="I134" s="329">
        <v>300</v>
      </c>
      <c r="J134" s="243">
        <v>300</v>
      </c>
    </row>
    <row r="135" spans="1:11" ht="80.25" customHeight="1">
      <c r="A135" s="203" t="s">
        <v>18841</v>
      </c>
      <c r="B135" s="203" t="s">
        <v>18842</v>
      </c>
      <c r="C135" s="203" t="s">
        <v>1316</v>
      </c>
      <c r="D135" s="203" t="s">
        <v>18843</v>
      </c>
      <c r="E135" s="203" t="s">
        <v>18844</v>
      </c>
      <c r="F135" s="203">
        <v>2015</v>
      </c>
      <c r="G135" s="203" t="s">
        <v>125</v>
      </c>
      <c r="H135" s="203">
        <v>299</v>
      </c>
      <c r="I135" s="329">
        <v>300</v>
      </c>
      <c r="J135" s="243">
        <v>150</v>
      </c>
    </row>
    <row r="136" spans="1:11" ht="51">
      <c r="A136" s="203" t="s">
        <v>18841</v>
      </c>
      <c r="B136" s="203" t="s">
        <v>18842</v>
      </c>
      <c r="C136" s="203" t="s">
        <v>1316</v>
      </c>
      <c r="D136" s="203" t="s">
        <v>18843</v>
      </c>
      <c r="E136" s="203" t="s">
        <v>18844</v>
      </c>
      <c r="F136" s="203">
        <v>2015</v>
      </c>
      <c r="G136" s="203" t="s">
        <v>125</v>
      </c>
      <c r="H136" s="203">
        <v>299</v>
      </c>
      <c r="I136" s="329">
        <v>300</v>
      </c>
      <c r="J136" s="243">
        <v>150</v>
      </c>
    </row>
    <row r="137" spans="1:11" ht="51">
      <c r="A137" s="203" t="s">
        <v>18845</v>
      </c>
      <c r="B137" s="203" t="s">
        <v>18846</v>
      </c>
      <c r="C137" s="203" t="s">
        <v>1316</v>
      </c>
      <c r="D137" s="203" t="s">
        <v>18843</v>
      </c>
      <c r="E137" s="203" t="s">
        <v>18847</v>
      </c>
      <c r="F137" s="203">
        <v>2015</v>
      </c>
      <c r="G137" s="203" t="s">
        <v>125</v>
      </c>
      <c r="H137" s="203">
        <v>219</v>
      </c>
      <c r="I137" s="329">
        <v>300</v>
      </c>
      <c r="J137" s="243">
        <v>150</v>
      </c>
    </row>
    <row r="138" spans="1:11" ht="38.25">
      <c r="A138" s="203" t="s">
        <v>18848</v>
      </c>
      <c r="B138" s="203" t="s">
        <v>18849</v>
      </c>
      <c r="C138" s="203" t="s">
        <v>1316</v>
      </c>
      <c r="D138" s="203" t="s">
        <v>18850</v>
      </c>
      <c r="E138" s="203" t="s">
        <v>18660</v>
      </c>
      <c r="F138" s="203">
        <v>2045</v>
      </c>
      <c r="G138" s="203" t="s">
        <v>138</v>
      </c>
      <c r="H138" s="203">
        <v>167</v>
      </c>
      <c r="I138" s="329">
        <v>219</v>
      </c>
      <c r="J138" s="243">
        <v>62.62</v>
      </c>
    </row>
    <row r="139" spans="1:11" ht="51">
      <c r="A139" s="203" t="s">
        <v>18851</v>
      </c>
      <c r="B139" s="203" t="s">
        <v>18852</v>
      </c>
      <c r="C139" s="203" t="s">
        <v>1316</v>
      </c>
      <c r="D139" s="203" t="s">
        <v>18850</v>
      </c>
      <c r="E139" s="203" t="s">
        <v>18853</v>
      </c>
      <c r="F139" s="203">
        <v>2015</v>
      </c>
      <c r="G139" s="203" t="s">
        <v>134</v>
      </c>
      <c r="H139" s="203">
        <v>39</v>
      </c>
      <c r="I139" s="329" t="s">
        <v>18854</v>
      </c>
      <c r="J139" s="243">
        <v>29.25</v>
      </c>
    </row>
    <row r="140" spans="1:11" ht="76.5">
      <c r="A140" s="203" t="s">
        <v>18855</v>
      </c>
      <c r="B140" s="203" t="s">
        <v>18856</v>
      </c>
      <c r="C140" s="203" t="s">
        <v>1316</v>
      </c>
      <c r="D140" s="203" t="s">
        <v>18857</v>
      </c>
      <c r="E140" s="203" t="s">
        <v>18858</v>
      </c>
      <c r="F140" s="203">
        <v>2015</v>
      </c>
      <c r="G140" s="203" t="s">
        <v>138</v>
      </c>
      <c r="H140" s="203">
        <v>114</v>
      </c>
      <c r="I140" s="329">
        <v>171</v>
      </c>
      <c r="J140" s="243">
        <v>42</v>
      </c>
    </row>
    <row r="141" spans="1:11" s="101" customFormat="1" ht="105.75" customHeight="1">
      <c r="A141" s="203" t="s">
        <v>18848</v>
      </c>
      <c r="B141" s="203" t="s">
        <v>18849</v>
      </c>
      <c r="C141" s="203" t="s">
        <v>1316</v>
      </c>
      <c r="D141" s="203" t="s">
        <v>18850</v>
      </c>
      <c r="E141" s="203" t="s">
        <v>18660</v>
      </c>
      <c r="F141" s="203">
        <v>2045</v>
      </c>
      <c r="G141" s="203" t="s">
        <v>138</v>
      </c>
      <c r="H141" s="203">
        <v>167</v>
      </c>
      <c r="I141" s="329">
        <v>219</v>
      </c>
      <c r="J141" s="243">
        <v>62.62</v>
      </c>
    </row>
    <row r="142" spans="1:11" ht="51">
      <c r="A142" s="203" t="s">
        <v>18851</v>
      </c>
      <c r="B142" s="203" t="s">
        <v>18852</v>
      </c>
      <c r="C142" s="203" t="s">
        <v>1316</v>
      </c>
      <c r="D142" s="203" t="s">
        <v>18850</v>
      </c>
      <c r="E142" s="203" t="s">
        <v>18853</v>
      </c>
      <c r="F142" s="203">
        <v>2015</v>
      </c>
      <c r="G142" s="203" t="s">
        <v>134</v>
      </c>
      <c r="H142" s="203">
        <v>39</v>
      </c>
      <c r="I142" s="329" t="s">
        <v>18854</v>
      </c>
      <c r="J142" s="243">
        <v>29.25</v>
      </c>
      <c r="K142" s="101"/>
    </row>
    <row r="143" spans="1:11" ht="76.5">
      <c r="A143" s="203" t="s">
        <v>18855</v>
      </c>
      <c r="B143" s="203" t="s">
        <v>18856</v>
      </c>
      <c r="C143" s="203" t="s">
        <v>1316</v>
      </c>
      <c r="D143" s="203" t="s">
        <v>18857</v>
      </c>
      <c r="E143" s="203" t="s">
        <v>18858</v>
      </c>
      <c r="F143" s="203">
        <v>2015</v>
      </c>
      <c r="G143" s="203" t="s">
        <v>138</v>
      </c>
      <c r="H143" s="203">
        <v>114</v>
      </c>
      <c r="I143" s="329">
        <v>171</v>
      </c>
      <c r="J143" s="243">
        <v>42</v>
      </c>
    </row>
    <row r="144" spans="1:11" ht="38.25">
      <c r="A144" s="203" t="s">
        <v>18859</v>
      </c>
      <c r="B144" s="203" t="s">
        <v>18860</v>
      </c>
      <c r="C144" s="203" t="s">
        <v>1316</v>
      </c>
      <c r="D144" s="203" t="s">
        <v>472</v>
      </c>
      <c r="E144" s="203" t="s">
        <v>18861</v>
      </c>
      <c r="F144" s="203">
        <v>2015</v>
      </c>
      <c r="G144" s="203">
        <v>12</v>
      </c>
      <c r="H144" s="203">
        <v>210</v>
      </c>
      <c r="I144" s="329">
        <v>300</v>
      </c>
      <c r="J144" s="243">
        <v>300</v>
      </c>
    </row>
    <row r="145" spans="1:11" ht="76.5">
      <c r="A145" s="203" t="s">
        <v>18862</v>
      </c>
      <c r="B145" s="203" t="s">
        <v>10822</v>
      </c>
      <c r="C145" s="203" t="s">
        <v>1316</v>
      </c>
      <c r="D145" s="203" t="s">
        <v>18659</v>
      </c>
      <c r="E145" s="203" t="s">
        <v>18863</v>
      </c>
      <c r="F145" s="203">
        <v>2015</v>
      </c>
      <c r="G145" s="203"/>
      <c r="H145" s="203">
        <v>231</v>
      </c>
      <c r="I145" s="329">
        <v>300</v>
      </c>
      <c r="J145" s="243">
        <v>300</v>
      </c>
    </row>
    <row r="146" spans="1:11" ht="116.25" customHeight="1">
      <c r="A146" s="203" t="s">
        <v>18864</v>
      </c>
      <c r="B146" s="203" t="s">
        <v>18865</v>
      </c>
      <c r="C146" s="203" t="s">
        <v>1316</v>
      </c>
      <c r="D146" s="203" t="s">
        <v>321</v>
      </c>
      <c r="E146" s="203" t="s">
        <v>18866</v>
      </c>
      <c r="F146" s="203">
        <v>2015</v>
      </c>
      <c r="G146" s="203"/>
      <c r="H146" s="203">
        <v>79</v>
      </c>
      <c r="I146" s="329">
        <v>300</v>
      </c>
      <c r="J146" s="243">
        <v>59.25</v>
      </c>
      <c r="K146" s="101"/>
    </row>
    <row r="147" spans="1:11" ht="51">
      <c r="A147" s="203" t="s">
        <v>18657</v>
      </c>
      <c r="B147" s="203" t="s">
        <v>18658</v>
      </c>
      <c r="C147" s="203" t="s">
        <v>1316</v>
      </c>
      <c r="D147" s="203" t="s">
        <v>18659</v>
      </c>
      <c r="E147" s="203" t="s">
        <v>18660</v>
      </c>
      <c r="F147" s="203">
        <v>2015</v>
      </c>
      <c r="G147" s="203"/>
      <c r="H147" s="203">
        <v>167</v>
      </c>
      <c r="I147" s="329">
        <v>300</v>
      </c>
      <c r="J147" s="243">
        <v>62.62</v>
      </c>
      <c r="K147" s="101"/>
    </row>
    <row r="148" spans="1:11" ht="84.75" customHeight="1">
      <c r="A148" s="203" t="s">
        <v>18867</v>
      </c>
      <c r="B148" s="203" t="s">
        <v>18868</v>
      </c>
      <c r="C148" s="203" t="s">
        <v>9490</v>
      </c>
      <c r="D148" s="203" t="s">
        <v>18869</v>
      </c>
      <c r="E148" s="203" t="s">
        <v>18870</v>
      </c>
      <c r="F148" s="203">
        <v>2015</v>
      </c>
      <c r="G148" s="203"/>
      <c r="H148" s="203">
        <v>40</v>
      </c>
      <c r="I148" s="203">
        <v>300</v>
      </c>
      <c r="J148" s="203">
        <v>30</v>
      </c>
    </row>
    <row r="149" spans="1:11" ht="38.25">
      <c r="A149" s="203" t="s">
        <v>18864</v>
      </c>
      <c r="B149" s="203" t="s">
        <v>18865</v>
      </c>
      <c r="C149" s="203" t="s">
        <v>1316</v>
      </c>
      <c r="D149" s="203" t="s">
        <v>321</v>
      </c>
      <c r="E149" s="203" t="s">
        <v>18866</v>
      </c>
      <c r="F149" s="203">
        <v>2015</v>
      </c>
      <c r="G149" s="203"/>
      <c r="H149" s="203">
        <v>79</v>
      </c>
      <c r="I149" s="329">
        <v>300</v>
      </c>
      <c r="J149" s="243">
        <v>59.25</v>
      </c>
    </row>
    <row r="150" spans="1:11" ht="94.5" customHeight="1">
      <c r="A150" s="203" t="s">
        <v>18871</v>
      </c>
      <c r="B150" s="203" t="s">
        <v>10825</v>
      </c>
      <c r="C150" s="203" t="s">
        <v>1316</v>
      </c>
      <c r="D150" s="203" t="s">
        <v>674</v>
      </c>
      <c r="E150" s="203" t="s">
        <v>18872</v>
      </c>
      <c r="F150" s="203">
        <v>2015</v>
      </c>
      <c r="G150" s="203" t="s">
        <v>134</v>
      </c>
      <c r="H150" s="203">
        <v>208</v>
      </c>
      <c r="I150" s="329">
        <v>300</v>
      </c>
      <c r="J150" s="243">
        <v>300</v>
      </c>
    </row>
    <row r="151" spans="1:11" ht="63.75">
      <c r="A151" s="203" t="s">
        <v>18873</v>
      </c>
      <c r="B151" s="203" t="s">
        <v>18874</v>
      </c>
      <c r="C151" s="203" t="s">
        <v>1316</v>
      </c>
      <c r="D151" s="203" t="s">
        <v>10826</v>
      </c>
      <c r="E151" s="203" t="s">
        <v>18875</v>
      </c>
      <c r="F151" s="203">
        <v>2015</v>
      </c>
      <c r="G151" s="203" t="s">
        <v>175</v>
      </c>
      <c r="H151" s="203">
        <v>212</v>
      </c>
      <c r="I151" s="203">
        <v>300</v>
      </c>
      <c r="J151" s="203">
        <v>300</v>
      </c>
    </row>
    <row r="152" spans="1:11" ht="38.25">
      <c r="A152" s="203" t="s">
        <v>18876</v>
      </c>
      <c r="B152" s="203" t="s">
        <v>18877</v>
      </c>
      <c r="C152" s="203" t="s">
        <v>1316</v>
      </c>
      <c r="D152" s="203" t="s">
        <v>18878</v>
      </c>
      <c r="E152" s="203" t="s">
        <v>18879</v>
      </c>
      <c r="F152" s="203">
        <v>2015</v>
      </c>
      <c r="G152" s="203"/>
      <c r="H152" s="203">
        <v>268</v>
      </c>
      <c r="I152" s="329">
        <v>300</v>
      </c>
      <c r="J152" s="243">
        <v>150</v>
      </c>
    </row>
    <row r="153" spans="1:11" ht="89.25">
      <c r="A153" s="203" t="s">
        <v>18880</v>
      </c>
      <c r="B153" s="203" t="s">
        <v>18881</v>
      </c>
      <c r="C153" s="203" t="s">
        <v>1316</v>
      </c>
      <c r="D153" s="203" t="s">
        <v>10826</v>
      </c>
      <c r="E153" s="203" t="s">
        <v>18882</v>
      </c>
      <c r="F153" s="203">
        <v>2015</v>
      </c>
      <c r="G153" s="203" t="s">
        <v>175</v>
      </c>
      <c r="H153" s="203">
        <v>201</v>
      </c>
      <c r="I153" s="203">
        <v>300</v>
      </c>
      <c r="J153" s="203">
        <v>300</v>
      </c>
    </row>
    <row r="154" spans="1:11" ht="76.5">
      <c r="A154" s="203" t="s">
        <v>18883</v>
      </c>
      <c r="B154" s="203" t="s">
        <v>18884</v>
      </c>
      <c r="C154" s="203" t="s">
        <v>1316</v>
      </c>
      <c r="D154" s="203" t="s">
        <v>943</v>
      </c>
      <c r="E154" s="203" t="s">
        <v>18885</v>
      </c>
      <c r="F154" s="203">
        <v>2015</v>
      </c>
      <c r="G154" s="203" t="s">
        <v>134</v>
      </c>
      <c r="H154" s="203"/>
      <c r="I154" s="329">
        <v>300</v>
      </c>
      <c r="J154" s="243">
        <v>300</v>
      </c>
    </row>
    <row r="155" spans="1:11" ht="63.75">
      <c r="A155" s="239" t="s">
        <v>18886</v>
      </c>
      <c r="B155" s="203" t="s">
        <v>18887</v>
      </c>
      <c r="C155" s="203" t="s">
        <v>9490</v>
      </c>
      <c r="D155" s="203" t="s">
        <v>18888</v>
      </c>
      <c r="E155" s="203" t="s">
        <v>18889</v>
      </c>
      <c r="F155" s="203">
        <v>2015</v>
      </c>
      <c r="G155" s="203" t="s">
        <v>475</v>
      </c>
      <c r="H155" s="203">
        <v>235</v>
      </c>
      <c r="I155" s="251">
        <v>300</v>
      </c>
      <c r="J155" s="251">
        <f>I155/1</f>
        <v>300</v>
      </c>
    </row>
    <row r="156" spans="1:11" ht="51">
      <c r="A156" s="203" t="s">
        <v>18890</v>
      </c>
      <c r="B156" s="203" t="s">
        <v>18891</v>
      </c>
      <c r="C156" s="203" t="s">
        <v>1316</v>
      </c>
      <c r="D156" s="203" t="s">
        <v>943</v>
      </c>
      <c r="E156" s="203" t="s">
        <v>18892</v>
      </c>
      <c r="F156" s="203">
        <v>2015</v>
      </c>
      <c r="G156" s="203" t="s">
        <v>134</v>
      </c>
      <c r="H156" s="203">
        <v>210</v>
      </c>
      <c r="I156" s="329">
        <v>300</v>
      </c>
      <c r="J156" s="243">
        <v>300</v>
      </c>
      <c r="K156" s="654"/>
    </row>
    <row r="157" spans="1:11" ht="38.25">
      <c r="A157" s="203" t="s">
        <v>18893</v>
      </c>
      <c r="B157" s="203" t="s">
        <v>18894</v>
      </c>
      <c r="C157" s="203" t="s">
        <v>1316</v>
      </c>
      <c r="D157" s="203" t="s">
        <v>18895</v>
      </c>
      <c r="E157" s="203" t="s">
        <v>18896</v>
      </c>
      <c r="F157" s="203">
        <v>2015</v>
      </c>
      <c r="G157" s="203" t="s">
        <v>125</v>
      </c>
      <c r="H157" s="203">
        <v>289</v>
      </c>
      <c r="I157" s="329">
        <v>300</v>
      </c>
      <c r="J157" s="243">
        <v>300</v>
      </c>
      <c r="K157" s="654"/>
    </row>
    <row r="158" spans="1:11" ht="102">
      <c r="A158" s="203" t="s">
        <v>18897</v>
      </c>
      <c r="B158" s="203" t="s">
        <v>10317</v>
      </c>
      <c r="C158" s="203" t="s">
        <v>1316</v>
      </c>
      <c r="D158" s="203" t="s">
        <v>228</v>
      </c>
      <c r="E158" s="203" t="s">
        <v>18898</v>
      </c>
      <c r="F158" s="203">
        <v>2015</v>
      </c>
      <c r="G158" s="251" t="s">
        <v>10827</v>
      </c>
      <c r="H158" s="251">
        <v>203</v>
      </c>
      <c r="I158" s="203">
        <v>300</v>
      </c>
      <c r="J158" s="203">
        <v>300</v>
      </c>
      <c r="K158" s="654"/>
    </row>
    <row r="159" spans="1:11" ht="38.25">
      <c r="A159" s="203" t="s">
        <v>18899</v>
      </c>
      <c r="B159" s="203" t="s">
        <v>18900</v>
      </c>
      <c r="C159" s="203" t="s">
        <v>1316</v>
      </c>
      <c r="D159" s="203" t="s">
        <v>674</v>
      </c>
      <c r="E159" s="203" t="s">
        <v>18901</v>
      </c>
      <c r="F159" s="203">
        <v>2015</v>
      </c>
      <c r="G159" s="203">
        <v>11</v>
      </c>
      <c r="H159" s="203" t="s">
        <v>18902</v>
      </c>
      <c r="I159" s="203">
        <v>300</v>
      </c>
      <c r="J159" s="203">
        <v>150</v>
      </c>
      <c r="K159" s="654"/>
    </row>
    <row r="160" spans="1:11" ht="110.25" customHeight="1">
      <c r="A160" s="203" t="s">
        <v>18903</v>
      </c>
      <c r="B160" s="203" t="s">
        <v>18904</v>
      </c>
      <c r="C160" s="203" t="s">
        <v>1316</v>
      </c>
      <c r="D160" s="203" t="s">
        <v>10826</v>
      </c>
      <c r="E160" s="203" t="s">
        <v>18905</v>
      </c>
      <c r="F160" s="203">
        <v>2015</v>
      </c>
      <c r="G160" s="203" t="s">
        <v>175</v>
      </c>
      <c r="H160" s="203">
        <v>186</v>
      </c>
      <c r="I160" s="203">
        <f>300/200*186</f>
        <v>279</v>
      </c>
      <c r="J160" s="203">
        <f>I160</f>
        <v>279</v>
      </c>
      <c r="K160" s="654"/>
    </row>
    <row r="161" spans="1:11" ht="60" customHeight="1">
      <c r="A161" s="203" t="s">
        <v>18906</v>
      </c>
      <c r="B161" s="203" t="s">
        <v>10442</v>
      </c>
      <c r="C161" s="203" t="s">
        <v>1316</v>
      </c>
      <c r="D161" s="203" t="s">
        <v>1282</v>
      </c>
      <c r="E161" s="203" t="s">
        <v>18907</v>
      </c>
      <c r="F161" s="203">
        <v>2015</v>
      </c>
      <c r="G161" s="203" t="s">
        <v>166</v>
      </c>
      <c r="H161" s="203">
        <v>242</v>
      </c>
      <c r="I161" s="329">
        <v>300</v>
      </c>
      <c r="J161" s="243">
        <v>300</v>
      </c>
    </row>
    <row r="162" spans="1:11" ht="63.75">
      <c r="A162" s="203" t="s">
        <v>18908</v>
      </c>
      <c r="B162" s="203" t="s">
        <v>10449</v>
      </c>
      <c r="C162" s="203" t="s">
        <v>1316</v>
      </c>
      <c r="D162" s="203" t="s">
        <v>18909</v>
      </c>
      <c r="E162" s="203" t="s">
        <v>18910</v>
      </c>
      <c r="F162" s="203">
        <v>2015</v>
      </c>
      <c r="G162" s="203" t="s">
        <v>119</v>
      </c>
      <c r="H162" s="203">
        <v>240</v>
      </c>
      <c r="I162" s="329">
        <v>300</v>
      </c>
      <c r="J162" s="243">
        <v>300</v>
      </c>
    </row>
    <row r="163" spans="1:11" ht="51">
      <c r="A163" s="203" t="s">
        <v>18911</v>
      </c>
      <c r="B163" s="203" t="s">
        <v>10459</v>
      </c>
      <c r="C163" s="203" t="s">
        <v>1316</v>
      </c>
      <c r="D163" s="203" t="s">
        <v>1282</v>
      </c>
      <c r="E163" s="203" t="s">
        <v>18912</v>
      </c>
      <c r="F163" s="203">
        <v>2015</v>
      </c>
      <c r="G163" s="203" t="s">
        <v>242</v>
      </c>
      <c r="H163" s="203">
        <v>200</v>
      </c>
      <c r="I163" s="329">
        <v>300</v>
      </c>
      <c r="J163" s="243">
        <v>300</v>
      </c>
      <c r="K163" s="101"/>
    </row>
    <row r="164" spans="1:11" ht="114" customHeight="1">
      <c r="A164" s="203" t="s">
        <v>18899</v>
      </c>
      <c r="B164" s="203" t="s">
        <v>18913</v>
      </c>
      <c r="C164" s="203" t="s">
        <v>9360</v>
      </c>
      <c r="D164" s="203" t="s">
        <v>477</v>
      </c>
      <c r="E164" s="203" t="s">
        <v>18901</v>
      </c>
      <c r="F164" s="203">
        <v>2015</v>
      </c>
      <c r="G164" s="203" t="s">
        <v>125</v>
      </c>
      <c r="H164" s="203">
        <v>200</v>
      </c>
      <c r="I164" s="329">
        <v>300</v>
      </c>
      <c r="J164" s="243">
        <v>150</v>
      </c>
    </row>
    <row r="165" spans="1:11" ht="102">
      <c r="A165" s="203" t="s">
        <v>18914</v>
      </c>
      <c r="B165" s="203" t="s">
        <v>10828</v>
      </c>
      <c r="C165" s="244" t="s">
        <v>9360</v>
      </c>
      <c r="D165" s="203" t="s">
        <v>18915</v>
      </c>
      <c r="E165" s="203" t="s">
        <v>18916</v>
      </c>
      <c r="F165" s="203">
        <v>2015</v>
      </c>
      <c r="G165" s="203" t="s">
        <v>175</v>
      </c>
      <c r="H165" s="203">
        <v>204</v>
      </c>
      <c r="I165" s="203">
        <v>300</v>
      </c>
      <c r="J165" s="203">
        <v>300</v>
      </c>
    </row>
    <row r="166" spans="1:11" ht="63.75">
      <c r="A166" s="203" t="s">
        <v>18917</v>
      </c>
      <c r="B166" s="203" t="s">
        <v>18918</v>
      </c>
      <c r="C166" s="203" t="s">
        <v>9360</v>
      </c>
      <c r="D166" s="203" t="s">
        <v>1281</v>
      </c>
      <c r="E166" s="203" t="s">
        <v>18919</v>
      </c>
      <c r="F166" s="203">
        <v>2015</v>
      </c>
      <c r="G166" s="203" t="s">
        <v>1341</v>
      </c>
      <c r="H166" s="203">
        <v>252</v>
      </c>
      <c r="I166" s="203">
        <v>300</v>
      </c>
      <c r="J166" s="203">
        <v>300</v>
      </c>
    </row>
    <row r="167" spans="1:11" ht="117" customHeight="1">
      <c r="A167" s="237" t="s">
        <v>18920</v>
      </c>
      <c r="B167" s="203" t="s">
        <v>18921</v>
      </c>
      <c r="C167" s="203" t="s">
        <v>9360</v>
      </c>
      <c r="D167" s="203" t="s">
        <v>18922</v>
      </c>
      <c r="E167" s="203" t="s">
        <v>18923</v>
      </c>
      <c r="F167" s="203">
        <v>2015</v>
      </c>
      <c r="G167" s="203" t="s">
        <v>242</v>
      </c>
      <c r="H167" s="203">
        <v>234</v>
      </c>
      <c r="I167" s="203">
        <v>300</v>
      </c>
      <c r="J167" s="203">
        <v>300</v>
      </c>
    </row>
    <row r="168" spans="1:11" ht="38.25">
      <c r="A168" s="203" t="s">
        <v>18924</v>
      </c>
      <c r="B168" s="203" t="s">
        <v>18925</v>
      </c>
      <c r="C168" s="203" t="s">
        <v>9360</v>
      </c>
      <c r="D168" s="203" t="s">
        <v>472</v>
      </c>
      <c r="E168" s="203" t="s">
        <v>18926</v>
      </c>
      <c r="F168" s="203">
        <v>2015</v>
      </c>
      <c r="G168" s="203" t="s">
        <v>175</v>
      </c>
      <c r="H168" s="203">
        <v>214</v>
      </c>
      <c r="I168" s="203">
        <v>300</v>
      </c>
      <c r="J168" s="203">
        <v>300</v>
      </c>
    </row>
    <row r="169" spans="1:11" ht="25.5">
      <c r="A169" s="203" t="s">
        <v>18927</v>
      </c>
      <c r="B169" s="203" t="s">
        <v>18928</v>
      </c>
      <c r="C169" s="203"/>
      <c r="D169" s="203" t="s">
        <v>18929</v>
      </c>
      <c r="E169" s="203" t="s">
        <v>18930</v>
      </c>
      <c r="F169" s="203">
        <v>2015</v>
      </c>
      <c r="G169" s="203" t="s">
        <v>153</v>
      </c>
      <c r="H169" s="203">
        <v>231</v>
      </c>
      <c r="I169" s="329">
        <v>300</v>
      </c>
      <c r="J169" s="243">
        <v>300</v>
      </c>
    </row>
    <row r="170" spans="1:11" ht="38.25">
      <c r="A170" s="203" t="s">
        <v>18931</v>
      </c>
      <c r="B170" s="203" t="s">
        <v>18932</v>
      </c>
      <c r="C170" s="244" t="s">
        <v>9360</v>
      </c>
      <c r="D170" s="203" t="s">
        <v>18915</v>
      </c>
      <c r="E170" s="203" t="s">
        <v>18933</v>
      </c>
      <c r="F170" s="203">
        <v>2015</v>
      </c>
      <c r="G170" s="203" t="s">
        <v>172</v>
      </c>
      <c r="H170" s="203">
        <v>223</v>
      </c>
      <c r="I170" s="203">
        <v>300</v>
      </c>
      <c r="J170" s="203">
        <v>100</v>
      </c>
    </row>
    <row r="171" spans="1:11" ht="51">
      <c r="A171" s="203" t="s">
        <v>18934</v>
      </c>
      <c r="B171" s="203" t="s">
        <v>18935</v>
      </c>
      <c r="C171" s="203" t="s">
        <v>10635</v>
      </c>
      <c r="D171" s="203" t="s">
        <v>18936</v>
      </c>
      <c r="E171" s="203" t="s">
        <v>18937</v>
      </c>
      <c r="F171" s="203">
        <v>2015</v>
      </c>
      <c r="G171" s="203" t="s">
        <v>153</v>
      </c>
      <c r="H171" s="203">
        <v>267</v>
      </c>
      <c r="I171" s="203">
        <v>300</v>
      </c>
      <c r="J171" s="203">
        <v>300</v>
      </c>
    </row>
    <row r="172" spans="1:11" ht="63.75">
      <c r="A172" s="203" t="s">
        <v>18938</v>
      </c>
      <c r="B172" s="203" t="s">
        <v>10829</v>
      </c>
      <c r="C172" s="203" t="s">
        <v>18939</v>
      </c>
      <c r="D172" s="203" t="s">
        <v>228</v>
      </c>
      <c r="E172" s="203" t="s">
        <v>18940</v>
      </c>
      <c r="F172" s="203">
        <v>2015</v>
      </c>
      <c r="G172" s="203" t="s">
        <v>134</v>
      </c>
      <c r="H172" s="203">
        <v>212</v>
      </c>
      <c r="I172" s="203">
        <v>300</v>
      </c>
      <c r="J172" s="203">
        <v>300</v>
      </c>
    </row>
    <row r="173" spans="1:11" ht="25.5">
      <c r="A173" s="203" t="s">
        <v>18941</v>
      </c>
      <c r="B173" s="203" t="s">
        <v>18942</v>
      </c>
      <c r="C173" s="203" t="s">
        <v>9360</v>
      </c>
      <c r="D173" s="203" t="s">
        <v>321</v>
      </c>
      <c r="E173" s="203" t="s">
        <v>18943</v>
      </c>
      <c r="F173" s="203">
        <v>2015</v>
      </c>
      <c r="G173" s="203">
        <v>8</v>
      </c>
      <c r="H173" s="203">
        <v>331</v>
      </c>
      <c r="I173" s="329">
        <v>300</v>
      </c>
      <c r="J173" s="243">
        <v>300</v>
      </c>
    </row>
    <row r="174" spans="1:11" ht="25.5">
      <c r="A174" s="203" t="s">
        <v>18944</v>
      </c>
      <c r="B174" s="203" t="s">
        <v>18945</v>
      </c>
      <c r="C174" s="203" t="s">
        <v>9360</v>
      </c>
      <c r="D174" s="203" t="s">
        <v>321</v>
      </c>
      <c r="E174" s="203" t="s">
        <v>18946</v>
      </c>
      <c r="F174" s="203">
        <v>2015</v>
      </c>
      <c r="G174" s="203">
        <v>8</v>
      </c>
      <c r="H174" s="203">
        <v>204</v>
      </c>
      <c r="I174" s="329">
        <v>300</v>
      </c>
      <c r="J174" s="243">
        <v>300</v>
      </c>
    </row>
    <row r="175" spans="1:11" ht="51">
      <c r="A175" s="203" t="s">
        <v>18947</v>
      </c>
      <c r="B175" s="203"/>
      <c r="C175" s="203" t="s">
        <v>9360</v>
      </c>
      <c r="D175" s="203" t="s">
        <v>321</v>
      </c>
      <c r="E175" s="203" t="s">
        <v>18948</v>
      </c>
      <c r="F175" s="203">
        <v>2015</v>
      </c>
      <c r="G175" s="203"/>
      <c r="H175" s="203">
        <v>200</v>
      </c>
      <c r="I175" s="329">
        <v>300</v>
      </c>
      <c r="J175" s="243">
        <v>75</v>
      </c>
    </row>
    <row r="176" spans="1:11" ht="38.25">
      <c r="A176" s="203" t="s">
        <v>18949</v>
      </c>
      <c r="B176" s="203" t="s">
        <v>10830</v>
      </c>
      <c r="C176" s="203" t="s">
        <v>18548</v>
      </c>
      <c r="D176" s="203" t="s">
        <v>18950</v>
      </c>
      <c r="E176" s="203" t="s">
        <v>18951</v>
      </c>
      <c r="F176" s="203">
        <v>2015</v>
      </c>
      <c r="G176" s="203" t="s">
        <v>125</v>
      </c>
      <c r="H176" s="203">
        <v>245</v>
      </c>
      <c r="I176" s="329">
        <v>300</v>
      </c>
      <c r="J176" s="243">
        <v>300</v>
      </c>
    </row>
    <row r="177" spans="1:10" ht="25.5">
      <c r="A177" s="203" t="s">
        <v>18952</v>
      </c>
      <c r="B177" s="203" t="s">
        <v>18953</v>
      </c>
      <c r="C177" s="203" t="s">
        <v>9360</v>
      </c>
      <c r="D177" s="203" t="s">
        <v>10831</v>
      </c>
      <c r="E177" s="203" t="s">
        <v>18954</v>
      </c>
      <c r="F177" s="203">
        <v>2015</v>
      </c>
      <c r="G177" s="203" t="s">
        <v>125</v>
      </c>
      <c r="H177" s="203">
        <v>208</v>
      </c>
      <c r="I177" s="203">
        <v>300</v>
      </c>
      <c r="J177" s="203">
        <v>300</v>
      </c>
    </row>
    <row r="178" spans="1:10" ht="102">
      <c r="A178" s="203" t="s">
        <v>18955</v>
      </c>
      <c r="B178" s="203" t="s">
        <v>10832</v>
      </c>
      <c r="C178" s="203" t="s">
        <v>9360</v>
      </c>
      <c r="D178" s="203" t="s">
        <v>228</v>
      </c>
      <c r="E178" s="203" t="s">
        <v>18956</v>
      </c>
      <c r="F178" s="203">
        <v>2015</v>
      </c>
      <c r="G178" s="203" t="s">
        <v>437</v>
      </c>
      <c r="H178" s="203">
        <v>227</v>
      </c>
      <c r="I178" s="329">
        <v>300</v>
      </c>
      <c r="J178" s="243">
        <v>300</v>
      </c>
    </row>
    <row r="179" spans="1:10" ht="137.25" customHeight="1">
      <c r="A179" s="203" t="s">
        <v>18957</v>
      </c>
      <c r="B179" s="203" t="s">
        <v>10833</v>
      </c>
      <c r="C179" s="203" t="s">
        <v>9757</v>
      </c>
      <c r="D179" s="203" t="s">
        <v>18936</v>
      </c>
      <c r="E179" s="203" t="s">
        <v>18958</v>
      </c>
      <c r="F179" s="203">
        <v>2015</v>
      </c>
      <c r="G179" s="203" t="s">
        <v>175</v>
      </c>
      <c r="H179" s="203">
        <v>304</v>
      </c>
      <c r="I179" s="203">
        <v>300</v>
      </c>
      <c r="J179" s="203">
        <v>300</v>
      </c>
    </row>
    <row r="180" spans="1:10" ht="153">
      <c r="A180" s="203" t="s">
        <v>18959</v>
      </c>
      <c r="B180" s="203" t="s">
        <v>18960</v>
      </c>
      <c r="C180" s="203" t="s">
        <v>9360</v>
      </c>
      <c r="D180" s="203" t="s">
        <v>18961</v>
      </c>
      <c r="E180" s="203" t="s">
        <v>18962</v>
      </c>
      <c r="F180" s="203">
        <v>2015</v>
      </c>
      <c r="G180" s="203" t="s">
        <v>175</v>
      </c>
      <c r="H180" s="203">
        <v>210</v>
      </c>
      <c r="I180" s="203">
        <v>300</v>
      </c>
      <c r="J180" s="203">
        <v>150</v>
      </c>
    </row>
    <row r="181" spans="1:10" ht="140.25">
      <c r="A181" s="203" t="s">
        <v>18963</v>
      </c>
      <c r="B181" s="203" t="s">
        <v>18964</v>
      </c>
      <c r="C181" s="203" t="s">
        <v>9360</v>
      </c>
      <c r="D181" s="203" t="s">
        <v>18961</v>
      </c>
      <c r="E181" s="237" t="s">
        <v>18965</v>
      </c>
      <c r="F181" s="203">
        <v>2015</v>
      </c>
      <c r="G181" s="203" t="s">
        <v>175</v>
      </c>
      <c r="H181" s="203">
        <v>116</v>
      </c>
      <c r="I181" s="203">
        <v>300</v>
      </c>
      <c r="J181" s="203">
        <v>87</v>
      </c>
    </row>
    <row r="182" spans="1:10" ht="76.5">
      <c r="A182" s="203" t="s">
        <v>18966</v>
      </c>
      <c r="B182" s="203" t="s">
        <v>18967</v>
      </c>
      <c r="C182" s="203" t="s">
        <v>9379</v>
      </c>
      <c r="D182" s="203" t="s">
        <v>18968</v>
      </c>
      <c r="E182" s="203" t="s">
        <v>18969</v>
      </c>
      <c r="F182" s="203">
        <v>2015</v>
      </c>
      <c r="G182" s="203" t="s">
        <v>125</v>
      </c>
      <c r="H182" s="203">
        <v>213</v>
      </c>
      <c r="I182" s="329">
        <v>300</v>
      </c>
      <c r="J182" s="243">
        <v>300</v>
      </c>
    </row>
    <row r="183" spans="1:10" s="101" customFormat="1" ht="76.5">
      <c r="A183" s="203" t="s">
        <v>18970</v>
      </c>
      <c r="B183" s="203" t="s">
        <v>18971</v>
      </c>
      <c r="C183" s="203" t="s">
        <v>10788</v>
      </c>
      <c r="D183" s="203" t="s">
        <v>18972</v>
      </c>
      <c r="E183" s="203" t="s">
        <v>18973</v>
      </c>
      <c r="F183" s="203">
        <v>2015</v>
      </c>
      <c r="G183" s="203" t="s">
        <v>437</v>
      </c>
      <c r="H183" s="203">
        <v>222</v>
      </c>
      <c r="I183" s="203">
        <v>300</v>
      </c>
      <c r="J183" s="203">
        <v>150</v>
      </c>
    </row>
    <row r="184" spans="1:10" s="101" customFormat="1" ht="51">
      <c r="A184" s="203" t="s">
        <v>18974</v>
      </c>
      <c r="B184" s="203" t="s">
        <v>18975</v>
      </c>
      <c r="C184" s="203" t="s">
        <v>9379</v>
      </c>
      <c r="D184" s="203" t="s">
        <v>18976</v>
      </c>
      <c r="E184" s="203" t="s">
        <v>18977</v>
      </c>
      <c r="F184" s="203">
        <v>2015</v>
      </c>
      <c r="G184" s="203" t="s">
        <v>172</v>
      </c>
      <c r="H184" s="203">
        <v>232</v>
      </c>
      <c r="I184" s="329">
        <v>300</v>
      </c>
      <c r="J184" s="243">
        <f>300/2</f>
        <v>150</v>
      </c>
    </row>
    <row r="185" spans="1:10" ht="51">
      <c r="A185" s="203" t="s">
        <v>18974</v>
      </c>
      <c r="B185" s="203" t="s">
        <v>18975</v>
      </c>
      <c r="C185" s="203" t="s">
        <v>9379</v>
      </c>
      <c r="D185" s="203" t="s">
        <v>18976</v>
      </c>
      <c r="E185" s="203" t="s">
        <v>18977</v>
      </c>
      <c r="F185" s="203">
        <v>2015</v>
      </c>
      <c r="G185" s="203" t="s">
        <v>172</v>
      </c>
      <c r="H185" s="203">
        <v>232</v>
      </c>
      <c r="I185" s="329">
        <v>300</v>
      </c>
      <c r="J185" s="243">
        <f>300/2</f>
        <v>150</v>
      </c>
    </row>
    <row r="186" spans="1:10" s="101" customFormat="1" ht="102">
      <c r="A186" s="203" t="s">
        <v>18978</v>
      </c>
      <c r="B186" s="203" t="s">
        <v>18979</v>
      </c>
      <c r="C186" s="203" t="s">
        <v>9379</v>
      </c>
      <c r="D186" s="203" t="s">
        <v>18976</v>
      </c>
      <c r="E186" s="203" t="s">
        <v>18980</v>
      </c>
      <c r="F186" s="203">
        <v>2015</v>
      </c>
      <c r="G186" s="203" t="s">
        <v>242</v>
      </c>
      <c r="H186" s="203">
        <v>90</v>
      </c>
      <c r="I186" s="329">
        <v>135</v>
      </c>
      <c r="J186" s="243">
        <v>135</v>
      </c>
    </row>
    <row r="187" spans="1:10" ht="38.25">
      <c r="A187" s="203" t="s">
        <v>18981</v>
      </c>
      <c r="B187" s="203" t="s">
        <v>18982</v>
      </c>
      <c r="C187" s="203" t="s">
        <v>10807</v>
      </c>
      <c r="D187" s="203" t="s">
        <v>18983</v>
      </c>
      <c r="E187" s="203" t="s">
        <v>18984</v>
      </c>
      <c r="F187" s="203">
        <v>2015</v>
      </c>
      <c r="G187" s="203" t="s">
        <v>264</v>
      </c>
      <c r="H187" s="203">
        <v>407</v>
      </c>
      <c r="I187" s="203">
        <v>300</v>
      </c>
      <c r="J187" s="203">
        <v>300</v>
      </c>
    </row>
    <row r="188" spans="1:10" s="101" customFormat="1" ht="38.25">
      <c r="A188" s="203" t="s">
        <v>18985</v>
      </c>
      <c r="B188" s="203" t="s">
        <v>18986</v>
      </c>
      <c r="C188" s="203" t="s">
        <v>12450</v>
      </c>
      <c r="D188" s="203" t="s">
        <v>18987</v>
      </c>
      <c r="E188" s="203" t="s">
        <v>18988</v>
      </c>
      <c r="F188" s="203">
        <v>2015</v>
      </c>
      <c r="G188" s="203" t="s">
        <v>153</v>
      </c>
      <c r="H188" s="203">
        <v>186</v>
      </c>
      <c r="I188" s="329">
        <v>300</v>
      </c>
      <c r="J188" s="243">
        <v>279</v>
      </c>
    </row>
    <row r="189" spans="1:10" s="101" customFormat="1" ht="25.5">
      <c r="A189" s="203" t="s">
        <v>18989</v>
      </c>
      <c r="B189" s="203" t="s">
        <v>18990</v>
      </c>
      <c r="C189" s="245" t="s">
        <v>12450</v>
      </c>
      <c r="D189" s="203" t="s">
        <v>18991</v>
      </c>
      <c r="E189" s="203" t="s">
        <v>18992</v>
      </c>
      <c r="F189" s="203">
        <v>2015</v>
      </c>
      <c r="G189" s="203" t="s">
        <v>314</v>
      </c>
      <c r="H189" s="203">
        <v>206</v>
      </c>
      <c r="I189" s="329">
        <v>300</v>
      </c>
      <c r="J189" s="329">
        <v>300</v>
      </c>
    </row>
    <row r="190" spans="1:10" s="101" customFormat="1" ht="38.25">
      <c r="A190" s="203" t="s">
        <v>18993</v>
      </c>
      <c r="B190" s="203" t="s">
        <v>18994</v>
      </c>
      <c r="C190" s="203" t="s">
        <v>12450</v>
      </c>
      <c r="D190" s="203" t="s">
        <v>18995</v>
      </c>
      <c r="E190" s="203" t="s">
        <v>18996</v>
      </c>
      <c r="F190" s="203">
        <v>2015</v>
      </c>
      <c r="G190" s="203" t="s">
        <v>195</v>
      </c>
      <c r="H190" s="203">
        <v>74</v>
      </c>
      <c r="I190" s="329">
        <v>300</v>
      </c>
      <c r="J190" s="243">
        <v>111</v>
      </c>
    </row>
    <row r="191" spans="1:10" ht="38.25">
      <c r="A191" s="203" t="s">
        <v>18997</v>
      </c>
      <c r="B191" s="203" t="s">
        <v>18994</v>
      </c>
      <c r="C191" s="203" t="s">
        <v>18998</v>
      </c>
      <c r="D191" s="203" t="s">
        <v>18995</v>
      </c>
      <c r="E191" s="203" t="s">
        <v>18999</v>
      </c>
      <c r="F191" s="203">
        <v>2015</v>
      </c>
      <c r="G191" s="203" t="s">
        <v>195</v>
      </c>
      <c r="H191" s="203">
        <v>121</v>
      </c>
      <c r="I191" s="329">
        <v>300</v>
      </c>
      <c r="J191" s="243">
        <v>181</v>
      </c>
    </row>
    <row r="192" spans="1:10" ht="38.25">
      <c r="A192" s="203" t="s">
        <v>19000</v>
      </c>
      <c r="B192" s="203" t="s">
        <v>19001</v>
      </c>
      <c r="C192" s="203" t="s">
        <v>12450</v>
      </c>
      <c r="D192" s="203" t="s">
        <v>13019</v>
      </c>
      <c r="E192" s="203" t="s">
        <v>13020</v>
      </c>
      <c r="F192" s="203">
        <v>2015</v>
      </c>
      <c r="G192" s="203"/>
      <c r="H192" s="203">
        <v>268</v>
      </c>
      <c r="I192" s="203">
        <v>300</v>
      </c>
      <c r="J192" s="203">
        <v>100</v>
      </c>
    </row>
    <row r="193" spans="1:10" ht="38.25">
      <c r="A193" s="203" t="s">
        <v>19002</v>
      </c>
      <c r="B193" s="203" t="s">
        <v>12614</v>
      </c>
      <c r="C193" s="203" t="s">
        <v>12450</v>
      </c>
      <c r="D193" s="203" t="s">
        <v>19003</v>
      </c>
      <c r="E193" s="203" t="s">
        <v>19004</v>
      </c>
      <c r="F193" s="203">
        <v>2015</v>
      </c>
      <c r="G193" s="203" t="s">
        <v>172</v>
      </c>
      <c r="H193" s="203">
        <v>380</v>
      </c>
      <c r="I193" s="203">
        <v>300</v>
      </c>
      <c r="J193" s="203">
        <v>300</v>
      </c>
    </row>
    <row r="194" spans="1:10" ht="51">
      <c r="A194" s="203" t="s">
        <v>19005</v>
      </c>
      <c r="B194" s="203" t="s">
        <v>13021</v>
      </c>
      <c r="C194" s="203" t="s">
        <v>12450</v>
      </c>
      <c r="D194" s="203" t="s">
        <v>228</v>
      </c>
      <c r="E194" s="203" t="s">
        <v>19006</v>
      </c>
      <c r="F194" s="203">
        <v>2015</v>
      </c>
      <c r="G194" s="203" t="s">
        <v>134</v>
      </c>
      <c r="H194" s="203">
        <v>2010</v>
      </c>
      <c r="I194" s="329">
        <v>300</v>
      </c>
      <c r="J194" s="243">
        <v>300</v>
      </c>
    </row>
    <row r="195" spans="1:10" ht="25.5">
      <c r="A195" s="203" t="s">
        <v>19007</v>
      </c>
      <c r="B195" s="203" t="s">
        <v>13022</v>
      </c>
      <c r="C195" s="203" t="s">
        <v>12450</v>
      </c>
      <c r="D195" s="203" t="s">
        <v>19008</v>
      </c>
      <c r="E195" s="203" t="s">
        <v>19009</v>
      </c>
      <c r="F195" s="203">
        <v>2015</v>
      </c>
      <c r="G195" s="203" t="s">
        <v>145</v>
      </c>
      <c r="H195" s="203">
        <v>218</v>
      </c>
      <c r="I195" s="329">
        <v>300</v>
      </c>
      <c r="J195" s="243">
        <v>150</v>
      </c>
    </row>
    <row r="196" spans="1:10" ht="25.5">
      <c r="A196" s="203" t="s">
        <v>19010</v>
      </c>
      <c r="B196" s="203" t="s">
        <v>13022</v>
      </c>
      <c r="C196" s="203" t="s">
        <v>12450</v>
      </c>
      <c r="D196" s="203" t="s">
        <v>19008</v>
      </c>
      <c r="E196" s="203" t="s">
        <v>19011</v>
      </c>
      <c r="F196" s="203">
        <v>2015</v>
      </c>
      <c r="G196" s="203" t="s">
        <v>175</v>
      </c>
      <c r="H196" s="203">
        <v>109</v>
      </c>
      <c r="I196" s="329"/>
      <c r="J196" s="243">
        <v>81.75</v>
      </c>
    </row>
    <row r="197" spans="1:10" ht="25.5">
      <c r="A197" s="203" t="s">
        <v>19012</v>
      </c>
      <c r="B197" s="203" t="s">
        <v>12644</v>
      </c>
      <c r="C197" s="203" t="s">
        <v>12471</v>
      </c>
      <c r="D197" s="203" t="s">
        <v>19013</v>
      </c>
      <c r="E197" s="203" t="s">
        <v>19014</v>
      </c>
      <c r="F197" s="203">
        <v>2015</v>
      </c>
      <c r="G197" s="203" t="s">
        <v>157</v>
      </c>
      <c r="H197" s="203">
        <v>240</v>
      </c>
      <c r="I197" s="329">
        <v>300</v>
      </c>
      <c r="J197" s="243">
        <v>300</v>
      </c>
    </row>
    <row r="198" spans="1:10" s="101" customFormat="1" ht="127.5">
      <c r="A198" s="203" t="s">
        <v>19015</v>
      </c>
      <c r="B198" s="203" t="s">
        <v>19016</v>
      </c>
      <c r="C198" s="203" t="s">
        <v>12450</v>
      </c>
      <c r="D198" s="203" t="s">
        <v>19017</v>
      </c>
      <c r="E198" s="203" t="s">
        <v>19018</v>
      </c>
      <c r="F198" s="203">
        <v>2015</v>
      </c>
      <c r="G198" s="203" t="s">
        <v>1341</v>
      </c>
      <c r="H198" s="203">
        <v>50</v>
      </c>
      <c r="I198" s="329">
        <v>300</v>
      </c>
      <c r="J198" s="243">
        <v>4</v>
      </c>
    </row>
    <row r="199" spans="1:10" ht="127.5">
      <c r="A199" s="203" t="s">
        <v>19019</v>
      </c>
      <c r="B199" s="203" t="s">
        <v>19016</v>
      </c>
      <c r="C199" s="203" t="s">
        <v>12450</v>
      </c>
      <c r="D199" s="203" t="s">
        <v>19017</v>
      </c>
      <c r="E199" s="203" t="s">
        <v>19020</v>
      </c>
      <c r="F199" s="203">
        <v>2015</v>
      </c>
      <c r="G199" s="203" t="s">
        <v>1341</v>
      </c>
      <c r="H199" s="203">
        <v>54</v>
      </c>
      <c r="I199" s="329">
        <v>300</v>
      </c>
      <c r="J199" s="243">
        <v>4.1399999999999997</v>
      </c>
    </row>
    <row r="200" spans="1:10" ht="51">
      <c r="A200" s="203" t="s">
        <v>19021</v>
      </c>
      <c r="B200" s="203" t="s">
        <v>12684</v>
      </c>
      <c r="C200" s="203" t="s">
        <v>12450</v>
      </c>
      <c r="D200" s="203" t="s">
        <v>19022</v>
      </c>
      <c r="E200" s="203" t="s">
        <v>19023</v>
      </c>
      <c r="F200" s="203">
        <v>2015</v>
      </c>
      <c r="G200" s="203" t="s">
        <v>125</v>
      </c>
      <c r="H200" s="203">
        <v>160</v>
      </c>
      <c r="I200" s="329">
        <v>300</v>
      </c>
      <c r="J200" s="243">
        <v>240</v>
      </c>
    </row>
    <row r="201" spans="1:10" s="101" customFormat="1" ht="25.5">
      <c r="A201" s="203" t="s">
        <v>19024</v>
      </c>
      <c r="B201" s="203" t="s">
        <v>13023</v>
      </c>
      <c r="C201" s="203" t="s">
        <v>12450</v>
      </c>
      <c r="D201" s="203" t="s">
        <v>19025</v>
      </c>
      <c r="E201" s="237" t="s">
        <v>13024</v>
      </c>
      <c r="F201" s="203">
        <v>2015</v>
      </c>
      <c r="G201" s="203" t="s">
        <v>19026</v>
      </c>
      <c r="H201" s="203">
        <v>210</v>
      </c>
      <c r="I201" s="329">
        <v>300</v>
      </c>
      <c r="J201" s="243">
        <v>300</v>
      </c>
    </row>
    <row r="202" spans="1:10" ht="38.25">
      <c r="A202" s="203" t="s">
        <v>19027</v>
      </c>
      <c r="B202" s="203" t="s">
        <v>13025</v>
      </c>
      <c r="C202" s="203" t="s">
        <v>12471</v>
      </c>
      <c r="D202" s="203" t="s">
        <v>13026</v>
      </c>
      <c r="E202" s="203" t="s">
        <v>19028</v>
      </c>
      <c r="F202" s="203">
        <v>2015</v>
      </c>
      <c r="G202" s="203" t="s">
        <v>125</v>
      </c>
      <c r="H202" s="203">
        <v>214</v>
      </c>
      <c r="I202" s="203">
        <v>300</v>
      </c>
      <c r="J202" s="203">
        <v>300</v>
      </c>
    </row>
    <row r="203" spans="1:10" ht="38.25">
      <c r="A203" s="203" t="s">
        <v>19029</v>
      </c>
      <c r="B203" s="203" t="s">
        <v>12736</v>
      </c>
      <c r="C203" s="203" t="s">
        <v>12450</v>
      </c>
      <c r="D203" s="203" t="s">
        <v>13027</v>
      </c>
      <c r="E203" s="203" t="s">
        <v>19030</v>
      </c>
      <c r="F203" s="203">
        <v>2015</v>
      </c>
      <c r="G203" s="203" t="s">
        <v>145</v>
      </c>
      <c r="H203" s="203">
        <v>212</v>
      </c>
      <c r="I203" s="329">
        <v>300</v>
      </c>
      <c r="J203" s="243">
        <v>300</v>
      </c>
    </row>
    <row r="204" spans="1:10" ht="76.5">
      <c r="A204" s="203" t="s">
        <v>19031</v>
      </c>
      <c r="B204" s="203" t="s">
        <v>13028</v>
      </c>
      <c r="C204" s="203" t="s">
        <v>12450</v>
      </c>
      <c r="D204" s="203" t="s">
        <v>19032</v>
      </c>
      <c r="E204" s="203" t="s">
        <v>19033</v>
      </c>
      <c r="F204" s="203">
        <v>2015</v>
      </c>
      <c r="G204" s="203">
        <v>12</v>
      </c>
      <c r="H204" s="203">
        <v>207</v>
      </c>
      <c r="I204" s="329">
        <v>300</v>
      </c>
      <c r="J204" s="243">
        <v>300</v>
      </c>
    </row>
    <row r="205" spans="1:10" ht="76.5">
      <c r="A205" s="203" t="s">
        <v>19034</v>
      </c>
      <c r="B205" s="203" t="s">
        <v>12756</v>
      </c>
      <c r="C205" s="203" t="s">
        <v>12450</v>
      </c>
      <c r="D205" s="203" t="s">
        <v>13027</v>
      </c>
      <c r="E205" s="203" t="s">
        <v>19035</v>
      </c>
      <c r="F205" s="203">
        <v>2015</v>
      </c>
      <c r="G205" s="203" t="s">
        <v>125</v>
      </c>
      <c r="H205" s="203">
        <v>238</v>
      </c>
      <c r="I205" s="203">
        <v>300</v>
      </c>
      <c r="J205" s="203">
        <v>300</v>
      </c>
    </row>
    <row r="206" spans="1:10" ht="51">
      <c r="A206" s="203" t="s">
        <v>19036</v>
      </c>
      <c r="B206" s="203" t="s">
        <v>13029</v>
      </c>
      <c r="C206" s="203" t="s">
        <v>12500</v>
      </c>
      <c r="D206" s="203" t="s">
        <v>19037</v>
      </c>
      <c r="E206" s="203" t="s">
        <v>19038</v>
      </c>
      <c r="F206" s="203">
        <v>2015</v>
      </c>
      <c r="G206" s="203"/>
      <c r="H206" s="203">
        <v>288</v>
      </c>
      <c r="I206" s="329">
        <v>300</v>
      </c>
      <c r="J206" s="243">
        <v>300</v>
      </c>
    </row>
    <row r="207" spans="1:10" ht="51">
      <c r="A207" s="203" t="s">
        <v>19039</v>
      </c>
      <c r="B207" s="203" t="s">
        <v>12769</v>
      </c>
      <c r="C207" s="203" t="s">
        <v>12500</v>
      </c>
      <c r="D207" s="203" t="s">
        <v>686</v>
      </c>
      <c r="E207" s="203" t="s">
        <v>19040</v>
      </c>
      <c r="F207" s="203">
        <v>2015</v>
      </c>
      <c r="G207" s="203"/>
      <c r="H207" s="203">
        <v>320</v>
      </c>
      <c r="I207" s="329">
        <v>300</v>
      </c>
      <c r="J207" s="243">
        <v>300</v>
      </c>
    </row>
    <row r="208" spans="1:10" ht="63.75">
      <c r="A208" s="203" t="s">
        <v>19041</v>
      </c>
      <c r="B208" s="203" t="s">
        <v>19042</v>
      </c>
      <c r="C208" s="203" t="s">
        <v>12500</v>
      </c>
      <c r="D208" s="203" t="s">
        <v>19043</v>
      </c>
      <c r="E208" s="203" t="s">
        <v>19044</v>
      </c>
      <c r="F208" s="203">
        <v>2015</v>
      </c>
      <c r="G208" s="203" t="s">
        <v>125</v>
      </c>
      <c r="H208" s="203">
        <v>234</v>
      </c>
      <c r="I208" s="249">
        <v>300</v>
      </c>
      <c r="J208" s="243">
        <v>300</v>
      </c>
    </row>
    <row r="209" spans="1:10" ht="51">
      <c r="A209" s="203" t="s">
        <v>19045</v>
      </c>
      <c r="B209" s="237" t="s">
        <v>13030</v>
      </c>
      <c r="C209" s="203" t="s">
        <v>12500</v>
      </c>
      <c r="D209" s="203" t="s">
        <v>19046</v>
      </c>
      <c r="E209" s="203" t="s">
        <v>19047</v>
      </c>
      <c r="F209" s="203">
        <v>2015</v>
      </c>
      <c r="G209" s="203">
        <v>5</v>
      </c>
      <c r="H209" s="203">
        <v>261</v>
      </c>
      <c r="I209" s="329">
        <v>300</v>
      </c>
      <c r="J209" s="243">
        <v>300</v>
      </c>
    </row>
    <row r="210" spans="1:10" ht="38.25">
      <c r="A210" s="203" t="s">
        <v>19048</v>
      </c>
      <c r="B210" s="203" t="s">
        <v>19049</v>
      </c>
      <c r="C210" s="203" t="s">
        <v>12500</v>
      </c>
      <c r="D210" s="203" t="s">
        <v>19050</v>
      </c>
      <c r="E210" s="203" t="s">
        <v>19051</v>
      </c>
      <c r="F210" s="203">
        <v>2015</v>
      </c>
      <c r="G210" s="203" t="s">
        <v>145</v>
      </c>
      <c r="H210" s="203">
        <v>298</v>
      </c>
      <c r="I210" s="329">
        <v>300</v>
      </c>
      <c r="J210" s="243">
        <v>300</v>
      </c>
    </row>
    <row r="211" spans="1:10" ht="204">
      <c r="A211" s="203" t="s">
        <v>19052</v>
      </c>
      <c r="B211" s="203" t="s">
        <v>19053</v>
      </c>
      <c r="C211" s="203" t="s">
        <v>12500</v>
      </c>
      <c r="D211" s="203" t="s">
        <v>19054</v>
      </c>
      <c r="E211" s="203" t="s">
        <v>19055</v>
      </c>
      <c r="F211" s="203">
        <v>2015</v>
      </c>
      <c r="G211" s="203" t="s">
        <v>138</v>
      </c>
      <c r="H211" s="203">
        <v>265</v>
      </c>
      <c r="I211" s="329">
        <v>300</v>
      </c>
      <c r="J211" s="243">
        <v>300</v>
      </c>
    </row>
    <row r="212" spans="1:10" ht="89.25">
      <c r="A212" s="203" t="s">
        <v>19056</v>
      </c>
      <c r="B212" s="203" t="s">
        <v>13031</v>
      </c>
      <c r="C212" s="203" t="s">
        <v>12500</v>
      </c>
      <c r="D212" s="203" t="s">
        <v>19057</v>
      </c>
      <c r="E212" s="203" t="s">
        <v>19058</v>
      </c>
      <c r="F212" s="203">
        <v>2015</v>
      </c>
      <c r="G212" s="203"/>
      <c r="H212" s="203">
        <v>269</v>
      </c>
      <c r="I212" s="329">
        <v>300</v>
      </c>
      <c r="J212" s="243">
        <v>300</v>
      </c>
    </row>
    <row r="213" spans="1:10" ht="63.75">
      <c r="A213" s="203" t="s">
        <v>19059</v>
      </c>
      <c r="B213" s="203" t="s">
        <v>19060</v>
      </c>
      <c r="C213" s="203" t="s">
        <v>12500</v>
      </c>
      <c r="D213" s="203" t="s">
        <v>1073</v>
      </c>
      <c r="E213" s="203" t="s">
        <v>19061</v>
      </c>
      <c r="F213" s="203">
        <v>2015</v>
      </c>
      <c r="G213" s="203" t="s">
        <v>439</v>
      </c>
      <c r="H213" s="203">
        <v>269</v>
      </c>
      <c r="I213" s="329">
        <v>300</v>
      </c>
      <c r="J213" s="243">
        <v>150</v>
      </c>
    </row>
    <row r="214" spans="1:10" ht="51">
      <c r="A214" s="203" t="s">
        <v>19062</v>
      </c>
      <c r="B214" s="203" t="s">
        <v>12863</v>
      </c>
      <c r="C214" s="244" t="s">
        <v>12500</v>
      </c>
      <c r="D214" s="203" t="s">
        <v>686</v>
      </c>
      <c r="E214" s="203" t="s">
        <v>19063</v>
      </c>
      <c r="F214" s="203">
        <v>2015</v>
      </c>
      <c r="G214" s="203" t="s">
        <v>134</v>
      </c>
      <c r="H214" s="203">
        <v>208</v>
      </c>
      <c r="I214" s="203">
        <v>300</v>
      </c>
      <c r="J214" s="203">
        <v>300</v>
      </c>
    </row>
    <row r="215" spans="1:10" ht="38.25">
      <c r="A215" s="239" t="s">
        <v>19064</v>
      </c>
      <c r="B215" s="203" t="s">
        <v>13032</v>
      </c>
      <c r="C215" s="203" t="s">
        <v>12887</v>
      </c>
      <c r="D215" s="203" t="s">
        <v>19065</v>
      </c>
      <c r="E215" s="203" t="s">
        <v>19066</v>
      </c>
      <c r="F215" s="203">
        <v>2015</v>
      </c>
      <c r="G215" s="203" t="s">
        <v>242</v>
      </c>
      <c r="H215" s="203">
        <v>202</v>
      </c>
      <c r="I215" s="203">
        <v>300</v>
      </c>
      <c r="J215" s="203">
        <v>300</v>
      </c>
    </row>
    <row r="216" spans="1:10" ht="76.5">
      <c r="A216" s="203" t="s">
        <v>19067</v>
      </c>
      <c r="B216" s="203" t="s">
        <v>19068</v>
      </c>
      <c r="C216" s="203" t="s">
        <v>12500</v>
      </c>
      <c r="D216" s="203" t="s">
        <v>19069</v>
      </c>
      <c r="E216" s="203" t="s">
        <v>19070</v>
      </c>
      <c r="F216" s="203">
        <v>2015</v>
      </c>
      <c r="G216" s="203"/>
      <c r="H216" s="203">
        <v>153</v>
      </c>
      <c r="I216" s="329">
        <v>229.5</v>
      </c>
      <c r="J216" s="243">
        <v>76</v>
      </c>
    </row>
    <row r="217" spans="1:10" ht="51">
      <c r="A217" s="203" t="s">
        <v>19071</v>
      </c>
      <c r="B217" s="203" t="s">
        <v>12932</v>
      </c>
      <c r="C217" s="203" t="s">
        <v>12486</v>
      </c>
      <c r="D217" s="203" t="s">
        <v>19072</v>
      </c>
      <c r="E217" s="203" t="s">
        <v>19073</v>
      </c>
      <c r="F217" s="203">
        <v>2015</v>
      </c>
      <c r="G217" s="203"/>
      <c r="H217" s="203">
        <v>272</v>
      </c>
      <c r="I217" s="329">
        <v>300</v>
      </c>
      <c r="J217" s="243">
        <v>300</v>
      </c>
    </row>
    <row r="218" spans="1:10" ht="38.25">
      <c r="A218" s="203" t="s">
        <v>19074</v>
      </c>
      <c r="B218" s="203" t="s">
        <v>19075</v>
      </c>
      <c r="C218" s="203" t="s">
        <v>12486</v>
      </c>
      <c r="D218" s="203" t="s">
        <v>19076</v>
      </c>
      <c r="E218" s="203" t="s">
        <v>19077</v>
      </c>
      <c r="F218" s="203">
        <v>2015</v>
      </c>
      <c r="G218" s="203" t="s">
        <v>125</v>
      </c>
      <c r="H218" s="203">
        <v>222</v>
      </c>
      <c r="I218" s="329">
        <v>300</v>
      </c>
      <c r="J218" s="243">
        <v>150</v>
      </c>
    </row>
    <row r="219" spans="1:10" ht="89.25">
      <c r="A219" s="203" t="s">
        <v>19078</v>
      </c>
      <c r="B219" s="203" t="s">
        <v>19079</v>
      </c>
      <c r="C219" s="203" t="s">
        <v>19080</v>
      </c>
      <c r="D219" s="203" t="s">
        <v>18562</v>
      </c>
      <c r="E219" s="203" t="s">
        <v>19081</v>
      </c>
      <c r="F219" s="203">
        <v>2015</v>
      </c>
      <c r="G219" s="203" t="s">
        <v>195</v>
      </c>
      <c r="H219" s="203">
        <v>245</v>
      </c>
      <c r="I219" s="203">
        <v>300</v>
      </c>
      <c r="J219" s="203">
        <v>150</v>
      </c>
    </row>
    <row r="220" spans="1:10" ht="25.5">
      <c r="A220" s="203" t="s">
        <v>19074</v>
      </c>
      <c r="B220" s="203" t="s">
        <v>19075</v>
      </c>
      <c r="C220" s="203" t="s">
        <v>12486</v>
      </c>
      <c r="D220" s="203" t="s">
        <v>19082</v>
      </c>
      <c r="E220" s="203" t="s">
        <v>19077</v>
      </c>
      <c r="F220" s="203">
        <v>2015</v>
      </c>
      <c r="G220" s="203" t="s">
        <v>125</v>
      </c>
      <c r="H220" s="203">
        <v>222</v>
      </c>
      <c r="I220" s="329">
        <v>300</v>
      </c>
      <c r="J220" s="243">
        <v>150</v>
      </c>
    </row>
    <row r="221" spans="1:10" s="101" customFormat="1" ht="76.5">
      <c r="A221" s="203" t="s">
        <v>19083</v>
      </c>
      <c r="B221" s="203" t="s">
        <v>12991</v>
      </c>
      <c r="C221" s="203" t="s">
        <v>12486</v>
      </c>
      <c r="D221" s="203" t="s">
        <v>19084</v>
      </c>
      <c r="E221" s="203" t="s">
        <v>19085</v>
      </c>
      <c r="F221" s="203">
        <v>2015</v>
      </c>
      <c r="G221" s="203"/>
      <c r="H221" s="203">
        <v>448</v>
      </c>
      <c r="I221" s="203">
        <v>300</v>
      </c>
      <c r="J221" s="203">
        <v>300</v>
      </c>
    </row>
    <row r="222" spans="1:10" ht="63.75">
      <c r="A222" s="203" t="s">
        <v>19086</v>
      </c>
      <c r="B222" s="203" t="s">
        <v>13033</v>
      </c>
      <c r="C222" s="203" t="s">
        <v>12486</v>
      </c>
      <c r="D222" s="203" t="s">
        <v>19087</v>
      </c>
      <c r="E222" s="203" t="s">
        <v>19088</v>
      </c>
      <c r="F222" s="203">
        <v>2015</v>
      </c>
      <c r="G222" s="203" t="s">
        <v>134</v>
      </c>
      <c r="H222" s="203">
        <v>220</v>
      </c>
      <c r="I222" s="203">
        <v>300</v>
      </c>
      <c r="J222" s="203">
        <v>300</v>
      </c>
    </row>
    <row r="223" spans="1:10" ht="38.25">
      <c r="A223" s="203" t="s">
        <v>19089</v>
      </c>
      <c r="B223" s="203" t="s">
        <v>19090</v>
      </c>
      <c r="C223" s="203" t="s">
        <v>19091</v>
      </c>
      <c r="D223" s="203" t="s">
        <v>315</v>
      </c>
      <c r="E223" s="203" t="s">
        <v>19092</v>
      </c>
      <c r="F223" s="203">
        <v>2015</v>
      </c>
      <c r="G223" s="203"/>
      <c r="H223" s="203">
        <v>203</v>
      </c>
      <c r="I223" s="329">
        <v>300</v>
      </c>
      <c r="J223" s="243">
        <v>75</v>
      </c>
    </row>
    <row r="224" spans="1:10" ht="63.75">
      <c r="A224" s="203" t="s">
        <v>15339</v>
      </c>
      <c r="B224" s="203" t="s">
        <v>15340</v>
      </c>
      <c r="C224" s="203" t="s">
        <v>14395</v>
      </c>
      <c r="D224" s="203" t="s">
        <v>15341</v>
      </c>
      <c r="E224" s="203" t="s">
        <v>15342</v>
      </c>
      <c r="F224" s="203">
        <v>2015</v>
      </c>
      <c r="G224" s="203"/>
      <c r="H224" s="203">
        <v>249</v>
      </c>
      <c r="I224" s="329">
        <v>300</v>
      </c>
      <c r="J224" s="254">
        <f>300/3</f>
        <v>100</v>
      </c>
    </row>
    <row r="225" spans="1:10" ht="63.75">
      <c r="A225" s="203" t="s">
        <v>15343</v>
      </c>
      <c r="B225" s="203" t="s">
        <v>15340</v>
      </c>
      <c r="C225" s="203" t="s">
        <v>14395</v>
      </c>
      <c r="D225" s="203" t="s">
        <v>15341</v>
      </c>
      <c r="E225" s="203" t="s">
        <v>15344</v>
      </c>
      <c r="F225" s="203">
        <v>2015</v>
      </c>
      <c r="G225" s="203"/>
      <c r="H225" s="203">
        <v>259</v>
      </c>
      <c r="I225" s="329">
        <v>300</v>
      </c>
      <c r="J225" s="254">
        <f>300/3</f>
        <v>100</v>
      </c>
    </row>
    <row r="226" spans="1:10" ht="51">
      <c r="A226" s="203" t="s">
        <v>15345</v>
      </c>
      <c r="B226" s="203" t="s">
        <v>15346</v>
      </c>
      <c r="C226" s="203" t="s">
        <v>14395</v>
      </c>
      <c r="D226" s="203" t="s">
        <v>1281</v>
      </c>
      <c r="E226" s="203" t="s">
        <v>15347</v>
      </c>
      <c r="F226" s="203">
        <v>2015</v>
      </c>
      <c r="G226" s="203" t="s">
        <v>119</v>
      </c>
      <c r="H226" s="203">
        <v>252</v>
      </c>
      <c r="I226" s="203">
        <v>150</v>
      </c>
      <c r="J226" s="203">
        <v>150</v>
      </c>
    </row>
    <row r="227" spans="1:10" ht="51">
      <c r="A227" s="203" t="s">
        <v>19093</v>
      </c>
      <c r="B227" s="203" t="s">
        <v>14824</v>
      </c>
      <c r="C227" s="203" t="s">
        <v>14395</v>
      </c>
      <c r="D227" s="203" t="s">
        <v>1281</v>
      </c>
      <c r="E227" s="203" t="s">
        <v>19094</v>
      </c>
      <c r="F227" s="203">
        <v>2015</v>
      </c>
      <c r="G227" s="203" t="s">
        <v>125</v>
      </c>
      <c r="H227" s="203">
        <v>212</v>
      </c>
      <c r="I227" s="203">
        <v>300</v>
      </c>
      <c r="J227" s="203">
        <v>150</v>
      </c>
    </row>
    <row r="228" spans="1:10" s="101" customFormat="1" ht="51">
      <c r="A228" s="203" t="s">
        <v>19095</v>
      </c>
      <c r="B228" s="203" t="s">
        <v>19096</v>
      </c>
      <c r="C228" s="203" t="s">
        <v>19091</v>
      </c>
      <c r="D228" s="203" t="s">
        <v>19097</v>
      </c>
      <c r="E228" s="203" t="s">
        <v>19098</v>
      </c>
      <c r="F228" s="203">
        <v>2015</v>
      </c>
      <c r="G228" s="203"/>
      <c r="H228" s="203">
        <v>1205</v>
      </c>
      <c r="I228" s="203">
        <v>300</v>
      </c>
      <c r="J228" s="652">
        <v>75</v>
      </c>
    </row>
    <row r="229" spans="1:10" s="101" customFormat="1" ht="76.5">
      <c r="A229" s="203" t="s">
        <v>19099</v>
      </c>
      <c r="B229" s="203" t="s">
        <v>19100</v>
      </c>
      <c r="C229" s="203" t="s">
        <v>14395</v>
      </c>
      <c r="D229" s="203" t="s">
        <v>19101</v>
      </c>
      <c r="E229" s="203" t="s">
        <v>19102</v>
      </c>
      <c r="F229" s="203">
        <v>2015</v>
      </c>
      <c r="G229" s="203" t="s">
        <v>242</v>
      </c>
      <c r="H229" s="203">
        <v>491</v>
      </c>
      <c r="I229" s="329">
        <v>300</v>
      </c>
      <c r="J229" s="243">
        <v>300</v>
      </c>
    </row>
    <row r="230" spans="1:10" ht="51">
      <c r="A230" s="203" t="s">
        <v>19103</v>
      </c>
      <c r="B230" s="203" t="s">
        <v>15348</v>
      </c>
      <c r="C230" s="203" t="s">
        <v>14395</v>
      </c>
      <c r="D230" s="203" t="s">
        <v>19104</v>
      </c>
      <c r="E230" s="203" t="s">
        <v>19105</v>
      </c>
      <c r="F230" s="203">
        <v>2015</v>
      </c>
      <c r="G230" s="203">
        <v>12</v>
      </c>
      <c r="H230" s="203">
        <v>200</v>
      </c>
      <c r="I230" s="329">
        <v>300</v>
      </c>
      <c r="J230" s="243">
        <v>300</v>
      </c>
    </row>
    <row r="231" spans="1:10" ht="70.5" customHeight="1">
      <c r="A231" s="203" t="s">
        <v>19089</v>
      </c>
      <c r="B231" s="203" t="s">
        <v>19106</v>
      </c>
      <c r="C231" s="203" t="s">
        <v>14395</v>
      </c>
      <c r="D231" s="203" t="s">
        <v>315</v>
      </c>
      <c r="E231" s="203" t="s">
        <v>19107</v>
      </c>
      <c r="F231" s="203">
        <v>2015</v>
      </c>
      <c r="G231" s="203" t="s">
        <v>138</v>
      </c>
      <c r="H231" s="203">
        <v>203</v>
      </c>
      <c r="I231" s="329">
        <v>300</v>
      </c>
      <c r="J231" s="243">
        <v>75</v>
      </c>
    </row>
    <row r="232" spans="1:10" s="101" customFormat="1" ht="51">
      <c r="A232" s="203" t="s">
        <v>19108</v>
      </c>
      <c r="B232" s="203" t="s">
        <v>19109</v>
      </c>
      <c r="C232" s="203"/>
      <c r="D232" s="203" t="s">
        <v>228</v>
      </c>
      <c r="E232" s="203" t="s">
        <v>19110</v>
      </c>
      <c r="F232" s="203">
        <v>2015</v>
      </c>
      <c r="G232" s="203" t="s">
        <v>242</v>
      </c>
      <c r="H232" s="203">
        <v>254</v>
      </c>
      <c r="I232" s="203">
        <v>300</v>
      </c>
      <c r="J232" s="203">
        <v>150</v>
      </c>
    </row>
    <row r="233" spans="1:10" s="101" customFormat="1" ht="51">
      <c r="A233" s="203" t="s">
        <v>19111</v>
      </c>
      <c r="B233" s="203" t="s">
        <v>19112</v>
      </c>
      <c r="C233" s="203" t="s">
        <v>14395</v>
      </c>
      <c r="D233" s="203" t="s">
        <v>178</v>
      </c>
      <c r="E233" s="203" t="s">
        <v>19113</v>
      </c>
      <c r="F233" s="203">
        <v>2015</v>
      </c>
      <c r="G233" s="203">
        <v>2015</v>
      </c>
      <c r="H233" s="203">
        <v>167</v>
      </c>
      <c r="I233" s="203">
        <v>250</v>
      </c>
      <c r="J233" s="203">
        <v>250</v>
      </c>
    </row>
    <row r="234" spans="1:10" ht="38.25">
      <c r="A234" s="203" t="s">
        <v>19114</v>
      </c>
      <c r="B234" s="203" t="s">
        <v>19115</v>
      </c>
      <c r="C234" s="203" t="s">
        <v>14395</v>
      </c>
      <c r="D234" s="203" t="s">
        <v>477</v>
      </c>
      <c r="E234" s="203" t="s">
        <v>19116</v>
      </c>
      <c r="F234" s="203">
        <v>2015</v>
      </c>
      <c r="G234" s="203"/>
      <c r="H234" s="203">
        <v>250</v>
      </c>
      <c r="I234" s="203">
        <v>300</v>
      </c>
      <c r="J234" s="203">
        <f>300/3</f>
        <v>100</v>
      </c>
    </row>
    <row r="235" spans="1:10" ht="25.5">
      <c r="A235" s="203" t="s">
        <v>19117</v>
      </c>
      <c r="B235" s="203" t="s">
        <v>14917</v>
      </c>
      <c r="C235" s="203" t="s">
        <v>14395</v>
      </c>
      <c r="D235" s="203" t="s">
        <v>19118</v>
      </c>
      <c r="E235" s="203" t="s">
        <v>19119</v>
      </c>
      <c r="F235" s="203">
        <v>2015</v>
      </c>
      <c r="G235" s="203" t="s">
        <v>134</v>
      </c>
      <c r="H235" s="203">
        <v>320</v>
      </c>
      <c r="I235" s="329">
        <v>300</v>
      </c>
      <c r="J235" s="243">
        <v>300</v>
      </c>
    </row>
    <row r="236" spans="1:10" ht="76.5">
      <c r="A236" s="203" t="s">
        <v>19120</v>
      </c>
      <c r="B236" s="203" t="s">
        <v>19121</v>
      </c>
      <c r="C236" s="203" t="s">
        <v>14395</v>
      </c>
      <c r="D236" s="203" t="s">
        <v>478</v>
      </c>
      <c r="E236" s="203" t="s">
        <v>19122</v>
      </c>
      <c r="F236" s="203">
        <v>2014</v>
      </c>
      <c r="G236" s="203"/>
      <c r="H236" s="203"/>
      <c r="I236" s="329">
        <v>300</v>
      </c>
      <c r="J236" s="243">
        <v>60</v>
      </c>
    </row>
    <row r="237" spans="1:10" s="101" customFormat="1" ht="76.5">
      <c r="A237" s="203" t="s">
        <v>19123</v>
      </c>
      <c r="B237" s="203" t="s">
        <v>19124</v>
      </c>
      <c r="C237" s="203" t="s">
        <v>14395</v>
      </c>
      <c r="D237" s="203" t="s">
        <v>478</v>
      </c>
      <c r="E237" s="203" t="s">
        <v>19125</v>
      </c>
      <c r="F237" s="203">
        <v>2014</v>
      </c>
      <c r="G237" s="203"/>
      <c r="H237" s="203"/>
      <c r="I237" s="329">
        <v>300</v>
      </c>
      <c r="J237" s="243">
        <v>60</v>
      </c>
    </row>
    <row r="238" spans="1:10" ht="51">
      <c r="A238" s="203" t="s">
        <v>19095</v>
      </c>
      <c r="B238" s="203" t="s">
        <v>19126</v>
      </c>
      <c r="C238" s="203" t="s">
        <v>19091</v>
      </c>
      <c r="D238" s="203" t="s">
        <v>19097</v>
      </c>
      <c r="E238" s="203" t="s">
        <v>19098</v>
      </c>
      <c r="F238" s="203">
        <v>2015</v>
      </c>
      <c r="G238" s="203"/>
      <c r="H238" s="203">
        <v>1205</v>
      </c>
      <c r="I238" s="203">
        <v>300</v>
      </c>
      <c r="J238" s="652">
        <v>75</v>
      </c>
    </row>
    <row r="239" spans="1:10" ht="51">
      <c r="A239" s="239" t="s">
        <v>19127</v>
      </c>
      <c r="B239" s="203" t="s">
        <v>19128</v>
      </c>
      <c r="C239" s="203" t="s">
        <v>14395</v>
      </c>
      <c r="D239" s="203" t="s">
        <v>18888</v>
      </c>
      <c r="E239" s="203" t="s">
        <v>19129</v>
      </c>
      <c r="F239" s="203">
        <v>2015</v>
      </c>
      <c r="G239" s="203" t="s">
        <v>190</v>
      </c>
      <c r="H239" s="203">
        <v>213</v>
      </c>
      <c r="I239" s="251">
        <v>300</v>
      </c>
      <c r="J239" s="655">
        <f>I239/1</f>
        <v>300</v>
      </c>
    </row>
    <row r="240" spans="1:10" ht="51">
      <c r="A240" s="203" t="s">
        <v>19130</v>
      </c>
      <c r="B240" s="203" t="s">
        <v>19131</v>
      </c>
      <c r="C240" s="203" t="s">
        <v>19132</v>
      </c>
      <c r="D240" s="203" t="s">
        <v>18936</v>
      </c>
      <c r="E240" s="203" t="s">
        <v>19133</v>
      </c>
      <c r="F240" s="203">
        <v>2015</v>
      </c>
      <c r="G240" s="203"/>
      <c r="H240" s="203">
        <v>211</v>
      </c>
      <c r="I240" s="329">
        <v>300</v>
      </c>
      <c r="J240" s="243">
        <v>150</v>
      </c>
    </row>
    <row r="241" spans="1:10" ht="227.25" customHeight="1">
      <c r="A241" s="203" t="s">
        <v>19134</v>
      </c>
      <c r="B241" s="203" t="s">
        <v>19135</v>
      </c>
      <c r="C241" s="203">
        <v>3</v>
      </c>
      <c r="D241" s="203" t="s">
        <v>18562</v>
      </c>
      <c r="E241" s="203" t="s">
        <v>19136</v>
      </c>
      <c r="F241" s="203">
        <v>2015</v>
      </c>
      <c r="G241" s="203" t="s">
        <v>834</v>
      </c>
      <c r="H241" s="203">
        <v>331</v>
      </c>
      <c r="I241" s="203">
        <v>300</v>
      </c>
      <c r="J241" s="203">
        <v>300</v>
      </c>
    </row>
    <row r="242" spans="1:10" ht="38.25">
      <c r="A242" s="203" t="s">
        <v>19137</v>
      </c>
      <c r="B242" s="203" t="s">
        <v>19138</v>
      </c>
      <c r="C242" s="244" t="s">
        <v>9356</v>
      </c>
      <c r="D242" s="203" t="s">
        <v>18915</v>
      </c>
      <c r="E242" s="203" t="s">
        <v>15349</v>
      </c>
      <c r="F242" s="203">
        <v>2015</v>
      </c>
      <c r="G242" s="203" t="s">
        <v>242</v>
      </c>
      <c r="H242" s="203">
        <v>249</v>
      </c>
      <c r="I242" s="203">
        <v>300</v>
      </c>
      <c r="J242" s="203">
        <v>75</v>
      </c>
    </row>
    <row r="243" spans="1:10" ht="25.5">
      <c r="A243" s="203" t="s">
        <v>19139</v>
      </c>
      <c r="B243" s="203" t="s">
        <v>19140</v>
      </c>
      <c r="C243" s="203" t="s">
        <v>9356</v>
      </c>
      <c r="D243" s="203" t="s">
        <v>18915</v>
      </c>
      <c r="E243" s="203" t="s">
        <v>19133</v>
      </c>
      <c r="F243" s="203">
        <v>2015</v>
      </c>
      <c r="G243" s="203" t="s">
        <v>145</v>
      </c>
      <c r="H243" s="203">
        <v>220</v>
      </c>
      <c r="I243" s="329">
        <v>300</v>
      </c>
      <c r="J243" s="243">
        <v>150</v>
      </c>
    </row>
    <row r="244" spans="1:10" ht="76.5">
      <c r="A244" s="203" t="s">
        <v>19141</v>
      </c>
      <c r="B244" s="203" t="s">
        <v>19142</v>
      </c>
      <c r="C244" s="203"/>
      <c r="D244" s="203" t="s">
        <v>19143</v>
      </c>
      <c r="E244" s="203" t="s">
        <v>19144</v>
      </c>
      <c r="F244" s="203">
        <v>2015</v>
      </c>
      <c r="G244" s="203" t="s">
        <v>138</v>
      </c>
      <c r="H244" s="203">
        <v>200</v>
      </c>
      <c r="I244" s="329">
        <v>300</v>
      </c>
      <c r="J244" s="243">
        <v>300</v>
      </c>
    </row>
    <row r="245" spans="1:10" ht="38.25">
      <c r="A245" s="203" t="s">
        <v>19145</v>
      </c>
      <c r="B245" s="203" t="s">
        <v>15350</v>
      </c>
      <c r="C245" s="203" t="s">
        <v>15351</v>
      </c>
      <c r="D245" s="203" t="s">
        <v>19146</v>
      </c>
      <c r="E245" s="203" t="s">
        <v>19147</v>
      </c>
      <c r="F245" s="203">
        <v>2015</v>
      </c>
      <c r="G245" s="203" t="s">
        <v>138</v>
      </c>
      <c r="H245" s="203">
        <v>229</v>
      </c>
      <c r="I245" s="203">
        <v>300</v>
      </c>
      <c r="J245" s="203">
        <v>300</v>
      </c>
    </row>
    <row r="246" spans="1:10" ht="25.5">
      <c r="A246" s="203" t="s">
        <v>19148</v>
      </c>
      <c r="B246" s="203" t="s">
        <v>19149</v>
      </c>
      <c r="C246" s="203" t="s">
        <v>9356</v>
      </c>
      <c r="D246" s="203" t="s">
        <v>19150</v>
      </c>
      <c r="E246" s="203" t="s">
        <v>19151</v>
      </c>
      <c r="F246" s="203">
        <v>2015</v>
      </c>
      <c r="G246" s="203" t="s">
        <v>1065</v>
      </c>
      <c r="H246" s="203">
        <v>256</v>
      </c>
      <c r="I246" s="329">
        <v>300</v>
      </c>
      <c r="J246" s="243">
        <v>300</v>
      </c>
    </row>
    <row r="247" spans="1:10" ht="38.25">
      <c r="A247" s="203" t="s">
        <v>19152</v>
      </c>
      <c r="B247" s="203" t="s">
        <v>19153</v>
      </c>
      <c r="C247" s="203" t="s">
        <v>9356</v>
      </c>
      <c r="D247" s="203" t="s">
        <v>19154</v>
      </c>
      <c r="E247" s="203" t="s">
        <v>19155</v>
      </c>
      <c r="F247" s="203">
        <v>2015</v>
      </c>
      <c r="G247" s="203" t="s">
        <v>19156</v>
      </c>
      <c r="H247" s="203">
        <v>206</v>
      </c>
      <c r="I247" s="329">
        <v>300</v>
      </c>
      <c r="J247" s="243">
        <v>300</v>
      </c>
    </row>
    <row r="248" spans="1:10" ht="63.75">
      <c r="A248" s="203" t="s">
        <v>19157</v>
      </c>
      <c r="B248" s="203" t="s">
        <v>15352</v>
      </c>
      <c r="C248" s="203" t="s">
        <v>9356</v>
      </c>
      <c r="D248" s="203" t="s">
        <v>478</v>
      </c>
      <c r="E248" s="203" t="s">
        <v>19158</v>
      </c>
      <c r="F248" s="203">
        <v>2015</v>
      </c>
      <c r="G248" s="203" t="s">
        <v>242</v>
      </c>
      <c r="H248" s="203">
        <v>344</v>
      </c>
      <c r="I248" s="329">
        <v>300</v>
      </c>
      <c r="J248" s="243">
        <v>300</v>
      </c>
    </row>
    <row r="249" spans="1:10" ht="51">
      <c r="A249" s="203" t="s">
        <v>19159</v>
      </c>
      <c r="B249" s="203" t="s">
        <v>19160</v>
      </c>
      <c r="C249" s="203" t="s">
        <v>9356</v>
      </c>
      <c r="D249" s="203" t="s">
        <v>19161</v>
      </c>
      <c r="E249" s="203" t="s">
        <v>19162</v>
      </c>
      <c r="F249" s="203">
        <v>2015</v>
      </c>
      <c r="G249" s="203" t="s">
        <v>1101</v>
      </c>
      <c r="H249" s="203">
        <v>240</v>
      </c>
      <c r="I249" s="329">
        <v>300</v>
      </c>
      <c r="J249" s="243">
        <v>300</v>
      </c>
    </row>
    <row r="250" spans="1:10" ht="51">
      <c r="A250" s="203" t="s">
        <v>19163</v>
      </c>
      <c r="B250" s="203" t="s">
        <v>19164</v>
      </c>
      <c r="C250" s="203" t="s">
        <v>15010</v>
      </c>
      <c r="D250" s="203" t="s">
        <v>228</v>
      </c>
      <c r="E250" s="203" t="s">
        <v>15353</v>
      </c>
      <c r="F250" s="203">
        <v>2015</v>
      </c>
      <c r="G250" s="203" t="s">
        <v>138</v>
      </c>
      <c r="H250" s="203">
        <v>220</v>
      </c>
      <c r="I250" s="203">
        <v>300</v>
      </c>
      <c r="J250" s="203">
        <v>300</v>
      </c>
    </row>
    <row r="251" spans="1:10" ht="51">
      <c r="A251" s="203" t="s">
        <v>19165</v>
      </c>
      <c r="B251" s="203" t="s">
        <v>15354</v>
      </c>
      <c r="C251" s="203" t="s">
        <v>19166</v>
      </c>
      <c r="D251" s="203" t="s">
        <v>18976</v>
      </c>
      <c r="E251" s="203" t="s">
        <v>19167</v>
      </c>
      <c r="F251" s="203">
        <v>2015</v>
      </c>
      <c r="G251" s="203" t="s">
        <v>134</v>
      </c>
      <c r="H251" s="203">
        <v>224</v>
      </c>
      <c r="I251" s="203">
        <v>300</v>
      </c>
      <c r="J251" s="203">
        <v>300</v>
      </c>
    </row>
    <row r="252" spans="1:10" ht="38.25">
      <c r="A252" s="203" t="s">
        <v>19168</v>
      </c>
      <c r="B252" s="203" t="s">
        <v>15355</v>
      </c>
      <c r="C252" s="203" t="s">
        <v>14459</v>
      </c>
      <c r="D252" s="203" t="s">
        <v>15356</v>
      </c>
      <c r="E252" s="203" t="s">
        <v>19169</v>
      </c>
      <c r="F252" s="203">
        <v>2015</v>
      </c>
      <c r="G252" s="203" t="s">
        <v>785</v>
      </c>
      <c r="H252" s="203">
        <v>228</v>
      </c>
      <c r="I252" s="329">
        <v>300</v>
      </c>
      <c r="J252" s="243">
        <v>300</v>
      </c>
    </row>
    <row r="253" spans="1:10" ht="63.75">
      <c r="A253" s="203" t="s">
        <v>15357</v>
      </c>
      <c r="B253" s="203" t="s">
        <v>15358</v>
      </c>
      <c r="C253" s="203" t="s">
        <v>14459</v>
      </c>
      <c r="D253" s="203" t="s">
        <v>15359</v>
      </c>
      <c r="E253" s="203" t="s">
        <v>15360</v>
      </c>
      <c r="F253" s="203">
        <v>2015</v>
      </c>
      <c r="G253" s="203" t="s">
        <v>375</v>
      </c>
      <c r="H253" s="203">
        <v>204</v>
      </c>
      <c r="I253" s="203">
        <v>300</v>
      </c>
      <c r="J253" s="203">
        <v>300</v>
      </c>
    </row>
    <row r="254" spans="1:10" ht="38.25">
      <c r="A254" s="203" t="s">
        <v>19170</v>
      </c>
      <c r="B254" s="203" t="s">
        <v>19171</v>
      </c>
      <c r="C254" s="203" t="s">
        <v>14459</v>
      </c>
      <c r="D254" s="203" t="s">
        <v>15361</v>
      </c>
      <c r="E254" s="203" t="s">
        <v>19172</v>
      </c>
      <c r="F254" s="203">
        <v>2015</v>
      </c>
      <c r="G254" s="203" t="s">
        <v>138</v>
      </c>
      <c r="H254" s="203">
        <v>398</v>
      </c>
      <c r="I254" s="329">
        <v>300</v>
      </c>
      <c r="J254" s="243">
        <v>150</v>
      </c>
    </row>
    <row r="255" spans="1:10" ht="38.25">
      <c r="A255" s="203" t="s">
        <v>19173</v>
      </c>
      <c r="B255" s="203" t="s">
        <v>19174</v>
      </c>
      <c r="C255" s="203" t="s">
        <v>14459</v>
      </c>
      <c r="D255" s="203" t="s">
        <v>18562</v>
      </c>
      <c r="E255" s="203" t="s">
        <v>19175</v>
      </c>
      <c r="F255" s="203">
        <v>2015</v>
      </c>
      <c r="G255" s="203"/>
      <c r="H255" s="203">
        <v>249</v>
      </c>
      <c r="I255" s="203">
        <v>300</v>
      </c>
      <c r="J255" s="203">
        <v>100</v>
      </c>
    </row>
    <row r="256" spans="1:10" ht="38.25">
      <c r="A256" s="203" t="s">
        <v>19176</v>
      </c>
      <c r="B256" s="203" t="s">
        <v>15362</v>
      </c>
      <c r="C256" s="203" t="s">
        <v>14504</v>
      </c>
      <c r="D256" s="203" t="s">
        <v>321</v>
      </c>
      <c r="E256" s="203" t="s">
        <v>19177</v>
      </c>
      <c r="F256" s="203">
        <v>2015</v>
      </c>
      <c r="G256" s="203" t="s">
        <v>195</v>
      </c>
      <c r="H256" s="203">
        <v>212</v>
      </c>
      <c r="I256" s="203">
        <v>300</v>
      </c>
      <c r="J256" s="203">
        <v>300</v>
      </c>
    </row>
    <row r="257" spans="1:10" ht="51">
      <c r="A257" s="239" t="s">
        <v>19178</v>
      </c>
      <c r="B257" s="203" t="s">
        <v>19179</v>
      </c>
      <c r="C257" s="203" t="s">
        <v>14535</v>
      </c>
      <c r="D257" s="203" t="s">
        <v>18888</v>
      </c>
      <c r="E257" s="203" t="s">
        <v>19180</v>
      </c>
      <c r="F257" s="203">
        <v>2015</v>
      </c>
      <c r="G257" s="203" t="s">
        <v>153</v>
      </c>
      <c r="H257" s="203">
        <v>208</v>
      </c>
      <c r="I257" s="251">
        <v>300</v>
      </c>
      <c r="J257" s="652">
        <v>100</v>
      </c>
    </row>
    <row r="258" spans="1:10" ht="38.25">
      <c r="A258" s="203" t="s">
        <v>19181</v>
      </c>
      <c r="B258" s="203" t="s">
        <v>19182</v>
      </c>
      <c r="C258" s="203" t="s">
        <v>14459</v>
      </c>
      <c r="D258" s="203" t="s">
        <v>19183</v>
      </c>
      <c r="E258" s="203" t="s">
        <v>19184</v>
      </c>
      <c r="F258" s="203">
        <v>2015</v>
      </c>
      <c r="G258" s="203" t="s">
        <v>1308</v>
      </c>
      <c r="H258" s="203">
        <v>247</v>
      </c>
      <c r="I258" s="203">
        <v>300</v>
      </c>
      <c r="J258" s="203">
        <v>100</v>
      </c>
    </row>
    <row r="259" spans="1:10" ht="63.75">
      <c r="A259" s="203" t="s">
        <v>19185</v>
      </c>
      <c r="B259" s="203" t="s">
        <v>15363</v>
      </c>
      <c r="C259" s="203" t="s">
        <v>15364</v>
      </c>
      <c r="D259" s="203" t="s">
        <v>228</v>
      </c>
      <c r="E259" s="203" t="s">
        <v>19186</v>
      </c>
      <c r="F259" s="203">
        <v>2015</v>
      </c>
      <c r="G259" s="203">
        <v>11</v>
      </c>
      <c r="H259" s="203">
        <v>212</v>
      </c>
      <c r="I259" s="203">
        <v>300</v>
      </c>
      <c r="J259" s="203">
        <v>300</v>
      </c>
    </row>
    <row r="260" spans="1:10" ht="38.25">
      <c r="A260" s="203" t="s">
        <v>19187</v>
      </c>
      <c r="B260" s="203" t="s">
        <v>19188</v>
      </c>
      <c r="C260" s="203" t="s">
        <v>14459</v>
      </c>
      <c r="D260" s="203" t="s">
        <v>1185</v>
      </c>
      <c r="E260" s="203" t="s">
        <v>19189</v>
      </c>
      <c r="F260" s="203">
        <v>2015</v>
      </c>
      <c r="G260" s="203" t="s">
        <v>138</v>
      </c>
      <c r="H260" s="203">
        <v>398</v>
      </c>
      <c r="I260" s="329">
        <v>300</v>
      </c>
      <c r="J260" s="243">
        <v>150</v>
      </c>
    </row>
    <row r="261" spans="1:10" ht="51">
      <c r="A261" s="203" t="s">
        <v>19190</v>
      </c>
      <c r="B261" s="203" t="s">
        <v>19191</v>
      </c>
      <c r="C261" s="203" t="s">
        <v>14459</v>
      </c>
      <c r="D261" s="203" t="s">
        <v>178</v>
      </c>
      <c r="E261" s="203" t="s">
        <v>19192</v>
      </c>
      <c r="F261" s="203">
        <v>2015</v>
      </c>
      <c r="G261" s="203" t="s">
        <v>172</v>
      </c>
      <c r="H261" s="203">
        <v>207</v>
      </c>
      <c r="I261" s="329">
        <v>300</v>
      </c>
      <c r="J261" s="243">
        <v>300</v>
      </c>
    </row>
    <row r="262" spans="1:10" ht="38.25">
      <c r="A262" s="203" t="s">
        <v>19193</v>
      </c>
      <c r="B262" s="203" t="s">
        <v>15365</v>
      </c>
      <c r="C262" s="203" t="s">
        <v>14535</v>
      </c>
      <c r="D262" s="203" t="s">
        <v>19194</v>
      </c>
      <c r="E262" s="203" t="s">
        <v>19195</v>
      </c>
      <c r="F262" s="203">
        <v>2015</v>
      </c>
      <c r="G262" s="203" t="s">
        <v>134</v>
      </c>
      <c r="H262" s="203">
        <v>210</v>
      </c>
      <c r="I262" s="203">
        <v>300</v>
      </c>
      <c r="J262" s="203">
        <v>300</v>
      </c>
    </row>
    <row r="263" spans="1:10" ht="51">
      <c r="A263" s="203" t="s">
        <v>19196</v>
      </c>
      <c r="B263" s="203" t="s">
        <v>19197</v>
      </c>
      <c r="C263" s="203" t="s">
        <v>14535</v>
      </c>
      <c r="D263" s="203" t="s">
        <v>228</v>
      </c>
      <c r="E263" s="203" t="s">
        <v>19198</v>
      </c>
      <c r="F263" s="203">
        <v>2015</v>
      </c>
      <c r="G263" s="203" t="s">
        <v>134</v>
      </c>
      <c r="H263" s="203">
        <v>220</v>
      </c>
      <c r="I263" s="203">
        <v>300</v>
      </c>
      <c r="J263" s="203">
        <v>300</v>
      </c>
    </row>
    <row r="264" spans="1:10">
      <c r="A264" s="237" t="s">
        <v>19199</v>
      </c>
      <c r="B264" s="203" t="s">
        <v>15366</v>
      </c>
      <c r="C264" s="203" t="s">
        <v>14544</v>
      </c>
      <c r="D264" s="203" t="s">
        <v>321</v>
      </c>
      <c r="E264" s="237" t="s">
        <v>19200</v>
      </c>
      <c r="F264" s="203">
        <v>2015</v>
      </c>
      <c r="G264" s="203"/>
      <c r="H264" s="203">
        <v>200</v>
      </c>
      <c r="I264" s="203">
        <v>300</v>
      </c>
      <c r="J264" s="203">
        <v>300</v>
      </c>
    </row>
    <row r="265" spans="1:10" ht="38.25">
      <c r="A265" s="203" t="s">
        <v>19201</v>
      </c>
      <c r="B265" s="203" t="s">
        <v>19202</v>
      </c>
      <c r="C265" s="203" t="s">
        <v>14535</v>
      </c>
      <c r="D265" s="203" t="s">
        <v>19203</v>
      </c>
      <c r="E265" s="203" t="s">
        <v>19204</v>
      </c>
      <c r="F265" s="203">
        <v>2015</v>
      </c>
      <c r="G265" s="203" t="s">
        <v>314</v>
      </c>
      <c r="H265" s="203">
        <v>256</v>
      </c>
      <c r="I265" s="329">
        <v>300</v>
      </c>
      <c r="J265" s="243">
        <v>300</v>
      </c>
    </row>
    <row r="266" spans="1:10" ht="38.25">
      <c r="A266" s="203" t="s">
        <v>19205</v>
      </c>
      <c r="B266" s="203" t="s">
        <v>19206</v>
      </c>
      <c r="C266" s="203" t="s">
        <v>15367</v>
      </c>
      <c r="D266" s="203" t="s">
        <v>19087</v>
      </c>
      <c r="E266" s="203" t="s">
        <v>19207</v>
      </c>
      <c r="F266" s="203">
        <v>2015</v>
      </c>
      <c r="G266" s="203" t="s">
        <v>19208</v>
      </c>
      <c r="H266" s="203">
        <v>205</v>
      </c>
      <c r="I266" s="203">
        <v>300</v>
      </c>
      <c r="J266" s="203">
        <v>300</v>
      </c>
    </row>
    <row r="267" spans="1:10" ht="51">
      <c r="A267" s="203" t="s">
        <v>19209</v>
      </c>
      <c r="B267" s="203" t="s">
        <v>19210</v>
      </c>
      <c r="C267" s="203" t="s">
        <v>15367</v>
      </c>
      <c r="D267" s="203" t="s">
        <v>18714</v>
      </c>
      <c r="E267" s="203" t="s">
        <v>19211</v>
      </c>
      <c r="F267" s="203">
        <v>2015</v>
      </c>
      <c r="G267" s="203" t="s">
        <v>15368</v>
      </c>
      <c r="H267" s="203">
        <v>249</v>
      </c>
      <c r="I267" s="203">
        <v>300</v>
      </c>
      <c r="J267" s="203">
        <v>75</v>
      </c>
    </row>
    <row r="268" spans="1:10" ht="25.5">
      <c r="A268" s="203" t="s">
        <v>19212</v>
      </c>
      <c r="B268" s="203" t="s">
        <v>15369</v>
      </c>
      <c r="C268" s="203"/>
      <c r="D268" s="203" t="s">
        <v>19213</v>
      </c>
      <c r="E268" s="203" t="s">
        <v>19214</v>
      </c>
      <c r="F268" s="203">
        <v>2015</v>
      </c>
      <c r="G268" s="203"/>
      <c r="H268" s="203">
        <v>221</v>
      </c>
      <c r="I268" s="329">
        <v>300</v>
      </c>
      <c r="J268" s="243">
        <v>300</v>
      </c>
    </row>
    <row r="269" spans="1:10" ht="38.25">
      <c r="A269" s="203" t="s">
        <v>19215</v>
      </c>
      <c r="B269" s="203" t="s">
        <v>19216</v>
      </c>
      <c r="C269" s="203" t="s">
        <v>14535</v>
      </c>
      <c r="D269" s="203" t="s">
        <v>19217</v>
      </c>
      <c r="E269" s="237" t="s">
        <v>15370</v>
      </c>
      <c r="F269" s="203">
        <v>2015</v>
      </c>
      <c r="G269" s="203" t="s">
        <v>947</v>
      </c>
      <c r="H269" s="203">
        <v>74</v>
      </c>
      <c r="I269" s="203">
        <v>300</v>
      </c>
      <c r="J269" s="251">
        <v>60</v>
      </c>
    </row>
    <row r="270" spans="1:10" customFormat="1" ht="64.5">
      <c r="A270" s="203" t="s">
        <v>19041</v>
      </c>
      <c r="B270" s="203" t="s">
        <v>19042</v>
      </c>
      <c r="C270" s="203" t="s">
        <v>12500</v>
      </c>
      <c r="D270" s="203" t="s">
        <v>19043</v>
      </c>
      <c r="E270" s="203" t="s">
        <v>19044</v>
      </c>
      <c r="F270" s="203">
        <v>215</v>
      </c>
      <c r="G270" s="203" t="s">
        <v>125</v>
      </c>
      <c r="H270" s="203">
        <v>234</v>
      </c>
      <c r="I270" s="249">
        <v>300</v>
      </c>
      <c r="J270" s="243">
        <v>300</v>
      </c>
    </row>
    <row r="271" spans="1:10">
      <c r="A271" s="238"/>
      <c r="B271" s="238"/>
      <c r="C271" s="238"/>
      <c r="D271" s="240"/>
      <c r="E271" s="240"/>
      <c r="F271" s="240"/>
      <c r="G271" s="240"/>
      <c r="H271" s="240"/>
      <c r="I271" s="240"/>
      <c r="J271" s="240"/>
    </row>
  </sheetData>
  <mergeCells count="7">
    <mergeCell ref="A8:D8"/>
    <mergeCell ref="A1:J1"/>
    <mergeCell ref="A3:J3"/>
    <mergeCell ref="A4:J4"/>
    <mergeCell ref="A5:J5"/>
    <mergeCell ref="A6:J6"/>
    <mergeCell ref="A7:J7"/>
  </mergeCells>
  <pageMargins left="0" right="0.3125" top="2.1666666666666665" bottom="0.57291666666666663" header="0.51041666666666663" footer="0.31496062992125984"/>
  <pageSetup paperSize="9" orientation="landscape" horizontalDpi="200" verticalDpi="200" r:id="rId1"/>
  <headerFooter>
    <oddHeader>&amp;LUniversitatea „Lucian Blaga” din Sibiu
&amp;C
&amp;K000000FIȘĂ DE RAPORTARE A ACTIVITĂȚII DE CERCETARE 
PENTRU PERIOADA 1.01.2014-31.12.2014</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0"/>
  <sheetViews>
    <sheetView zoomScale="70" zoomScaleNormal="70" zoomScaleSheetLayoutView="70" zoomScalePageLayoutView="70" workbookViewId="0">
      <selection activeCell="A306" sqref="A304:IV306"/>
    </sheetView>
  </sheetViews>
  <sheetFormatPr defaultRowHeight="12.75"/>
  <cols>
    <col min="1" max="1" width="29" style="136" customWidth="1"/>
    <col min="2" max="2" width="18.5703125" style="136" customWidth="1"/>
    <col min="3" max="3" width="17.42578125" style="136" customWidth="1"/>
    <col min="4" max="4" width="10" style="137" customWidth="1"/>
    <col min="5" max="9" width="9.140625" style="137" customWidth="1"/>
    <col min="10" max="10" width="22" style="137" customWidth="1"/>
    <col min="11" max="16384" width="9.140625" style="138"/>
  </cols>
  <sheetData>
    <row r="1" spans="1:12" s="4" customFormat="1" ht="15" customHeight="1">
      <c r="A1" s="861" t="s">
        <v>17311</v>
      </c>
      <c r="B1" s="862"/>
      <c r="C1" s="862"/>
      <c r="D1" s="862"/>
      <c r="E1" s="862"/>
      <c r="F1" s="862"/>
      <c r="G1" s="862"/>
      <c r="H1" s="862"/>
      <c r="I1" s="862"/>
      <c r="J1" s="863"/>
      <c r="K1" s="3"/>
      <c r="L1" s="3"/>
    </row>
    <row r="2" spans="1:12" s="4" customFormat="1" ht="15" customHeight="1">
      <c r="A2" s="15"/>
      <c r="B2" s="15"/>
      <c r="C2" s="15"/>
      <c r="D2" s="15"/>
      <c r="E2" s="15"/>
      <c r="F2" s="15"/>
      <c r="G2" s="15"/>
      <c r="H2" s="15"/>
      <c r="I2" s="15"/>
      <c r="J2" s="15"/>
      <c r="K2" s="3"/>
      <c r="L2" s="3"/>
    </row>
    <row r="3" spans="1:12" s="4" customFormat="1" ht="18" customHeight="1">
      <c r="A3" s="864" t="s">
        <v>17312</v>
      </c>
      <c r="B3" s="864"/>
      <c r="C3" s="864"/>
      <c r="D3" s="864"/>
      <c r="E3" s="864"/>
      <c r="F3" s="864"/>
      <c r="G3" s="864"/>
      <c r="H3" s="864"/>
      <c r="I3" s="864"/>
      <c r="J3" s="864"/>
      <c r="K3" s="3"/>
      <c r="L3" s="3"/>
    </row>
    <row r="4" spans="1:12" s="4" customFormat="1" ht="15">
      <c r="A4" s="866" t="s">
        <v>17310</v>
      </c>
      <c r="B4" s="866"/>
      <c r="C4" s="866"/>
      <c r="D4" s="866"/>
      <c r="E4" s="866"/>
      <c r="F4" s="866"/>
      <c r="G4" s="866"/>
      <c r="H4" s="866"/>
      <c r="I4" s="866"/>
      <c r="J4" s="866"/>
      <c r="K4" s="3"/>
      <c r="L4" s="3"/>
    </row>
    <row r="5" spans="1:12" s="4" customFormat="1" ht="15">
      <c r="A5" s="871" t="s">
        <v>17313</v>
      </c>
      <c r="B5" s="871"/>
      <c r="C5" s="871"/>
      <c r="D5" s="871"/>
      <c r="E5" s="871"/>
      <c r="F5" s="871"/>
      <c r="G5" s="871"/>
      <c r="H5" s="871"/>
      <c r="I5" s="871"/>
      <c r="J5" s="871"/>
      <c r="K5" s="14"/>
      <c r="L5" s="14"/>
    </row>
    <row r="6" spans="1:12" s="4" customFormat="1" ht="15">
      <c r="A6" s="868" t="s">
        <v>17314</v>
      </c>
      <c r="B6" s="868"/>
      <c r="C6" s="868"/>
      <c r="D6" s="868"/>
      <c r="E6" s="868"/>
      <c r="F6" s="868"/>
      <c r="G6" s="868"/>
      <c r="H6" s="868"/>
      <c r="I6" s="868"/>
      <c r="J6" s="868"/>
      <c r="K6" s="3"/>
      <c r="L6" s="3"/>
    </row>
    <row r="7" spans="1:12" s="4" customFormat="1" ht="15">
      <c r="A7" s="868" t="s">
        <v>17315</v>
      </c>
      <c r="B7" s="868"/>
      <c r="C7" s="868"/>
      <c r="D7" s="868"/>
      <c r="E7" s="868"/>
      <c r="F7" s="868"/>
      <c r="G7" s="868"/>
      <c r="H7" s="868"/>
      <c r="I7" s="868"/>
      <c r="J7" s="868"/>
      <c r="K7" s="3"/>
      <c r="L7" s="3"/>
    </row>
    <row r="8" spans="1:12" ht="51">
      <c r="A8" s="111" t="s">
        <v>11</v>
      </c>
      <c r="B8" s="111" t="s">
        <v>1</v>
      </c>
      <c r="C8" s="111" t="s">
        <v>96</v>
      </c>
      <c r="D8" s="111" t="s">
        <v>2</v>
      </c>
      <c r="E8" s="111" t="s">
        <v>3</v>
      </c>
      <c r="F8" s="111" t="s">
        <v>10</v>
      </c>
      <c r="G8" s="111" t="s">
        <v>18</v>
      </c>
      <c r="H8" s="111" t="s">
        <v>65</v>
      </c>
      <c r="I8" s="111" t="s">
        <v>20</v>
      </c>
      <c r="J8" s="111" t="s">
        <v>97</v>
      </c>
      <c r="K8" s="137"/>
      <c r="L8" s="137"/>
    </row>
    <row r="9" spans="1:12" ht="25.5">
      <c r="A9" s="86" t="s">
        <v>1810</v>
      </c>
      <c r="B9" s="86" t="s">
        <v>283</v>
      </c>
      <c r="C9" s="86" t="s">
        <v>199</v>
      </c>
      <c r="D9" s="86" t="s">
        <v>1811</v>
      </c>
      <c r="E9" s="86" t="s">
        <v>1812</v>
      </c>
      <c r="F9" s="86">
        <v>9</v>
      </c>
      <c r="G9" s="86">
        <v>2015</v>
      </c>
      <c r="H9" s="86" t="s">
        <v>297</v>
      </c>
      <c r="I9" s="192">
        <v>60</v>
      </c>
      <c r="J9" s="88">
        <v>54</v>
      </c>
      <c r="K9" s="137"/>
      <c r="L9" s="137"/>
    </row>
    <row r="10" spans="1:12" ht="89.25">
      <c r="A10" s="86" t="s">
        <v>1813</v>
      </c>
      <c r="B10" s="86" t="s">
        <v>1814</v>
      </c>
      <c r="C10" s="86" t="s">
        <v>199</v>
      </c>
      <c r="D10" s="86" t="s">
        <v>1815</v>
      </c>
      <c r="E10" s="86" t="s">
        <v>1816</v>
      </c>
      <c r="F10" s="86">
        <v>12</v>
      </c>
      <c r="G10" s="86">
        <v>2015</v>
      </c>
      <c r="H10" s="86"/>
      <c r="I10" s="192">
        <v>60</v>
      </c>
      <c r="J10" s="88">
        <v>60</v>
      </c>
      <c r="K10" s="137"/>
      <c r="L10" s="137"/>
    </row>
    <row r="11" spans="1:12" ht="89.25">
      <c r="A11" s="86" t="s">
        <v>1817</v>
      </c>
      <c r="B11" s="86" t="s">
        <v>1814</v>
      </c>
      <c r="C11" s="86" t="s">
        <v>199</v>
      </c>
      <c r="D11" s="86" t="s">
        <v>1815</v>
      </c>
      <c r="E11" s="86" t="s">
        <v>1816</v>
      </c>
      <c r="F11" s="86">
        <v>9</v>
      </c>
      <c r="G11" s="86">
        <v>2015</v>
      </c>
      <c r="H11" s="86"/>
      <c r="I11" s="192"/>
      <c r="J11" s="88">
        <v>54</v>
      </c>
      <c r="K11" s="137"/>
      <c r="L11" s="137"/>
    </row>
    <row r="12" spans="1:12" ht="89.25">
      <c r="A12" s="86" t="s">
        <v>1818</v>
      </c>
      <c r="B12" s="86" t="s">
        <v>1814</v>
      </c>
      <c r="C12" s="86" t="s">
        <v>199</v>
      </c>
      <c r="D12" s="86" t="s">
        <v>1815</v>
      </c>
      <c r="E12" s="86" t="s">
        <v>1816</v>
      </c>
      <c r="F12" s="86">
        <v>9</v>
      </c>
      <c r="G12" s="86">
        <v>2015</v>
      </c>
      <c r="H12" s="86"/>
      <c r="I12" s="192"/>
      <c r="J12" s="88">
        <v>54</v>
      </c>
      <c r="K12" s="137"/>
      <c r="L12" s="137"/>
    </row>
    <row r="13" spans="1:12" ht="89.25">
      <c r="A13" s="86" t="s">
        <v>1819</v>
      </c>
      <c r="B13" s="86" t="s">
        <v>1814</v>
      </c>
      <c r="C13" s="86" t="s">
        <v>199</v>
      </c>
      <c r="D13" s="86" t="s">
        <v>1815</v>
      </c>
      <c r="E13" s="86" t="s">
        <v>1816</v>
      </c>
      <c r="F13" s="86">
        <v>9</v>
      </c>
      <c r="G13" s="86">
        <v>2015</v>
      </c>
      <c r="H13" s="86"/>
      <c r="I13" s="192"/>
      <c r="J13" s="88">
        <v>54</v>
      </c>
      <c r="K13" s="137"/>
      <c r="L13" s="137"/>
    </row>
    <row r="14" spans="1:12" ht="89.25">
      <c r="A14" s="86" t="s">
        <v>1820</v>
      </c>
      <c r="B14" s="86" t="s">
        <v>1814</v>
      </c>
      <c r="C14" s="86" t="s">
        <v>199</v>
      </c>
      <c r="D14" s="86" t="s">
        <v>1815</v>
      </c>
      <c r="E14" s="86" t="s">
        <v>1816</v>
      </c>
      <c r="F14" s="86">
        <v>10</v>
      </c>
      <c r="G14" s="86">
        <v>2015</v>
      </c>
      <c r="H14" s="86"/>
      <c r="I14" s="192"/>
      <c r="J14" s="88">
        <v>60</v>
      </c>
      <c r="K14" s="136"/>
      <c r="L14" s="136"/>
    </row>
    <row r="15" spans="1:12" ht="89.25">
      <c r="A15" s="86" t="s">
        <v>1821</v>
      </c>
      <c r="B15" s="86" t="s">
        <v>1822</v>
      </c>
      <c r="C15" s="86" t="s">
        <v>199</v>
      </c>
      <c r="D15" s="86" t="s">
        <v>1815</v>
      </c>
      <c r="E15" s="86" t="s">
        <v>1816</v>
      </c>
      <c r="F15" s="86">
        <v>6</v>
      </c>
      <c r="G15" s="86">
        <v>2015</v>
      </c>
      <c r="H15" s="86"/>
      <c r="I15" s="192">
        <v>60</v>
      </c>
      <c r="J15" s="88">
        <v>36</v>
      </c>
    </row>
    <row r="16" spans="1:12" ht="76.5">
      <c r="A16" s="86" t="s">
        <v>1823</v>
      </c>
      <c r="B16" s="86" t="s">
        <v>1822</v>
      </c>
      <c r="C16" s="86" t="s">
        <v>199</v>
      </c>
      <c r="D16" s="86" t="s">
        <v>1824</v>
      </c>
      <c r="E16" s="86" t="s">
        <v>1825</v>
      </c>
      <c r="F16" s="86" t="s">
        <v>1826</v>
      </c>
      <c r="G16" s="86">
        <v>2014</v>
      </c>
      <c r="H16" s="86"/>
      <c r="I16" s="192"/>
      <c r="J16" s="88">
        <v>60</v>
      </c>
    </row>
    <row r="17" spans="1:10" ht="87" customHeight="1">
      <c r="A17" s="86" t="s">
        <v>1827</v>
      </c>
      <c r="B17" s="86" t="s">
        <v>1822</v>
      </c>
      <c r="C17" s="86" t="s">
        <v>199</v>
      </c>
      <c r="D17" s="86" t="s">
        <v>1824</v>
      </c>
      <c r="E17" s="86" t="s">
        <v>1825</v>
      </c>
      <c r="F17" s="86" t="s">
        <v>1828</v>
      </c>
      <c r="G17" s="86">
        <v>2014</v>
      </c>
      <c r="H17" s="86"/>
      <c r="I17" s="192"/>
      <c r="J17" s="88">
        <v>60</v>
      </c>
    </row>
    <row r="18" spans="1:10" ht="87" customHeight="1">
      <c r="A18" s="86" t="s">
        <v>1829</v>
      </c>
      <c r="B18" s="86" t="s">
        <v>1830</v>
      </c>
      <c r="C18" s="86" t="s">
        <v>199</v>
      </c>
      <c r="D18" s="86" t="s">
        <v>943</v>
      </c>
      <c r="E18" s="86" t="s">
        <v>1831</v>
      </c>
      <c r="F18" s="86">
        <v>2015</v>
      </c>
      <c r="G18" s="86">
        <v>2</v>
      </c>
      <c r="H18" s="86">
        <v>207</v>
      </c>
      <c r="I18" s="192">
        <v>300</v>
      </c>
      <c r="J18" s="88">
        <v>60</v>
      </c>
    </row>
    <row r="19" spans="1:10" ht="87" customHeight="1">
      <c r="A19" s="86" t="s">
        <v>1832</v>
      </c>
      <c r="B19" s="86" t="s">
        <v>1830</v>
      </c>
      <c r="C19" s="86" t="s">
        <v>199</v>
      </c>
      <c r="D19" s="86" t="s">
        <v>943</v>
      </c>
      <c r="E19" s="86" t="s">
        <v>1833</v>
      </c>
      <c r="F19" s="86">
        <v>2015</v>
      </c>
      <c r="G19" s="86">
        <v>2</v>
      </c>
      <c r="H19" s="86">
        <v>200</v>
      </c>
      <c r="I19" s="192">
        <v>300</v>
      </c>
      <c r="J19" s="88">
        <v>60</v>
      </c>
    </row>
    <row r="20" spans="1:10" ht="39.75" customHeight="1">
      <c r="A20" s="86" t="s">
        <v>2748</v>
      </c>
      <c r="B20" s="338" t="s">
        <v>2749</v>
      </c>
      <c r="C20" s="86" t="s">
        <v>114</v>
      </c>
      <c r="D20" s="224" t="s">
        <v>321</v>
      </c>
      <c r="E20" s="86" t="s">
        <v>2750</v>
      </c>
      <c r="F20" s="224">
        <v>47</v>
      </c>
      <c r="G20" s="86">
        <v>2015</v>
      </c>
      <c r="H20" s="86" t="s">
        <v>125</v>
      </c>
      <c r="I20" s="86">
        <v>60</v>
      </c>
      <c r="J20" s="872">
        <v>300</v>
      </c>
    </row>
    <row r="21" spans="1:10" ht="38.25">
      <c r="A21" s="86" t="s">
        <v>2751</v>
      </c>
      <c r="B21" s="86" t="s">
        <v>2749</v>
      </c>
      <c r="C21" s="86" t="s">
        <v>114</v>
      </c>
      <c r="D21" s="226" t="s">
        <v>321</v>
      </c>
      <c r="E21" s="86" t="s">
        <v>2750</v>
      </c>
      <c r="F21" s="330">
        <v>49</v>
      </c>
      <c r="G21" s="86">
        <v>2015</v>
      </c>
      <c r="H21" s="86" t="s">
        <v>125</v>
      </c>
      <c r="I21" s="86">
        <v>60</v>
      </c>
      <c r="J21" s="873"/>
    </row>
    <row r="22" spans="1:10" ht="38.25">
      <c r="A22" s="86" t="s">
        <v>2752</v>
      </c>
      <c r="B22" s="86" t="s">
        <v>2749</v>
      </c>
      <c r="C22" s="86" t="s">
        <v>114</v>
      </c>
      <c r="D22" s="226" t="s">
        <v>321</v>
      </c>
      <c r="E22" s="86" t="s">
        <v>2750</v>
      </c>
      <c r="F22" s="226">
        <v>45</v>
      </c>
      <c r="G22" s="86">
        <v>2015</v>
      </c>
      <c r="H22" s="86" t="s">
        <v>125</v>
      </c>
      <c r="I22" s="86">
        <v>60</v>
      </c>
      <c r="J22" s="873"/>
    </row>
    <row r="23" spans="1:10" ht="25.5">
      <c r="A23" s="86" t="s">
        <v>2753</v>
      </c>
      <c r="B23" s="86" t="s">
        <v>2749</v>
      </c>
      <c r="C23" s="86" t="s">
        <v>114</v>
      </c>
      <c r="D23" s="226" t="s">
        <v>321</v>
      </c>
      <c r="E23" s="86" t="s">
        <v>2750</v>
      </c>
      <c r="F23" s="226">
        <v>81</v>
      </c>
      <c r="G23" s="86">
        <v>2015</v>
      </c>
      <c r="H23" s="86" t="s">
        <v>125</v>
      </c>
      <c r="I23" s="86">
        <v>60</v>
      </c>
      <c r="J23" s="873"/>
    </row>
    <row r="24" spans="1:10" ht="25.5">
      <c r="A24" s="86" t="s">
        <v>2754</v>
      </c>
      <c r="B24" s="86" t="s">
        <v>2749</v>
      </c>
      <c r="C24" s="86" t="s">
        <v>114</v>
      </c>
      <c r="D24" s="226" t="s">
        <v>321</v>
      </c>
      <c r="E24" s="86" t="s">
        <v>2750</v>
      </c>
      <c r="F24" s="224">
        <v>37</v>
      </c>
      <c r="G24" s="86">
        <v>2015</v>
      </c>
      <c r="H24" s="86" t="s">
        <v>125</v>
      </c>
      <c r="I24" s="86">
        <v>60</v>
      </c>
      <c r="J24" s="874"/>
    </row>
    <row r="25" spans="1:10" ht="140.25">
      <c r="A25" s="331" t="s">
        <v>3499</v>
      </c>
      <c r="B25" s="331" t="s">
        <v>1183</v>
      </c>
      <c r="C25" s="223" t="s">
        <v>1182</v>
      </c>
      <c r="D25" s="223" t="s">
        <v>3500</v>
      </c>
      <c r="E25" s="332" t="s">
        <v>3501</v>
      </c>
      <c r="F25" s="225" t="s">
        <v>3502</v>
      </c>
      <c r="G25" s="333">
        <v>2015</v>
      </c>
      <c r="H25" s="223" t="s">
        <v>195</v>
      </c>
      <c r="I25" s="223">
        <v>2015</v>
      </c>
      <c r="J25" s="223">
        <v>60</v>
      </c>
    </row>
    <row r="26" spans="1:10" ht="102">
      <c r="A26" s="334" t="s">
        <v>3503</v>
      </c>
      <c r="B26" s="334" t="s">
        <v>1181</v>
      </c>
      <c r="C26" s="335" t="s">
        <v>3218</v>
      </c>
      <c r="D26" s="335" t="s">
        <v>3504</v>
      </c>
      <c r="E26" s="336" t="s">
        <v>3505</v>
      </c>
      <c r="F26" s="337" t="s">
        <v>3506</v>
      </c>
      <c r="G26" s="336">
        <v>2015</v>
      </c>
      <c r="H26" s="335" t="s">
        <v>202</v>
      </c>
      <c r="I26" s="335">
        <v>2015</v>
      </c>
      <c r="J26" s="335">
        <v>60</v>
      </c>
    </row>
    <row r="27" spans="1:10" ht="102">
      <c r="A27" s="86" t="s">
        <v>3507</v>
      </c>
      <c r="B27" s="86" t="s">
        <v>1236</v>
      </c>
      <c r="C27" s="223" t="s">
        <v>1220</v>
      </c>
      <c r="D27" s="86" t="s">
        <v>3508</v>
      </c>
      <c r="E27" s="86" t="s">
        <v>3509</v>
      </c>
      <c r="F27" s="86">
        <v>2015</v>
      </c>
      <c r="G27" s="86" t="s">
        <v>138</v>
      </c>
      <c r="H27" s="86" t="s">
        <v>3510</v>
      </c>
      <c r="I27" s="86">
        <v>300</v>
      </c>
      <c r="J27" s="86">
        <v>84</v>
      </c>
    </row>
    <row r="28" spans="1:10" ht="105" customHeight="1">
      <c r="A28" s="86" t="s">
        <v>3511</v>
      </c>
      <c r="B28" s="86" t="s">
        <v>3512</v>
      </c>
      <c r="C28" s="86" t="s">
        <v>3176</v>
      </c>
      <c r="D28" s="86" t="s">
        <v>1226</v>
      </c>
      <c r="E28" s="224" t="s">
        <v>3513</v>
      </c>
      <c r="F28" s="86" t="s">
        <v>3514</v>
      </c>
      <c r="G28" s="86">
        <v>2015</v>
      </c>
      <c r="H28" s="86"/>
      <c r="I28" s="86">
        <v>60</v>
      </c>
      <c r="J28" s="86">
        <v>60</v>
      </c>
    </row>
    <row r="29" spans="1:10" ht="105" customHeight="1">
      <c r="A29" s="224" t="s">
        <v>3515</v>
      </c>
      <c r="B29" s="86" t="s">
        <v>3492</v>
      </c>
      <c r="C29" s="86" t="s">
        <v>3176</v>
      </c>
      <c r="D29" s="224" t="s">
        <v>3516</v>
      </c>
      <c r="E29" s="224" t="s">
        <v>3517</v>
      </c>
      <c r="F29" s="86" t="s">
        <v>3518</v>
      </c>
      <c r="G29" s="86">
        <v>2015</v>
      </c>
      <c r="H29" s="86"/>
      <c r="I29" s="86"/>
      <c r="J29" s="86">
        <v>60</v>
      </c>
    </row>
    <row r="30" spans="1:10" ht="63.75">
      <c r="A30" s="86" t="s">
        <v>17689</v>
      </c>
      <c r="B30" s="86" t="s">
        <v>1222</v>
      </c>
      <c r="C30" s="86" t="s">
        <v>1220</v>
      </c>
      <c r="D30" s="86" t="s">
        <v>3519</v>
      </c>
      <c r="E30" s="86" t="s">
        <v>3520</v>
      </c>
      <c r="F30" s="86" t="s">
        <v>3521</v>
      </c>
      <c r="G30" s="86">
        <v>2015</v>
      </c>
      <c r="H30" s="86" t="s">
        <v>242</v>
      </c>
      <c r="I30" s="192">
        <v>30</v>
      </c>
      <c r="J30" s="88">
        <v>30</v>
      </c>
    </row>
    <row r="31" spans="1:10" ht="114.75">
      <c r="A31" s="86" t="s">
        <v>17690</v>
      </c>
      <c r="B31" s="86" t="s">
        <v>1239</v>
      </c>
      <c r="C31" s="86" t="s">
        <v>1220</v>
      </c>
      <c r="D31" s="86" t="s">
        <v>3522</v>
      </c>
      <c r="E31" s="86" t="s">
        <v>3523</v>
      </c>
      <c r="F31" s="86" t="s">
        <v>3524</v>
      </c>
      <c r="G31" s="86">
        <v>2015</v>
      </c>
      <c r="H31" s="86"/>
      <c r="I31" s="86">
        <v>60</v>
      </c>
      <c r="J31" s="86">
        <v>36</v>
      </c>
    </row>
    <row r="32" spans="1:10" ht="63.75">
      <c r="A32" s="86" t="s">
        <v>17691</v>
      </c>
      <c r="B32" s="86" t="s">
        <v>1239</v>
      </c>
      <c r="C32" s="86" t="s">
        <v>1220</v>
      </c>
      <c r="D32" s="86" t="s">
        <v>3525</v>
      </c>
      <c r="E32" s="86" t="s">
        <v>3526</v>
      </c>
      <c r="F32" s="86" t="s">
        <v>3527</v>
      </c>
      <c r="G32" s="86">
        <v>2015</v>
      </c>
      <c r="H32" s="86"/>
      <c r="I32" s="86"/>
      <c r="J32" s="86">
        <v>60</v>
      </c>
    </row>
    <row r="33" spans="1:10" ht="114.75">
      <c r="A33" s="193" t="s">
        <v>3528</v>
      </c>
      <c r="B33" s="338" t="s">
        <v>3529</v>
      </c>
      <c r="C33" s="86" t="s">
        <v>1220</v>
      </c>
      <c r="D33" s="193" t="s">
        <v>3530</v>
      </c>
      <c r="E33" s="338" t="s">
        <v>3531</v>
      </c>
      <c r="F33" s="86" t="s">
        <v>3532</v>
      </c>
      <c r="G33" s="86">
        <v>2015</v>
      </c>
      <c r="H33" s="253" t="s">
        <v>242</v>
      </c>
      <c r="I33" s="192">
        <v>60</v>
      </c>
      <c r="J33" s="88">
        <f>60/2</f>
        <v>30</v>
      </c>
    </row>
    <row r="34" spans="1:10" ht="76.5">
      <c r="A34" s="193" t="s">
        <v>3533</v>
      </c>
      <c r="B34" s="86" t="s">
        <v>3534</v>
      </c>
      <c r="C34" s="86" t="s">
        <v>1220</v>
      </c>
      <c r="D34" s="86" t="s">
        <v>3535</v>
      </c>
      <c r="E34" s="86" t="s">
        <v>3536</v>
      </c>
      <c r="F34" s="86" t="s">
        <v>3537</v>
      </c>
      <c r="G34" s="86">
        <v>2015</v>
      </c>
      <c r="H34" s="86"/>
      <c r="I34" s="192"/>
      <c r="J34" s="88">
        <f>60/2</f>
        <v>30</v>
      </c>
    </row>
    <row r="35" spans="1:10" ht="51">
      <c r="A35" s="86" t="s">
        <v>5062</v>
      </c>
      <c r="B35" s="86" t="s">
        <v>882</v>
      </c>
      <c r="C35" s="188" t="s">
        <v>864</v>
      </c>
      <c r="D35" s="86" t="s">
        <v>5063</v>
      </c>
      <c r="E35" s="86" t="s">
        <v>5064</v>
      </c>
      <c r="F35" s="208" t="s">
        <v>5065</v>
      </c>
      <c r="G35" s="86">
        <v>2015</v>
      </c>
      <c r="H35" s="86" t="s">
        <v>134</v>
      </c>
      <c r="I35" s="86">
        <v>60</v>
      </c>
      <c r="J35" s="86">
        <v>60</v>
      </c>
    </row>
    <row r="36" spans="1:10" ht="51">
      <c r="A36" s="86" t="s">
        <v>5066</v>
      </c>
      <c r="B36" s="86" t="s">
        <v>882</v>
      </c>
      <c r="C36" s="188" t="s">
        <v>864</v>
      </c>
      <c r="D36" s="86" t="s">
        <v>5063</v>
      </c>
      <c r="E36" s="86" t="s">
        <v>5064</v>
      </c>
      <c r="F36" s="208" t="s">
        <v>5067</v>
      </c>
      <c r="G36" s="86">
        <v>2015</v>
      </c>
      <c r="H36" s="86" t="s">
        <v>134</v>
      </c>
      <c r="I36" s="86">
        <v>60</v>
      </c>
      <c r="J36" s="86">
        <v>60</v>
      </c>
    </row>
    <row r="37" spans="1:10" ht="38.25">
      <c r="A37" s="86" t="s">
        <v>5068</v>
      </c>
      <c r="B37" s="86" t="s">
        <v>1040</v>
      </c>
      <c r="C37" s="86" t="s">
        <v>864</v>
      </c>
      <c r="D37" s="86" t="s">
        <v>5069</v>
      </c>
      <c r="E37" s="86" t="s">
        <v>5070</v>
      </c>
      <c r="F37" s="86">
        <v>30</v>
      </c>
      <c r="G37" s="86">
        <v>2015</v>
      </c>
      <c r="H37" s="86" t="s">
        <v>5071</v>
      </c>
      <c r="I37" s="192">
        <v>60</v>
      </c>
      <c r="J37" s="88">
        <v>60</v>
      </c>
    </row>
    <row r="38" spans="1:10" ht="63.75">
      <c r="A38" s="86" t="s">
        <v>5072</v>
      </c>
      <c r="B38" s="86" t="s">
        <v>5004</v>
      </c>
      <c r="C38" s="86" t="s">
        <v>864</v>
      </c>
      <c r="D38" s="86" t="s">
        <v>5069</v>
      </c>
      <c r="E38" s="86" t="s">
        <v>5070</v>
      </c>
      <c r="F38" s="86" t="s">
        <v>5073</v>
      </c>
      <c r="G38" s="86">
        <v>2015</v>
      </c>
      <c r="H38" s="86" t="s">
        <v>5071</v>
      </c>
      <c r="I38" s="192">
        <v>60</v>
      </c>
      <c r="J38" s="88">
        <v>60</v>
      </c>
    </row>
    <row r="39" spans="1:10" ht="51">
      <c r="A39" s="86" t="s">
        <v>5074</v>
      </c>
      <c r="B39" s="86" t="s">
        <v>5075</v>
      </c>
      <c r="C39" s="188" t="s">
        <v>864</v>
      </c>
      <c r="D39" s="86" t="s">
        <v>945</v>
      </c>
      <c r="E39" s="190" t="s">
        <v>5064</v>
      </c>
      <c r="F39" s="208">
        <v>21</v>
      </c>
      <c r="G39" s="86">
        <v>2015</v>
      </c>
      <c r="H39" s="86" t="s">
        <v>475</v>
      </c>
      <c r="I39" s="86">
        <v>60</v>
      </c>
      <c r="J39" s="86">
        <v>60</v>
      </c>
    </row>
    <row r="40" spans="1:10" ht="51">
      <c r="A40" s="86" t="s">
        <v>5076</v>
      </c>
      <c r="B40" s="86" t="s">
        <v>5075</v>
      </c>
      <c r="C40" s="188" t="s">
        <v>864</v>
      </c>
      <c r="D40" s="86" t="s">
        <v>945</v>
      </c>
      <c r="E40" s="190" t="s">
        <v>5064</v>
      </c>
      <c r="F40" s="208">
        <v>22</v>
      </c>
      <c r="G40" s="86">
        <v>2015</v>
      </c>
      <c r="H40" s="86" t="s">
        <v>475</v>
      </c>
      <c r="I40" s="86">
        <v>60</v>
      </c>
      <c r="J40" s="86">
        <v>60</v>
      </c>
    </row>
    <row r="41" spans="1:10" ht="51">
      <c r="A41" s="86" t="s">
        <v>5077</v>
      </c>
      <c r="B41" s="86" t="s">
        <v>5075</v>
      </c>
      <c r="C41" s="188" t="s">
        <v>864</v>
      </c>
      <c r="D41" s="86" t="s">
        <v>945</v>
      </c>
      <c r="E41" s="190" t="s">
        <v>5064</v>
      </c>
      <c r="F41" s="86">
        <v>20</v>
      </c>
      <c r="G41" s="86">
        <v>2015</v>
      </c>
      <c r="H41" s="86" t="s">
        <v>475</v>
      </c>
      <c r="I41" s="86">
        <v>60</v>
      </c>
      <c r="J41" s="86">
        <v>60</v>
      </c>
    </row>
    <row r="42" spans="1:10" ht="51">
      <c r="A42" s="86" t="s">
        <v>5078</v>
      </c>
      <c r="B42" s="86" t="s">
        <v>5075</v>
      </c>
      <c r="C42" s="188" t="s">
        <v>864</v>
      </c>
      <c r="D42" s="86" t="s">
        <v>945</v>
      </c>
      <c r="E42" s="190" t="s">
        <v>5064</v>
      </c>
      <c r="F42" s="86">
        <v>59</v>
      </c>
      <c r="G42" s="86">
        <v>2015</v>
      </c>
      <c r="H42" s="86" t="s">
        <v>475</v>
      </c>
      <c r="I42" s="86">
        <v>60</v>
      </c>
      <c r="J42" s="86">
        <v>60</v>
      </c>
    </row>
    <row r="43" spans="1:10" ht="63.75">
      <c r="A43" s="86" t="s">
        <v>6404</v>
      </c>
      <c r="B43" s="86" t="s">
        <v>6405</v>
      </c>
      <c r="C43" s="86" t="s">
        <v>404</v>
      </c>
      <c r="D43" s="86" t="s">
        <v>228</v>
      </c>
      <c r="E43" s="86" t="s">
        <v>6406</v>
      </c>
      <c r="F43" s="86"/>
      <c r="G43" s="86">
        <v>2015</v>
      </c>
      <c r="H43" s="86" t="s">
        <v>134</v>
      </c>
      <c r="I43" s="86">
        <v>60</v>
      </c>
      <c r="J43" s="86"/>
    </row>
    <row r="44" spans="1:10" ht="38.25">
      <c r="A44" s="86" t="s">
        <v>6407</v>
      </c>
      <c r="B44" s="86" t="s">
        <v>407</v>
      </c>
      <c r="C44" s="86"/>
      <c r="D44" s="86"/>
      <c r="E44" s="86"/>
      <c r="F44" s="86">
        <v>11</v>
      </c>
      <c r="G44" s="86"/>
      <c r="H44" s="86"/>
      <c r="I44" s="86"/>
      <c r="J44" s="86">
        <v>60</v>
      </c>
    </row>
    <row r="45" spans="1:10" ht="25.5">
      <c r="A45" s="86" t="s">
        <v>6408</v>
      </c>
      <c r="B45" s="86" t="s">
        <v>407</v>
      </c>
      <c r="C45" s="86"/>
      <c r="D45" s="86"/>
      <c r="E45" s="86"/>
      <c r="F45" s="86">
        <v>20</v>
      </c>
      <c r="G45" s="86"/>
      <c r="H45" s="86"/>
      <c r="I45" s="86"/>
      <c r="J45" s="86">
        <v>60</v>
      </c>
    </row>
    <row r="46" spans="1:10" ht="38.25">
      <c r="A46" s="86" t="s">
        <v>6409</v>
      </c>
      <c r="B46" s="86" t="s">
        <v>407</v>
      </c>
      <c r="C46" s="86"/>
      <c r="D46" s="86"/>
      <c r="E46" s="86"/>
      <c r="F46" s="86">
        <v>18</v>
      </c>
      <c r="G46" s="86"/>
      <c r="H46" s="86"/>
      <c r="I46" s="86"/>
      <c r="J46" s="86">
        <v>60</v>
      </c>
    </row>
    <row r="47" spans="1:10" ht="25.5">
      <c r="A47" s="86" t="s">
        <v>6410</v>
      </c>
      <c r="B47" s="86" t="s">
        <v>407</v>
      </c>
      <c r="C47" s="86"/>
      <c r="D47" s="86"/>
      <c r="E47" s="86"/>
      <c r="F47" s="86">
        <v>20</v>
      </c>
      <c r="G47" s="86"/>
      <c r="H47" s="86"/>
      <c r="I47" s="86"/>
      <c r="J47" s="86">
        <v>60</v>
      </c>
    </row>
    <row r="48" spans="1:10" ht="25.5">
      <c r="A48" s="86" t="s">
        <v>6411</v>
      </c>
      <c r="B48" s="86" t="s">
        <v>407</v>
      </c>
      <c r="C48" s="86"/>
      <c r="D48" s="86"/>
      <c r="E48" s="86"/>
      <c r="F48" s="86">
        <v>21</v>
      </c>
      <c r="G48" s="86"/>
      <c r="H48" s="86"/>
      <c r="I48" s="86"/>
      <c r="J48" s="86">
        <v>60</v>
      </c>
    </row>
    <row r="49" spans="1:10" ht="89.25">
      <c r="A49" s="86" t="s">
        <v>6412</v>
      </c>
      <c r="B49" s="86" t="s">
        <v>6413</v>
      </c>
      <c r="C49" s="86" t="s">
        <v>404</v>
      </c>
      <c r="D49" s="86" t="s">
        <v>6414</v>
      </c>
      <c r="E49" s="86" t="s">
        <v>6415</v>
      </c>
      <c r="F49" s="86">
        <v>10</v>
      </c>
      <c r="G49" s="86">
        <v>2015</v>
      </c>
      <c r="H49" s="86" t="s">
        <v>190</v>
      </c>
      <c r="I49" s="192">
        <v>60</v>
      </c>
      <c r="J49" s="88">
        <v>15</v>
      </c>
    </row>
    <row r="50" spans="1:10" ht="63.75">
      <c r="A50" s="86" t="s">
        <v>6416</v>
      </c>
      <c r="B50" s="86" t="s">
        <v>6148</v>
      </c>
      <c r="C50" s="86" t="s">
        <v>404</v>
      </c>
      <c r="D50" s="86" t="s">
        <v>318</v>
      </c>
      <c r="E50" s="86" t="s">
        <v>5070</v>
      </c>
      <c r="F50" s="86">
        <v>38</v>
      </c>
      <c r="G50" s="86">
        <v>2015</v>
      </c>
      <c r="H50" s="86" t="s">
        <v>166</v>
      </c>
      <c r="I50" s="192">
        <v>60</v>
      </c>
      <c r="J50" s="88">
        <v>60</v>
      </c>
    </row>
    <row r="51" spans="1:10" ht="89.25">
      <c r="A51" s="86" t="s">
        <v>6412</v>
      </c>
      <c r="B51" s="86" t="s">
        <v>6413</v>
      </c>
      <c r="C51" s="86" t="s">
        <v>404</v>
      </c>
      <c r="D51" s="86" t="s">
        <v>6414</v>
      </c>
      <c r="E51" s="86" t="s">
        <v>6415</v>
      </c>
      <c r="F51" s="86">
        <v>10</v>
      </c>
      <c r="G51" s="86">
        <v>2015</v>
      </c>
      <c r="H51" s="86" t="s">
        <v>190</v>
      </c>
      <c r="I51" s="192">
        <v>60</v>
      </c>
      <c r="J51" s="88">
        <v>15</v>
      </c>
    </row>
    <row r="52" spans="1:10" ht="76.5">
      <c r="A52" s="86" t="s">
        <v>7649</v>
      </c>
      <c r="B52" s="86" t="s">
        <v>826</v>
      </c>
      <c r="C52" s="86" t="s">
        <v>788</v>
      </c>
      <c r="D52" s="86" t="s">
        <v>7650</v>
      </c>
      <c r="E52" s="86" t="s">
        <v>7651</v>
      </c>
      <c r="F52" s="86" t="s">
        <v>7652</v>
      </c>
      <c r="G52" s="86">
        <v>2015</v>
      </c>
      <c r="H52" s="86" t="s">
        <v>475</v>
      </c>
      <c r="I52" s="86">
        <v>60</v>
      </c>
      <c r="J52" s="86">
        <v>60</v>
      </c>
    </row>
    <row r="53" spans="1:10" ht="191.25">
      <c r="A53" s="86" t="s">
        <v>7653</v>
      </c>
      <c r="B53" s="86" t="s">
        <v>826</v>
      </c>
      <c r="C53" s="86" t="s">
        <v>788</v>
      </c>
      <c r="D53" s="86" t="s">
        <v>7654</v>
      </c>
      <c r="E53" s="86" t="s">
        <v>7655</v>
      </c>
      <c r="F53" s="86" t="s">
        <v>7656</v>
      </c>
      <c r="G53" s="86">
        <v>2015</v>
      </c>
      <c r="H53" s="86" t="s">
        <v>475</v>
      </c>
      <c r="I53" s="86">
        <v>60</v>
      </c>
      <c r="J53" s="86">
        <v>60</v>
      </c>
    </row>
    <row r="54" spans="1:10" ht="140.25">
      <c r="A54" s="86" t="s">
        <v>7657</v>
      </c>
      <c r="B54" s="86" t="s">
        <v>7658</v>
      </c>
      <c r="C54" s="86" t="s">
        <v>788</v>
      </c>
      <c r="D54" s="86" t="s">
        <v>7659</v>
      </c>
      <c r="E54" s="86" t="s">
        <v>7660</v>
      </c>
      <c r="F54" s="86" t="s">
        <v>7661</v>
      </c>
      <c r="G54" s="86">
        <v>2015</v>
      </c>
      <c r="H54" s="86" t="s">
        <v>134</v>
      </c>
      <c r="I54" s="86">
        <v>60</v>
      </c>
      <c r="J54" s="86">
        <v>30</v>
      </c>
    </row>
    <row r="55" spans="1:10" ht="51">
      <c r="A55" s="86" t="s">
        <v>7662</v>
      </c>
      <c r="B55" s="86" t="s">
        <v>791</v>
      </c>
      <c r="C55" s="86" t="s">
        <v>788</v>
      </c>
      <c r="D55" s="86" t="s">
        <v>7663</v>
      </c>
      <c r="E55" s="86" t="s">
        <v>7664</v>
      </c>
      <c r="F55" s="86" t="s">
        <v>7665</v>
      </c>
      <c r="G55" s="86">
        <v>2015</v>
      </c>
      <c r="H55" s="86" t="s">
        <v>375</v>
      </c>
      <c r="I55" s="86">
        <v>60</v>
      </c>
      <c r="J55" s="86">
        <v>60</v>
      </c>
    </row>
    <row r="56" spans="1:10" ht="51">
      <c r="A56" s="86" t="s">
        <v>7666</v>
      </c>
      <c r="B56" s="86" t="s">
        <v>791</v>
      </c>
      <c r="C56" s="86" t="s">
        <v>788</v>
      </c>
      <c r="D56" s="86" t="s">
        <v>7667</v>
      </c>
      <c r="E56" s="86" t="s">
        <v>7668</v>
      </c>
      <c r="F56" s="86" t="s">
        <v>7669</v>
      </c>
      <c r="G56" s="86">
        <v>2015</v>
      </c>
      <c r="H56" s="86" t="s">
        <v>175</v>
      </c>
      <c r="I56" s="86">
        <v>60</v>
      </c>
      <c r="J56" s="86">
        <v>60</v>
      </c>
    </row>
    <row r="57" spans="1:10" ht="89.25">
      <c r="A57" s="86" t="s">
        <v>7670</v>
      </c>
      <c r="B57" s="86" t="s">
        <v>791</v>
      </c>
      <c r="C57" s="86" t="s">
        <v>788</v>
      </c>
      <c r="D57" s="86" t="s">
        <v>7663</v>
      </c>
      <c r="E57" s="86" t="s">
        <v>7671</v>
      </c>
      <c r="F57" s="86" t="s">
        <v>7672</v>
      </c>
      <c r="G57" s="86">
        <v>2015</v>
      </c>
      <c r="H57" s="86" t="s">
        <v>242</v>
      </c>
      <c r="I57" s="86">
        <v>60</v>
      </c>
      <c r="J57" s="86">
        <v>60</v>
      </c>
    </row>
    <row r="58" spans="1:10" ht="89.25">
      <c r="A58" s="86" t="s">
        <v>7673</v>
      </c>
      <c r="B58" s="86" t="s">
        <v>791</v>
      </c>
      <c r="C58" s="86" t="s">
        <v>788</v>
      </c>
      <c r="D58" s="86" t="s">
        <v>7663</v>
      </c>
      <c r="E58" s="86" t="s">
        <v>7671</v>
      </c>
      <c r="F58" s="86" t="s">
        <v>7674</v>
      </c>
      <c r="G58" s="86">
        <v>2015</v>
      </c>
      <c r="H58" s="86" t="s">
        <v>242</v>
      </c>
      <c r="I58" s="86">
        <v>60</v>
      </c>
      <c r="J58" s="86">
        <v>60</v>
      </c>
    </row>
    <row r="59" spans="1:10" ht="89.25">
      <c r="A59" s="86" t="s">
        <v>7675</v>
      </c>
      <c r="B59" s="86" t="s">
        <v>829</v>
      </c>
      <c r="C59" s="86" t="s">
        <v>7645</v>
      </c>
      <c r="D59" s="86" t="s">
        <v>7676</v>
      </c>
      <c r="E59" s="86" t="s">
        <v>7677</v>
      </c>
      <c r="F59" s="86" t="s">
        <v>7678</v>
      </c>
      <c r="G59" s="86">
        <v>2015</v>
      </c>
      <c r="H59" s="86"/>
      <c r="I59" s="86">
        <v>60</v>
      </c>
      <c r="J59" s="86">
        <v>60</v>
      </c>
    </row>
    <row r="60" spans="1:10" ht="63.75">
      <c r="A60" s="86" t="s">
        <v>7679</v>
      </c>
      <c r="B60" s="86" t="s">
        <v>829</v>
      </c>
      <c r="C60" s="86" t="s">
        <v>7645</v>
      </c>
      <c r="D60" s="86" t="s">
        <v>7680</v>
      </c>
      <c r="E60" s="86" t="s">
        <v>7681</v>
      </c>
      <c r="F60" s="86" t="s">
        <v>3117</v>
      </c>
      <c r="G60" s="86">
        <v>2015</v>
      </c>
      <c r="H60" s="86"/>
      <c r="I60" s="86">
        <v>60</v>
      </c>
      <c r="J60" s="86">
        <v>60</v>
      </c>
    </row>
    <row r="61" spans="1:10" ht="89.25">
      <c r="A61" s="86" t="s">
        <v>7682</v>
      </c>
      <c r="B61" s="86" t="s">
        <v>829</v>
      </c>
      <c r="C61" s="86" t="s">
        <v>7645</v>
      </c>
      <c r="D61" s="86" t="s">
        <v>824</v>
      </c>
      <c r="E61" s="86" t="s">
        <v>7646</v>
      </c>
      <c r="F61" s="86" t="s">
        <v>7683</v>
      </c>
      <c r="G61" s="86">
        <v>2015</v>
      </c>
      <c r="H61" s="86"/>
      <c r="I61" s="86">
        <v>60</v>
      </c>
      <c r="J61" s="86">
        <v>60</v>
      </c>
    </row>
    <row r="62" spans="1:10" ht="76.5">
      <c r="A62" s="86" t="s">
        <v>7684</v>
      </c>
      <c r="B62" s="86" t="s">
        <v>829</v>
      </c>
      <c r="C62" s="86" t="s">
        <v>7645</v>
      </c>
      <c r="D62" s="86" t="s">
        <v>824</v>
      </c>
      <c r="E62" s="86" t="s">
        <v>7646</v>
      </c>
      <c r="F62" s="86" t="s">
        <v>7685</v>
      </c>
      <c r="G62" s="86">
        <v>2015</v>
      </c>
      <c r="H62" s="86"/>
      <c r="I62" s="86">
        <v>60</v>
      </c>
      <c r="J62" s="86">
        <v>0</v>
      </c>
    </row>
    <row r="63" spans="1:10" ht="76.5">
      <c r="A63" s="86" t="s">
        <v>7686</v>
      </c>
      <c r="B63" s="86" t="s">
        <v>829</v>
      </c>
      <c r="C63" s="86" t="s">
        <v>7645</v>
      </c>
      <c r="D63" s="86" t="s">
        <v>7687</v>
      </c>
      <c r="E63" s="338" t="s">
        <v>7688</v>
      </c>
      <c r="F63" s="86" t="s">
        <v>311</v>
      </c>
      <c r="G63" s="86">
        <v>2015</v>
      </c>
      <c r="H63" s="86"/>
      <c r="I63" s="86">
        <v>60</v>
      </c>
      <c r="J63" s="86">
        <v>60</v>
      </c>
    </row>
    <row r="64" spans="1:10" ht="63.75">
      <c r="A64" s="86" t="s">
        <v>7689</v>
      </c>
      <c r="B64" s="86" t="s">
        <v>829</v>
      </c>
      <c r="C64" s="86" t="s">
        <v>7645</v>
      </c>
      <c r="D64" s="86" t="s">
        <v>7690</v>
      </c>
      <c r="E64" s="338" t="s">
        <v>7691</v>
      </c>
      <c r="F64" s="86" t="s">
        <v>7692</v>
      </c>
      <c r="G64" s="86">
        <v>2015</v>
      </c>
      <c r="H64" s="86"/>
      <c r="I64" s="86">
        <v>60</v>
      </c>
      <c r="J64" s="86">
        <v>60</v>
      </c>
    </row>
    <row r="65" spans="1:10" ht="38.25">
      <c r="A65" s="86" t="s">
        <v>7693</v>
      </c>
      <c r="B65" s="86" t="s">
        <v>7694</v>
      </c>
      <c r="C65" s="195" t="s">
        <v>788</v>
      </c>
      <c r="D65" s="86" t="s">
        <v>7695</v>
      </c>
      <c r="E65" s="86" t="s">
        <v>7696</v>
      </c>
      <c r="F65" s="86" t="s">
        <v>7697</v>
      </c>
      <c r="G65" s="86">
        <v>2015</v>
      </c>
      <c r="H65" s="86"/>
      <c r="I65" s="86">
        <v>60</v>
      </c>
      <c r="J65" s="86">
        <v>0</v>
      </c>
    </row>
    <row r="66" spans="1:10" ht="76.5">
      <c r="A66" s="86" t="s">
        <v>7698</v>
      </c>
      <c r="B66" s="86" t="s">
        <v>7699</v>
      </c>
      <c r="C66" s="86" t="s">
        <v>788</v>
      </c>
      <c r="D66" s="86" t="s">
        <v>1073</v>
      </c>
      <c r="E66" s="86" t="s">
        <v>7700</v>
      </c>
      <c r="F66" s="86" t="s">
        <v>7701</v>
      </c>
      <c r="G66" s="86">
        <v>2015</v>
      </c>
      <c r="H66" s="86"/>
      <c r="I66" s="192">
        <v>60</v>
      </c>
      <c r="J66" s="88">
        <v>60</v>
      </c>
    </row>
    <row r="67" spans="1:10" ht="89.25">
      <c r="A67" s="86" t="s">
        <v>7702</v>
      </c>
      <c r="B67" s="86" t="s">
        <v>7703</v>
      </c>
      <c r="C67" s="86" t="s">
        <v>788</v>
      </c>
      <c r="D67" s="86" t="s">
        <v>7659</v>
      </c>
      <c r="E67" s="86" t="s">
        <v>7660</v>
      </c>
      <c r="F67" s="86" t="s">
        <v>7704</v>
      </c>
      <c r="G67" s="86">
        <v>2015</v>
      </c>
      <c r="H67" s="86" t="s">
        <v>134</v>
      </c>
      <c r="I67" s="86">
        <v>60</v>
      </c>
      <c r="J67" s="86">
        <v>60</v>
      </c>
    </row>
    <row r="68" spans="1:10" ht="63.75">
      <c r="A68" s="86" t="s">
        <v>7705</v>
      </c>
      <c r="B68" s="86" t="s">
        <v>7703</v>
      </c>
      <c r="C68" s="86" t="s">
        <v>788</v>
      </c>
      <c r="D68" s="86" t="s">
        <v>7706</v>
      </c>
      <c r="E68" s="86" t="s">
        <v>827</v>
      </c>
      <c r="F68" s="86" t="s">
        <v>7707</v>
      </c>
      <c r="G68" s="86">
        <v>2015</v>
      </c>
      <c r="H68" s="86" t="s">
        <v>172</v>
      </c>
      <c r="I68" s="86">
        <v>60</v>
      </c>
      <c r="J68" s="86">
        <v>60</v>
      </c>
    </row>
    <row r="69" spans="1:10" ht="89.25">
      <c r="A69" s="86" t="s">
        <v>7708</v>
      </c>
      <c r="B69" s="86" t="s">
        <v>7703</v>
      </c>
      <c r="C69" s="86" t="s">
        <v>788</v>
      </c>
      <c r="D69" s="86" t="s">
        <v>7709</v>
      </c>
      <c r="E69" s="86" t="s">
        <v>7710</v>
      </c>
      <c r="F69" s="86" t="s">
        <v>7711</v>
      </c>
      <c r="G69" s="86">
        <v>2015</v>
      </c>
      <c r="H69" s="86" t="s">
        <v>831</v>
      </c>
      <c r="I69" s="86">
        <v>60</v>
      </c>
      <c r="J69" s="86">
        <v>60</v>
      </c>
    </row>
    <row r="70" spans="1:10" ht="102">
      <c r="A70" s="188" t="s">
        <v>7712</v>
      </c>
      <c r="B70" s="188" t="s">
        <v>7713</v>
      </c>
      <c r="C70" s="188" t="s">
        <v>788</v>
      </c>
      <c r="D70" s="188" t="s">
        <v>7714</v>
      </c>
      <c r="E70" s="188" t="s">
        <v>7660</v>
      </c>
      <c r="F70" s="188" t="s">
        <v>7715</v>
      </c>
      <c r="G70" s="188">
        <v>2015</v>
      </c>
      <c r="H70" s="188" t="s">
        <v>134</v>
      </c>
      <c r="I70" s="188">
        <v>60</v>
      </c>
      <c r="J70" s="188">
        <v>60</v>
      </c>
    </row>
    <row r="71" spans="1:10" ht="76.5">
      <c r="A71" s="86" t="s">
        <v>7716</v>
      </c>
      <c r="B71" s="86" t="s">
        <v>7717</v>
      </c>
      <c r="C71" s="86" t="s">
        <v>788</v>
      </c>
      <c r="D71" s="86" t="s">
        <v>7659</v>
      </c>
      <c r="E71" s="86" t="s">
        <v>7660</v>
      </c>
      <c r="F71" s="86" t="s">
        <v>7718</v>
      </c>
      <c r="G71" s="86">
        <v>2015</v>
      </c>
      <c r="H71" s="86" t="s">
        <v>134</v>
      </c>
      <c r="I71" s="86">
        <v>60</v>
      </c>
      <c r="J71" s="86">
        <v>60</v>
      </c>
    </row>
    <row r="72" spans="1:10" ht="140.25">
      <c r="A72" s="86" t="s">
        <v>7657</v>
      </c>
      <c r="B72" s="86" t="s">
        <v>7717</v>
      </c>
      <c r="C72" s="86" t="s">
        <v>788</v>
      </c>
      <c r="D72" s="86" t="s">
        <v>7659</v>
      </c>
      <c r="E72" s="86" t="s">
        <v>7660</v>
      </c>
      <c r="F72" s="86" t="s">
        <v>7661</v>
      </c>
      <c r="G72" s="86">
        <v>2015</v>
      </c>
      <c r="H72" s="86" t="s">
        <v>134</v>
      </c>
      <c r="I72" s="86">
        <v>60</v>
      </c>
      <c r="J72" s="86">
        <v>60</v>
      </c>
    </row>
    <row r="73" spans="1:10" ht="38.25">
      <c r="A73" s="86" t="s">
        <v>7719</v>
      </c>
      <c r="B73" s="86" t="s">
        <v>808</v>
      </c>
      <c r="C73" s="86" t="s">
        <v>7648</v>
      </c>
      <c r="D73" s="86" t="s">
        <v>7720</v>
      </c>
      <c r="E73" s="86" t="s">
        <v>7721</v>
      </c>
      <c r="F73" s="86" t="s">
        <v>7722</v>
      </c>
      <c r="G73" s="86">
        <v>2015</v>
      </c>
      <c r="H73" s="86" t="s">
        <v>175</v>
      </c>
      <c r="I73" s="192">
        <v>60</v>
      </c>
      <c r="J73" s="88">
        <v>60</v>
      </c>
    </row>
    <row r="74" spans="1:10" ht="63.75">
      <c r="A74" s="86" t="s">
        <v>7723</v>
      </c>
      <c r="B74" s="86" t="s">
        <v>850</v>
      </c>
      <c r="C74" s="86" t="s">
        <v>788</v>
      </c>
      <c r="D74" s="86" t="s">
        <v>686</v>
      </c>
      <c r="E74" s="86" t="s">
        <v>7724</v>
      </c>
      <c r="F74" s="86" t="s">
        <v>7725</v>
      </c>
      <c r="G74" s="86">
        <v>2015</v>
      </c>
      <c r="H74" s="86"/>
      <c r="I74" s="192">
        <v>60</v>
      </c>
      <c r="J74" s="88">
        <v>60</v>
      </c>
    </row>
    <row r="75" spans="1:10">
      <c r="A75" s="86" t="s">
        <v>7726</v>
      </c>
      <c r="B75" s="86" t="s">
        <v>822</v>
      </c>
      <c r="C75" s="86" t="s">
        <v>788</v>
      </c>
      <c r="D75" s="86" t="s">
        <v>860</v>
      </c>
      <c r="E75" s="86"/>
      <c r="F75" s="86"/>
      <c r="G75" s="86">
        <v>2015</v>
      </c>
      <c r="H75" s="86"/>
      <c r="I75" s="86">
        <v>60</v>
      </c>
      <c r="J75" s="86">
        <v>60</v>
      </c>
    </row>
    <row r="76" spans="1:10" ht="76.5">
      <c r="A76" s="86" t="s">
        <v>7727</v>
      </c>
      <c r="B76" s="86" t="s">
        <v>822</v>
      </c>
      <c r="C76" s="86" t="s">
        <v>788</v>
      </c>
      <c r="D76" s="86" t="s">
        <v>830</v>
      </c>
      <c r="E76" s="86" t="s">
        <v>7728</v>
      </c>
      <c r="F76" s="86" t="s">
        <v>7729</v>
      </c>
      <c r="G76" s="86">
        <v>2015</v>
      </c>
      <c r="H76" s="86" t="s">
        <v>138</v>
      </c>
      <c r="I76" s="86">
        <v>60</v>
      </c>
      <c r="J76" s="86">
        <v>60</v>
      </c>
    </row>
    <row r="77" spans="1:10" ht="102">
      <c r="A77" s="86" t="s">
        <v>7730</v>
      </c>
      <c r="B77" s="86" t="s">
        <v>822</v>
      </c>
      <c r="C77" s="86" t="s">
        <v>788</v>
      </c>
      <c r="D77" s="86" t="s">
        <v>824</v>
      </c>
      <c r="E77" s="86" t="s">
        <v>7731</v>
      </c>
      <c r="F77" s="86" t="s">
        <v>7732</v>
      </c>
      <c r="G77" s="86">
        <v>2015</v>
      </c>
      <c r="H77" s="86" t="s">
        <v>134</v>
      </c>
      <c r="I77" s="86">
        <v>60</v>
      </c>
      <c r="J77" s="86">
        <v>60</v>
      </c>
    </row>
    <row r="78" spans="1:10" ht="114.75">
      <c r="A78" s="86" t="s">
        <v>7733</v>
      </c>
      <c r="B78" s="86" t="s">
        <v>7734</v>
      </c>
      <c r="C78" s="86" t="s">
        <v>788</v>
      </c>
      <c r="D78" s="86" t="s">
        <v>7735</v>
      </c>
      <c r="E78" s="86" t="s">
        <v>861</v>
      </c>
      <c r="F78" s="86" t="s">
        <v>7736</v>
      </c>
      <c r="G78" s="86">
        <v>2015</v>
      </c>
      <c r="H78" s="86" t="s">
        <v>145</v>
      </c>
      <c r="I78" s="86">
        <v>60</v>
      </c>
      <c r="J78" s="86">
        <v>60</v>
      </c>
    </row>
    <row r="79" spans="1:10" ht="114.75">
      <c r="A79" s="86" t="s">
        <v>7737</v>
      </c>
      <c r="B79" s="86" t="s">
        <v>7734</v>
      </c>
      <c r="C79" s="86" t="s">
        <v>788</v>
      </c>
      <c r="D79" s="86" t="s">
        <v>830</v>
      </c>
      <c r="E79" s="86" t="s">
        <v>7738</v>
      </c>
      <c r="F79" s="86" t="s">
        <v>7739</v>
      </c>
      <c r="G79" s="86">
        <v>2015</v>
      </c>
      <c r="H79" s="86" t="s">
        <v>375</v>
      </c>
      <c r="I79" s="86">
        <v>60</v>
      </c>
      <c r="J79" s="86">
        <v>60</v>
      </c>
    </row>
    <row r="80" spans="1:10">
      <c r="A80" s="86"/>
      <c r="B80" s="86" t="s">
        <v>7740</v>
      </c>
      <c r="C80" s="86"/>
      <c r="D80" s="86"/>
      <c r="E80" s="86"/>
      <c r="F80" s="86"/>
      <c r="G80" s="86"/>
      <c r="H80" s="86"/>
      <c r="I80" s="192">
        <v>60</v>
      </c>
      <c r="J80" s="88">
        <v>60</v>
      </c>
    </row>
    <row r="81" spans="1:10" ht="89.25">
      <c r="A81" s="86" t="s">
        <v>7741</v>
      </c>
      <c r="B81" s="86" t="s">
        <v>837</v>
      </c>
      <c r="C81" s="86" t="s">
        <v>7636</v>
      </c>
      <c r="D81" s="86" t="s">
        <v>7742</v>
      </c>
      <c r="E81" s="86" t="s">
        <v>7743</v>
      </c>
      <c r="F81" s="86" t="s">
        <v>7744</v>
      </c>
      <c r="G81" s="86">
        <v>2015</v>
      </c>
      <c r="H81" s="86" t="s">
        <v>138</v>
      </c>
      <c r="I81" s="86">
        <v>60</v>
      </c>
      <c r="J81" s="86">
        <v>60</v>
      </c>
    </row>
    <row r="82" spans="1:10" ht="76.5">
      <c r="A82" s="86" t="s">
        <v>7745</v>
      </c>
      <c r="B82" s="86" t="s">
        <v>837</v>
      </c>
      <c r="C82" s="86" t="s">
        <v>7636</v>
      </c>
      <c r="D82" s="86" t="s">
        <v>7746</v>
      </c>
      <c r="E82" s="86" t="s">
        <v>7747</v>
      </c>
      <c r="F82" s="86" t="s">
        <v>7748</v>
      </c>
      <c r="G82" s="86">
        <v>2015</v>
      </c>
      <c r="H82" s="86" t="s">
        <v>138</v>
      </c>
      <c r="I82" s="86"/>
      <c r="J82" s="86">
        <v>60</v>
      </c>
    </row>
    <row r="83" spans="1:10" ht="89.25">
      <c r="A83" s="86" t="s">
        <v>7749</v>
      </c>
      <c r="B83" s="86" t="s">
        <v>837</v>
      </c>
      <c r="C83" s="86" t="s">
        <v>7636</v>
      </c>
      <c r="D83" s="86" t="s">
        <v>7746</v>
      </c>
      <c r="E83" s="86" t="s">
        <v>7750</v>
      </c>
      <c r="F83" s="86" t="s">
        <v>7751</v>
      </c>
      <c r="G83" s="86">
        <v>2015</v>
      </c>
      <c r="H83" s="86" t="s">
        <v>134</v>
      </c>
      <c r="I83" s="86"/>
      <c r="J83" s="86">
        <v>60</v>
      </c>
    </row>
    <row r="84" spans="1:10" ht="76.5">
      <c r="A84" s="86" t="s">
        <v>7752</v>
      </c>
      <c r="B84" s="86" t="s">
        <v>837</v>
      </c>
      <c r="C84" s="86" t="s">
        <v>7636</v>
      </c>
      <c r="D84" s="86" t="s">
        <v>7746</v>
      </c>
      <c r="E84" s="86" t="s">
        <v>7753</v>
      </c>
      <c r="F84" s="86" t="s">
        <v>7754</v>
      </c>
      <c r="G84" s="86">
        <v>2015</v>
      </c>
      <c r="H84" s="86" t="s">
        <v>314</v>
      </c>
      <c r="I84" s="86"/>
      <c r="J84" s="86">
        <v>60</v>
      </c>
    </row>
    <row r="85" spans="1:10" ht="102">
      <c r="A85" s="86" t="s">
        <v>7755</v>
      </c>
      <c r="B85" s="86" t="s">
        <v>837</v>
      </c>
      <c r="C85" s="86" t="s">
        <v>7636</v>
      </c>
      <c r="D85" s="86" t="s">
        <v>686</v>
      </c>
      <c r="E85" s="86" t="s">
        <v>7731</v>
      </c>
      <c r="F85" s="86" t="s">
        <v>7756</v>
      </c>
      <c r="G85" s="86">
        <v>2015</v>
      </c>
      <c r="H85" s="86"/>
      <c r="I85" s="86"/>
      <c r="J85" s="86">
        <v>60</v>
      </c>
    </row>
    <row r="86" spans="1:10" ht="63.75">
      <c r="A86" s="86" t="s">
        <v>8296</v>
      </c>
      <c r="B86" s="86" t="s">
        <v>629</v>
      </c>
      <c r="C86" s="86" t="s">
        <v>610</v>
      </c>
      <c r="D86" s="86" t="s">
        <v>677</v>
      </c>
      <c r="E86" s="86" t="s">
        <v>8297</v>
      </c>
      <c r="F86" s="86">
        <v>14</v>
      </c>
      <c r="G86" s="86">
        <v>2015</v>
      </c>
      <c r="H86" s="86" t="s">
        <v>145</v>
      </c>
      <c r="I86" s="86"/>
      <c r="J86" s="86">
        <v>60</v>
      </c>
    </row>
    <row r="87" spans="1:10" ht="76.5">
      <c r="A87" s="86" t="s">
        <v>8298</v>
      </c>
      <c r="B87" s="86" t="s">
        <v>629</v>
      </c>
      <c r="C87" s="86" t="s">
        <v>610</v>
      </c>
      <c r="D87" s="86" t="s">
        <v>677</v>
      </c>
      <c r="E87" s="86" t="s">
        <v>8299</v>
      </c>
      <c r="F87" s="86">
        <v>17</v>
      </c>
      <c r="G87" s="86">
        <v>2015</v>
      </c>
      <c r="H87" s="86" t="s">
        <v>172</v>
      </c>
      <c r="I87" s="86"/>
      <c r="J87" s="86">
        <v>60</v>
      </c>
    </row>
    <row r="88" spans="1:10" ht="76.5">
      <c r="A88" s="86" t="s">
        <v>8300</v>
      </c>
      <c r="B88" s="86" t="s">
        <v>629</v>
      </c>
      <c r="C88" s="86" t="s">
        <v>610</v>
      </c>
      <c r="D88" s="86" t="s">
        <v>677</v>
      </c>
      <c r="E88" s="86" t="s">
        <v>8299</v>
      </c>
      <c r="F88" s="86">
        <v>92</v>
      </c>
      <c r="G88" s="86">
        <v>2015</v>
      </c>
      <c r="H88" s="86" t="s">
        <v>172</v>
      </c>
      <c r="I88" s="86"/>
      <c r="J88" s="86">
        <v>20</v>
      </c>
    </row>
    <row r="89" spans="1:10" ht="191.25">
      <c r="A89" s="86" t="s">
        <v>8301</v>
      </c>
      <c r="B89" s="86" t="s">
        <v>629</v>
      </c>
      <c r="C89" s="86" t="s">
        <v>610</v>
      </c>
      <c r="D89" s="86" t="s">
        <v>8302</v>
      </c>
      <c r="E89" s="86" t="s">
        <v>8303</v>
      </c>
      <c r="F89" s="86">
        <v>41</v>
      </c>
      <c r="G89" s="86">
        <v>2015</v>
      </c>
      <c r="H89" s="86" t="s">
        <v>172</v>
      </c>
      <c r="I89" s="86" t="s">
        <v>8304</v>
      </c>
      <c r="J89" s="86">
        <v>60</v>
      </c>
    </row>
    <row r="90" spans="1:10" ht="63.75">
      <c r="A90" s="224" t="s">
        <v>17683</v>
      </c>
      <c r="B90" s="86" t="s">
        <v>8305</v>
      </c>
      <c r="C90" s="86" t="s">
        <v>685</v>
      </c>
      <c r="D90" s="86" t="s">
        <v>8306</v>
      </c>
      <c r="E90" s="86" t="s">
        <v>8307</v>
      </c>
      <c r="F90" s="86" t="s">
        <v>8308</v>
      </c>
      <c r="G90" s="86">
        <v>2015</v>
      </c>
      <c r="H90" s="86" t="s">
        <v>172</v>
      </c>
      <c r="I90" s="86">
        <v>60</v>
      </c>
      <c r="J90" s="86">
        <v>35</v>
      </c>
    </row>
    <row r="91" spans="1:10" ht="89.25">
      <c r="A91" s="86" t="s">
        <v>17226</v>
      </c>
      <c r="B91" s="86" t="s">
        <v>8309</v>
      </c>
      <c r="C91" s="86" t="s">
        <v>685</v>
      </c>
      <c r="D91" s="86" t="s">
        <v>8306</v>
      </c>
      <c r="E91" s="86" t="s">
        <v>8307</v>
      </c>
      <c r="F91" s="86" t="s">
        <v>8310</v>
      </c>
      <c r="G91" s="86">
        <v>2015</v>
      </c>
      <c r="H91" s="86" t="s">
        <v>172</v>
      </c>
      <c r="I91" s="86">
        <v>60</v>
      </c>
      <c r="J91" s="86">
        <v>35</v>
      </c>
    </row>
    <row r="92" spans="1:10" ht="63.75">
      <c r="A92" s="224" t="s">
        <v>8311</v>
      </c>
      <c r="B92" s="86" t="s">
        <v>8312</v>
      </c>
      <c r="C92" s="86" t="s">
        <v>685</v>
      </c>
      <c r="D92" s="86" t="s">
        <v>8313</v>
      </c>
      <c r="E92" s="86" t="s">
        <v>8307</v>
      </c>
      <c r="F92" s="86">
        <v>15</v>
      </c>
      <c r="G92" s="86">
        <v>2015</v>
      </c>
      <c r="H92" s="86" t="s">
        <v>172</v>
      </c>
      <c r="I92" s="192">
        <v>60</v>
      </c>
      <c r="J92" s="88">
        <v>60</v>
      </c>
    </row>
    <row r="93" spans="1:10" ht="76.5">
      <c r="A93" s="338" t="s">
        <v>8314</v>
      </c>
      <c r="B93" s="86" t="s">
        <v>8312</v>
      </c>
      <c r="C93" s="86" t="s">
        <v>685</v>
      </c>
      <c r="D93" s="86" t="s">
        <v>8313</v>
      </c>
      <c r="E93" s="338" t="s">
        <v>8307</v>
      </c>
      <c r="F93" s="86">
        <v>20</v>
      </c>
      <c r="G93" s="86">
        <v>2015</v>
      </c>
      <c r="H93" s="86" t="s">
        <v>172</v>
      </c>
      <c r="I93" s="192">
        <v>60</v>
      </c>
      <c r="J93" s="192">
        <v>60</v>
      </c>
    </row>
    <row r="94" spans="1:10" ht="63.75">
      <c r="A94" s="86" t="s">
        <v>8315</v>
      </c>
      <c r="B94" s="86" t="s">
        <v>8312</v>
      </c>
      <c r="C94" s="86" t="s">
        <v>685</v>
      </c>
      <c r="D94" s="86" t="s">
        <v>8313</v>
      </c>
      <c r="E94" s="86" t="s">
        <v>8307</v>
      </c>
      <c r="F94" s="86">
        <v>30</v>
      </c>
      <c r="G94" s="86">
        <v>2015</v>
      </c>
      <c r="H94" s="86" t="s">
        <v>172</v>
      </c>
      <c r="I94" s="192">
        <v>60</v>
      </c>
      <c r="J94" s="192">
        <v>30</v>
      </c>
    </row>
    <row r="95" spans="1:10" ht="89.25">
      <c r="A95" s="86" t="s">
        <v>8316</v>
      </c>
      <c r="B95" s="86" t="s">
        <v>8312</v>
      </c>
      <c r="C95" s="86" t="s">
        <v>685</v>
      </c>
      <c r="D95" s="86" t="s">
        <v>8313</v>
      </c>
      <c r="E95" s="86" t="s">
        <v>8307</v>
      </c>
      <c r="F95" s="86">
        <v>14</v>
      </c>
      <c r="G95" s="86">
        <v>2015</v>
      </c>
      <c r="H95" s="86" t="s">
        <v>172</v>
      </c>
      <c r="I95" s="192">
        <v>60</v>
      </c>
      <c r="J95" s="192">
        <v>0</v>
      </c>
    </row>
    <row r="96" spans="1:10" ht="63.75">
      <c r="A96" s="86" t="s">
        <v>8317</v>
      </c>
      <c r="B96" s="86" t="s">
        <v>8318</v>
      </c>
      <c r="C96" s="86" t="s">
        <v>685</v>
      </c>
      <c r="D96" s="86" t="s">
        <v>8313</v>
      </c>
      <c r="E96" s="86" t="s">
        <v>8307</v>
      </c>
      <c r="F96" s="86">
        <v>50</v>
      </c>
      <c r="G96" s="86">
        <v>2015</v>
      </c>
      <c r="H96" s="86" t="s">
        <v>172</v>
      </c>
      <c r="I96" s="192">
        <v>60</v>
      </c>
      <c r="J96" s="192">
        <v>60</v>
      </c>
    </row>
    <row r="97" spans="1:10" ht="63.75">
      <c r="A97" s="338" t="s">
        <v>8319</v>
      </c>
      <c r="B97" s="86" t="s">
        <v>697</v>
      </c>
      <c r="C97" s="86" t="s">
        <v>610</v>
      </c>
      <c r="D97" s="86" t="s">
        <v>677</v>
      </c>
      <c r="E97" s="338" t="s">
        <v>8297</v>
      </c>
      <c r="F97" s="86" t="s">
        <v>8320</v>
      </c>
      <c r="G97" s="86">
        <v>2015</v>
      </c>
      <c r="H97" s="86" t="s">
        <v>145</v>
      </c>
      <c r="I97" s="192">
        <v>60</v>
      </c>
      <c r="J97" s="86">
        <v>60</v>
      </c>
    </row>
    <row r="98" spans="1:10" ht="38.25">
      <c r="A98" s="224" t="s">
        <v>8321</v>
      </c>
      <c r="B98" s="86" t="s">
        <v>697</v>
      </c>
      <c r="C98" s="86" t="s">
        <v>610</v>
      </c>
      <c r="D98" s="86" t="s">
        <v>677</v>
      </c>
      <c r="E98" s="224" t="s">
        <v>8322</v>
      </c>
      <c r="F98" s="224" t="s">
        <v>8323</v>
      </c>
      <c r="G98" s="224">
        <v>2015</v>
      </c>
      <c r="H98" s="224" t="s">
        <v>134</v>
      </c>
      <c r="I98" s="224">
        <v>60</v>
      </c>
      <c r="J98" s="339">
        <v>60</v>
      </c>
    </row>
    <row r="99" spans="1:10" ht="38.25">
      <c r="A99" s="86" t="s">
        <v>8324</v>
      </c>
      <c r="B99" s="86" t="s">
        <v>8206</v>
      </c>
      <c r="C99" s="86" t="s">
        <v>610</v>
      </c>
      <c r="D99" s="86" t="s">
        <v>8295</v>
      </c>
      <c r="E99" s="86" t="s">
        <v>8325</v>
      </c>
      <c r="F99" s="86">
        <v>5</v>
      </c>
      <c r="G99" s="86">
        <v>2015</v>
      </c>
      <c r="H99" s="86" t="s">
        <v>1101</v>
      </c>
      <c r="I99" s="86">
        <v>60</v>
      </c>
      <c r="J99" s="86">
        <v>300</v>
      </c>
    </row>
    <row r="100" spans="1:10" ht="51">
      <c r="A100" s="194" t="s">
        <v>8326</v>
      </c>
      <c r="B100" s="194" t="s">
        <v>8224</v>
      </c>
      <c r="C100" s="86" t="s">
        <v>610</v>
      </c>
      <c r="D100" s="98" t="s">
        <v>8327</v>
      </c>
      <c r="E100" s="340" t="s">
        <v>8328</v>
      </c>
      <c r="F100" s="277">
        <v>18</v>
      </c>
      <c r="G100" s="277">
        <v>2015</v>
      </c>
      <c r="H100" s="98"/>
      <c r="I100" s="276">
        <v>60</v>
      </c>
      <c r="J100" s="98">
        <v>30</v>
      </c>
    </row>
    <row r="101" spans="1:10" ht="25.5">
      <c r="A101" s="224"/>
      <c r="B101" s="86" t="s">
        <v>622</v>
      </c>
      <c r="C101" s="86" t="s">
        <v>610</v>
      </c>
      <c r="D101" s="86" t="s">
        <v>668</v>
      </c>
      <c r="E101" s="86">
        <v>9786066735759</v>
      </c>
      <c r="F101" s="224" t="s">
        <v>8329</v>
      </c>
      <c r="G101" s="86">
        <v>2015</v>
      </c>
      <c r="H101" s="86" t="s">
        <v>134</v>
      </c>
      <c r="I101" s="86">
        <v>60</v>
      </c>
      <c r="J101" s="86">
        <v>60</v>
      </c>
    </row>
    <row r="102" spans="1:10" ht="63.75">
      <c r="A102" s="86" t="s">
        <v>8330</v>
      </c>
      <c r="B102" s="86" t="s">
        <v>614</v>
      </c>
      <c r="C102" s="195" t="s">
        <v>610</v>
      </c>
      <c r="D102" s="86" t="s">
        <v>1185</v>
      </c>
      <c r="E102" s="86" t="s">
        <v>8331</v>
      </c>
      <c r="F102" s="86" t="s">
        <v>8332</v>
      </c>
      <c r="G102" s="86">
        <v>2015</v>
      </c>
      <c r="H102" s="86" t="s">
        <v>475</v>
      </c>
      <c r="I102" s="192">
        <v>60</v>
      </c>
      <c r="J102" s="88">
        <v>60</v>
      </c>
    </row>
    <row r="103" spans="1:10" ht="63.75">
      <c r="A103" s="341" t="s">
        <v>8333</v>
      </c>
      <c r="B103" s="86" t="s">
        <v>8334</v>
      </c>
      <c r="C103" s="223" t="s">
        <v>610</v>
      </c>
      <c r="D103" s="342" t="s">
        <v>228</v>
      </c>
      <c r="E103" s="224" t="s">
        <v>8331</v>
      </c>
      <c r="F103" s="86" t="s">
        <v>1284</v>
      </c>
      <c r="G103" s="341">
        <v>2015</v>
      </c>
      <c r="H103" s="341" t="s">
        <v>157</v>
      </c>
      <c r="I103" s="86">
        <v>60</v>
      </c>
      <c r="J103" s="86">
        <v>60</v>
      </c>
    </row>
    <row r="104" spans="1:10" ht="51">
      <c r="A104" s="86" t="s">
        <v>8335</v>
      </c>
      <c r="B104" s="86" t="s">
        <v>8336</v>
      </c>
      <c r="C104" s="86" t="s">
        <v>685</v>
      </c>
      <c r="D104" s="86" t="s">
        <v>478</v>
      </c>
      <c r="E104" s="86" t="s">
        <v>8331</v>
      </c>
      <c r="F104" s="86" t="s">
        <v>653</v>
      </c>
      <c r="G104" s="86">
        <v>2015</v>
      </c>
      <c r="H104" s="86" t="s">
        <v>125</v>
      </c>
      <c r="I104" s="192">
        <v>60</v>
      </c>
      <c r="J104" s="88">
        <v>60</v>
      </c>
    </row>
    <row r="105" spans="1:10" ht="38.25">
      <c r="A105" s="86" t="s">
        <v>8337</v>
      </c>
      <c r="B105" s="86" t="s">
        <v>774</v>
      </c>
      <c r="C105" s="86" t="s">
        <v>8338</v>
      </c>
      <c r="D105" s="86" t="s">
        <v>8339</v>
      </c>
      <c r="E105" s="86" t="s">
        <v>8341</v>
      </c>
      <c r="F105" s="86">
        <v>23</v>
      </c>
      <c r="G105" s="86">
        <v>2015</v>
      </c>
      <c r="H105" s="86" t="s">
        <v>134</v>
      </c>
      <c r="I105" s="86">
        <v>60</v>
      </c>
      <c r="J105" s="86">
        <v>60</v>
      </c>
    </row>
    <row r="106" spans="1:10" ht="38.25">
      <c r="A106" s="86" t="s">
        <v>8340</v>
      </c>
      <c r="B106" s="86" t="s">
        <v>774</v>
      </c>
      <c r="C106" s="86" t="s">
        <v>8338</v>
      </c>
      <c r="D106" s="86" t="s">
        <v>8339</v>
      </c>
      <c r="E106" s="338" t="s">
        <v>8341</v>
      </c>
      <c r="F106" s="86">
        <v>20</v>
      </c>
      <c r="G106" s="86">
        <v>2015</v>
      </c>
      <c r="H106" s="86" t="s">
        <v>134</v>
      </c>
      <c r="I106" s="86">
        <v>60</v>
      </c>
      <c r="J106" s="86">
        <v>60</v>
      </c>
    </row>
    <row r="107" spans="1:10" ht="51">
      <c r="A107" s="86" t="s">
        <v>8342</v>
      </c>
      <c r="B107" s="86" t="s">
        <v>778</v>
      </c>
      <c r="C107" s="86" t="s">
        <v>610</v>
      </c>
      <c r="D107" s="86" t="s">
        <v>1238</v>
      </c>
      <c r="E107" s="86" t="s">
        <v>8331</v>
      </c>
      <c r="F107" s="86" t="s">
        <v>8343</v>
      </c>
      <c r="G107" s="86">
        <v>2015</v>
      </c>
      <c r="H107" s="86" t="s">
        <v>157</v>
      </c>
      <c r="I107" s="192">
        <v>60</v>
      </c>
      <c r="J107" s="88">
        <v>60</v>
      </c>
    </row>
    <row r="108" spans="1:10" ht="78" customHeight="1">
      <c r="A108" s="224" t="s">
        <v>8344</v>
      </c>
      <c r="B108" s="86" t="s">
        <v>638</v>
      </c>
      <c r="C108" s="86" t="s">
        <v>610</v>
      </c>
      <c r="D108" s="86" t="s">
        <v>1297</v>
      </c>
      <c r="E108" s="86" t="s">
        <v>8345</v>
      </c>
      <c r="F108" s="86" t="s">
        <v>8346</v>
      </c>
      <c r="G108" s="86">
        <v>2012</v>
      </c>
      <c r="H108" s="86" t="s">
        <v>134</v>
      </c>
      <c r="I108" s="86">
        <v>60</v>
      </c>
      <c r="J108" s="86">
        <v>60</v>
      </c>
    </row>
    <row r="109" spans="1:10" ht="86.25" customHeight="1">
      <c r="A109" s="224"/>
      <c r="B109" s="86" t="s">
        <v>638</v>
      </c>
      <c r="C109" s="86" t="s">
        <v>610</v>
      </c>
      <c r="D109" s="86" t="s">
        <v>1297</v>
      </c>
      <c r="E109" s="86" t="s">
        <v>8345</v>
      </c>
      <c r="F109" s="86" t="s">
        <v>8346</v>
      </c>
      <c r="G109" s="86">
        <v>2012</v>
      </c>
      <c r="H109" s="86" t="s">
        <v>134</v>
      </c>
      <c r="I109" s="86">
        <v>60</v>
      </c>
      <c r="J109" s="86">
        <v>60</v>
      </c>
    </row>
    <row r="110" spans="1:10" ht="102">
      <c r="A110" s="338" t="s">
        <v>17692</v>
      </c>
      <c r="B110" s="86" t="s">
        <v>748</v>
      </c>
      <c r="C110" s="86" t="s">
        <v>610</v>
      </c>
      <c r="D110" s="86" t="s">
        <v>8347</v>
      </c>
      <c r="E110" s="86" t="s">
        <v>8348</v>
      </c>
      <c r="F110" s="86" t="s">
        <v>8349</v>
      </c>
      <c r="G110" s="86">
        <v>2015</v>
      </c>
      <c r="H110" s="86" t="s">
        <v>375</v>
      </c>
      <c r="I110" s="192">
        <v>60</v>
      </c>
      <c r="J110" s="88">
        <v>36</v>
      </c>
    </row>
    <row r="111" spans="1:10" ht="96.75" customHeight="1">
      <c r="A111" s="86"/>
      <c r="B111" s="86" t="s">
        <v>652</v>
      </c>
      <c r="C111" s="98" t="s">
        <v>8989</v>
      </c>
      <c r="D111" s="86" t="s">
        <v>673</v>
      </c>
      <c r="E111" s="86" t="s">
        <v>8990</v>
      </c>
      <c r="F111" s="86" t="s">
        <v>8991</v>
      </c>
      <c r="G111" s="86">
        <v>2015</v>
      </c>
      <c r="H111" s="86" t="s">
        <v>145</v>
      </c>
      <c r="I111" s="86">
        <v>30</v>
      </c>
      <c r="J111" s="86">
        <v>30</v>
      </c>
    </row>
    <row r="112" spans="1:10" ht="25.5">
      <c r="A112" s="86"/>
      <c r="B112" s="86" t="s">
        <v>652</v>
      </c>
      <c r="C112" s="86" t="s">
        <v>8989</v>
      </c>
      <c r="D112" s="86" t="s">
        <v>680</v>
      </c>
      <c r="E112" s="86" t="s">
        <v>8992</v>
      </c>
      <c r="F112" s="86" t="s">
        <v>8993</v>
      </c>
      <c r="G112" s="86">
        <v>2015</v>
      </c>
      <c r="H112" s="86" t="s">
        <v>134</v>
      </c>
      <c r="I112" s="86">
        <v>60</v>
      </c>
      <c r="J112" s="86">
        <v>60</v>
      </c>
    </row>
    <row r="113" spans="1:10" ht="25.5">
      <c r="A113" s="86"/>
      <c r="B113" s="86" t="s">
        <v>716</v>
      </c>
      <c r="C113" s="86" t="s">
        <v>610</v>
      </c>
      <c r="D113" s="86" t="s">
        <v>673</v>
      </c>
      <c r="E113" s="86" t="s">
        <v>8994</v>
      </c>
      <c r="F113" s="86" t="s">
        <v>8995</v>
      </c>
      <c r="G113" s="86">
        <v>2015</v>
      </c>
      <c r="H113" s="86" t="s">
        <v>138</v>
      </c>
      <c r="I113" s="86">
        <v>60</v>
      </c>
      <c r="J113" s="86">
        <v>60</v>
      </c>
    </row>
    <row r="114" spans="1:10" ht="96" customHeight="1">
      <c r="A114" s="86"/>
      <c r="B114" s="86" t="s">
        <v>716</v>
      </c>
      <c r="C114" s="86" t="s">
        <v>610</v>
      </c>
      <c r="D114" s="86" t="s">
        <v>668</v>
      </c>
      <c r="E114" s="86" t="s">
        <v>8996</v>
      </c>
      <c r="F114" s="86" t="s">
        <v>8997</v>
      </c>
      <c r="G114" s="86">
        <v>2015</v>
      </c>
      <c r="H114" s="86" t="s">
        <v>242</v>
      </c>
      <c r="I114" s="86">
        <v>60</v>
      </c>
      <c r="J114" s="86">
        <v>60</v>
      </c>
    </row>
    <row r="115" spans="1:10" ht="25.5">
      <c r="A115" s="86"/>
      <c r="B115" s="86" t="s">
        <v>716</v>
      </c>
      <c r="C115" s="86" t="s">
        <v>610</v>
      </c>
      <c r="D115" s="86" t="s">
        <v>668</v>
      </c>
      <c r="E115" s="86" t="s">
        <v>8998</v>
      </c>
      <c r="F115" s="86" t="s">
        <v>8999</v>
      </c>
      <c r="G115" s="86">
        <v>2015</v>
      </c>
      <c r="H115" s="86" t="s">
        <v>134</v>
      </c>
      <c r="I115" s="86">
        <v>60</v>
      </c>
      <c r="J115" s="86">
        <v>60</v>
      </c>
    </row>
    <row r="116" spans="1:10" ht="38.25">
      <c r="A116" s="86"/>
      <c r="B116" s="86" t="s">
        <v>650</v>
      </c>
      <c r="C116" s="86" t="s">
        <v>649</v>
      </c>
      <c r="D116" s="86" t="s">
        <v>673</v>
      </c>
      <c r="E116" s="86" t="s">
        <v>9000</v>
      </c>
      <c r="F116" s="86" t="s">
        <v>9001</v>
      </c>
      <c r="G116" s="86">
        <v>2015</v>
      </c>
      <c r="H116" s="86" t="s">
        <v>125</v>
      </c>
      <c r="I116" s="86">
        <v>60</v>
      </c>
      <c r="J116" s="86">
        <v>60</v>
      </c>
    </row>
    <row r="117" spans="1:10" ht="25.5">
      <c r="A117" s="86"/>
      <c r="B117" s="86" t="s">
        <v>8946</v>
      </c>
      <c r="C117" s="86" t="s">
        <v>649</v>
      </c>
      <c r="D117" s="86" t="s">
        <v>681</v>
      </c>
      <c r="E117" s="86" t="s">
        <v>682</v>
      </c>
      <c r="F117" s="86">
        <v>10</v>
      </c>
      <c r="G117" s="86">
        <v>2015</v>
      </c>
      <c r="H117" s="86" t="s">
        <v>1342</v>
      </c>
      <c r="I117" s="192">
        <v>60</v>
      </c>
      <c r="J117" s="86">
        <v>60</v>
      </c>
    </row>
    <row r="118" spans="1:10" ht="38.25">
      <c r="A118" s="86"/>
      <c r="B118" s="191" t="s">
        <v>8968</v>
      </c>
      <c r="C118" s="86" t="s">
        <v>649</v>
      </c>
      <c r="D118" s="86" t="s">
        <v>9002</v>
      </c>
      <c r="E118" s="190" t="s">
        <v>9003</v>
      </c>
      <c r="F118" s="191" t="s">
        <v>9004</v>
      </c>
      <c r="G118" s="86">
        <v>2015</v>
      </c>
      <c r="H118" s="86" t="s">
        <v>1283</v>
      </c>
      <c r="I118" s="192">
        <v>60</v>
      </c>
      <c r="J118" s="86">
        <v>60</v>
      </c>
    </row>
    <row r="119" spans="1:10" ht="216.75">
      <c r="A119" s="86" t="s">
        <v>10834</v>
      </c>
      <c r="B119" s="86" t="s">
        <v>10835</v>
      </c>
      <c r="C119" s="86" t="s">
        <v>1316</v>
      </c>
      <c r="D119" s="86" t="s">
        <v>10836</v>
      </c>
      <c r="E119" s="86" t="s">
        <v>10837</v>
      </c>
      <c r="F119" s="86">
        <v>70</v>
      </c>
      <c r="G119" s="86">
        <v>2015</v>
      </c>
      <c r="H119" s="86"/>
      <c r="I119" s="192">
        <v>60</v>
      </c>
      <c r="J119" s="88">
        <v>10</v>
      </c>
    </row>
    <row r="120" spans="1:10" ht="216.75">
      <c r="A120" s="86" t="s">
        <v>10834</v>
      </c>
      <c r="B120" s="86" t="s">
        <v>10835</v>
      </c>
      <c r="C120" s="86" t="s">
        <v>1316</v>
      </c>
      <c r="D120" s="86" t="s">
        <v>10836</v>
      </c>
      <c r="E120" s="86" t="s">
        <v>10837</v>
      </c>
      <c r="F120" s="86">
        <v>70</v>
      </c>
      <c r="G120" s="86">
        <v>2015</v>
      </c>
      <c r="H120" s="86"/>
      <c r="I120" s="192">
        <v>60</v>
      </c>
      <c r="J120" s="88">
        <v>10</v>
      </c>
    </row>
    <row r="121" spans="1:10" ht="63.75">
      <c r="A121" s="86" t="s">
        <v>10838</v>
      </c>
      <c r="B121" s="86" t="s">
        <v>10839</v>
      </c>
      <c r="C121" s="86" t="s">
        <v>1316</v>
      </c>
      <c r="D121" s="86" t="s">
        <v>10826</v>
      </c>
      <c r="E121" s="86" t="s">
        <v>10840</v>
      </c>
      <c r="F121" s="86">
        <v>5</v>
      </c>
      <c r="G121" s="86">
        <v>2015</v>
      </c>
      <c r="H121" s="86" t="s">
        <v>134</v>
      </c>
      <c r="I121" s="192">
        <v>60</v>
      </c>
      <c r="J121" s="88">
        <v>150</v>
      </c>
    </row>
    <row r="122" spans="1:10" ht="51">
      <c r="A122" s="214" t="s">
        <v>10841</v>
      </c>
      <c r="B122" s="188" t="s">
        <v>10842</v>
      </c>
      <c r="C122" s="188" t="s">
        <v>1316</v>
      </c>
      <c r="D122" s="188" t="s">
        <v>1334</v>
      </c>
      <c r="E122" s="188" t="s">
        <v>10843</v>
      </c>
      <c r="F122" s="188">
        <v>22</v>
      </c>
      <c r="G122" s="188">
        <v>2015</v>
      </c>
      <c r="H122" s="188" t="s">
        <v>134</v>
      </c>
      <c r="I122" s="188">
        <v>60</v>
      </c>
      <c r="J122" s="328">
        <f>I122/4</f>
        <v>15</v>
      </c>
    </row>
    <row r="123" spans="1:10" ht="89.25">
      <c r="A123" s="193" t="s">
        <v>10844</v>
      </c>
      <c r="B123" s="86" t="s">
        <v>10845</v>
      </c>
      <c r="C123" s="86" t="s">
        <v>1316</v>
      </c>
      <c r="D123" s="86" t="s">
        <v>10846</v>
      </c>
      <c r="E123" s="86" t="s">
        <v>10847</v>
      </c>
      <c r="F123" s="86">
        <v>23</v>
      </c>
      <c r="G123" s="86">
        <v>2015</v>
      </c>
      <c r="H123" s="86" t="s">
        <v>134</v>
      </c>
      <c r="I123" s="86">
        <v>60</v>
      </c>
      <c r="J123" s="327">
        <f>I123/6</f>
        <v>10</v>
      </c>
    </row>
    <row r="124" spans="1:10" ht="89.25">
      <c r="A124" s="193" t="s">
        <v>10848</v>
      </c>
      <c r="B124" s="86" t="s">
        <v>10845</v>
      </c>
      <c r="C124" s="86" t="s">
        <v>1316</v>
      </c>
      <c r="D124" s="86" t="s">
        <v>10846</v>
      </c>
      <c r="E124" s="86" t="s">
        <v>10847</v>
      </c>
      <c r="F124" s="86">
        <v>14</v>
      </c>
      <c r="G124" s="86">
        <v>2015</v>
      </c>
      <c r="H124" s="86" t="s">
        <v>134</v>
      </c>
      <c r="I124" s="86">
        <v>60</v>
      </c>
      <c r="J124" s="327">
        <f>I124/6</f>
        <v>10</v>
      </c>
    </row>
    <row r="125" spans="1:10" ht="51">
      <c r="A125" s="193" t="s">
        <v>10849</v>
      </c>
      <c r="B125" s="86" t="s">
        <v>10850</v>
      </c>
      <c r="C125" s="86" t="s">
        <v>10450</v>
      </c>
      <c r="D125" s="86" t="s">
        <v>10846</v>
      </c>
      <c r="E125" s="86" t="s">
        <v>10851</v>
      </c>
      <c r="F125" s="86">
        <v>137</v>
      </c>
      <c r="G125" s="86">
        <v>2015</v>
      </c>
      <c r="H125" s="86" t="s">
        <v>153</v>
      </c>
      <c r="I125" s="86">
        <v>60</v>
      </c>
      <c r="J125" s="343">
        <f>I125/4</f>
        <v>15</v>
      </c>
    </row>
    <row r="126" spans="1:10" ht="63.75">
      <c r="A126" s="86" t="s">
        <v>10852</v>
      </c>
      <c r="B126" s="86" t="s">
        <v>10853</v>
      </c>
      <c r="C126" s="86" t="s">
        <v>1316</v>
      </c>
      <c r="D126" s="86" t="s">
        <v>228</v>
      </c>
      <c r="E126" s="86" t="s">
        <v>10854</v>
      </c>
      <c r="F126" s="86">
        <v>13</v>
      </c>
      <c r="G126" s="86">
        <v>2015</v>
      </c>
      <c r="H126" s="86" t="s">
        <v>10855</v>
      </c>
      <c r="I126" s="86">
        <v>60</v>
      </c>
      <c r="J126" s="88">
        <v>60</v>
      </c>
    </row>
    <row r="127" spans="1:10" ht="51">
      <c r="A127" s="86" t="s">
        <v>10856</v>
      </c>
      <c r="B127" s="86" t="s">
        <v>10857</v>
      </c>
      <c r="C127" s="86" t="s">
        <v>1316</v>
      </c>
      <c r="D127" s="86" t="s">
        <v>1282</v>
      </c>
      <c r="E127" s="226" t="s">
        <v>10858</v>
      </c>
      <c r="F127" s="86" t="s">
        <v>10859</v>
      </c>
      <c r="G127" s="86">
        <v>2015</v>
      </c>
      <c r="H127" s="86" t="s">
        <v>175</v>
      </c>
      <c r="I127" s="192">
        <v>60</v>
      </c>
      <c r="J127" s="88">
        <v>60</v>
      </c>
    </row>
    <row r="128" spans="1:10" ht="63.75">
      <c r="A128" s="86" t="s">
        <v>10860</v>
      </c>
      <c r="B128" s="86" t="s">
        <v>10861</v>
      </c>
      <c r="C128" s="86" t="s">
        <v>9360</v>
      </c>
      <c r="D128" s="86" t="s">
        <v>1281</v>
      </c>
      <c r="E128" s="86" t="s">
        <v>10862</v>
      </c>
      <c r="F128" s="86"/>
      <c r="G128" s="86">
        <v>2015</v>
      </c>
      <c r="H128" s="86"/>
      <c r="I128" s="192">
        <v>60</v>
      </c>
      <c r="J128" s="88">
        <v>40</v>
      </c>
    </row>
    <row r="129" spans="1:10" ht="25.5">
      <c r="A129" s="86" t="s">
        <v>10863</v>
      </c>
      <c r="B129" s="86" t="s">
        <v>10864</v>
      </c>
      <c r="C129" s="86" t="s">
        <v>9360</v>
      </c>
      <c r="D129" s="86" t="s">
        <v>321</v>
      </c>
      <c r="E129" s="86" t="s">
        <v>10865</v>
      </c>
      <c r="F129" s="86" t="s">
        <v>10866</v>
      </c>
      <c r="G129" s="86">
        <v>2015</v>
      </c>
      <c r="H129" s="86">
        <v>8</v>
      </c>
      <c r="I129" s="192">
        <v>120</v>
      </c>
      <c r="J129" s="88">
        <v>120</v>
      </c>
    </row>
    <row r="130" spans="1:10" ht="25.5">
      <c r="A130" s="86" t="s">
        <v>10867</v>
      </c>
      <c r="B130" s="86" t="s">
        <v>10864</v>
      </c>
      <c r="C130" s="86" t="s">
        <v>9360</v>
      </c>
      <c r="D130" s="86" t="s">
        <v>321</v>
      </c>
      <c r="E130" s="86" t="s">
        <v>10865</v>
      </c>
      <c r="F130" s="86">
        <v>21</v>
      </c>
      <c r="G130" s="86">
        <v>2015</v>
      </c>
      <c r="H130" s="86">
        <v>8</v>
      </c>
      <c r="I130" s="192">
        <v>60</v>
      </c>
      <c r="J130" s="88">
        <v>60</v>
      </c>
    </row>
    <row r="131" spans="1:10" ht="38.25">
      <c r="A131" s="86" t="s">
        <v>10868</v>
      </c>
      <c r="B131" s="86" t="s">
        <v>10869</v>
      </c>
      <c r="C131" s="86" t="s">
        <v>9360</v>
      </c>
      <c r="D131" s="86" t="s">
        <v>10831</v>
      </c>
      <c r="E131" s="86" t="s">
        <v>10870</v>
      </c>
      <c r="F131" s="86">
        <v>17</v>
      </c>
      <c r="G131" s="86">
        <v>2015</v>
      </c>
      <c r="H131" s="86" t="s">
        <v>125</v>
      </c>
      <c r="I131" s="86">
        <v>60</v>
      </c>
      <c r="J131" s="88">
        <v>60</v>
      </c>
    </row>
    <row r="132" spans="1:10" ht="38.25">
      <c r="A132" s="86" t="s">
        <v>10871</v>
      </c>
      <c r="B132" s="86" t="s">
        <v>10869</v>
      </c>
      <c r="C132" s="86" t="s">
        <v>9360</v>
      </c>
      <c r="D132" s="86" t="s">
        <v>10831</v>
      </c>
      <c r="E132" s="86" t="s">
        <v>10870</v>
      </c>
      <c r="F132" s="86">
        <v>21</v>
      </c>
      <c r="G132" s="86">
        <v>2015</v>
      </c>
      <c r="H132" s="86" t="s">
        <v>125</v>
      </c>
      <c r="I132" s="86">
        <v>60</v>
      </c>
      <c r="J132" s="88">
        <v>60</v>
      </c>
    </row>
    <row r="133" spans="1:10" ht="127.5">
      <c r="A133" s="86" t="s">
        <v>13034</v>
      </c>
      <c r="B133" s="86" t="s">
        <v>13035</v>
      </c>
      <c r="C133" s="86" t="s">
        <v>12450</v>
      </c>
      <c r="D133" s="86" t="s">
        <v>13036</v>
      </c>
      <c r="E133" s="86" t="s">
        <v>13037</v>
      </c>
      <c r="F133" s="86" t="s">
        <v>13038</v>
      </c>
      <c r="G133" s="86">
        <v>2015</v>
      </c>
      <c r="H133" s="86" t="s">
        <v>125</v>
      </c>
      <c r="I133" s="86">
        <v>60</v>
      </c>
      <c r="J133" s="86">
        <v>60</v>
      </c>
    </row>
    <row r="134" spans="1:10" ht="38.25">
      <c r="A134" s="86" t="s">
        <v>13039</v>
      </c>
      <c r="B134" s="86" t="s">
        <v>13040</v>
      </c>
      <c r="C134" s="86" t="s">
        <v>12450</v>
      </c>
      <c r="D134" s="86" t="s">
        <v>318</v>
      </c>
      <c r="E134" s="86" t="s">
        <v>13041</v>
      </c>
      <c r="F134" s="86">
        <v>9</v>
      </c>
      <c r="G134" s="86">
        <v>2015</v>
      </c>
      <c r="H134" s="86"/>
      <c r="I134" s="86">
        <v>60</v>
      </c>
      <c r="J134" s="86">
        <v>60</v>
      </c>
    </row>
    <row r="135" spans="1:10" ht="114.75">
      <c r="A135" s="86" t="s">
        <v>13042</v>
      </c>
      <c r="B135" s="86" t="s">
        <v>13043</v>
      </c>
      <c r="C135" s="86" t="s">
        <v>12450</v>
      </c>
      <c r="D135" s="86" t="s">
        <v>13044</v>
      </c>
      <c r="E135" s="86" t="s">
        <v>13045</v>
      </c>
      <c r="F135" s="86">
        <v>17</v>
      </c>
      <c r="G135" s="86">
        <v>2015</v>
      </c>
      <c r="H135" s="86" t="s">
        <v>134</v>
      </c>
      <c r="I135" s="192">
        <v>60</v>
      </c>
      <c r="J135" s="88">
        <v>60</v>
      </c>
    </row>
    <row r="136" spans="1:10" ht="63.75">
      <c r="A136" s="86" t="s">
        <v>13046</v>
      </c>
      <c r="B136" s="86" t="s">
        <v>12525</v>
      </c>
      <c r="C136" s="86" t="s">
        <v>12450</v>
      </c>
      <c r="D136" s="86" t="s">
        <v>13019</v>
      </c>
      <c r="E136" s="86" t="s">
        <v>13047</v>
      </c>
      <c r="F136" s="86" t="s">
        <v>13048</v>
      </c>
      <c r="G136" s="86">
        <v>2015</v>
      </c>
      <c r="H136" s="86"/>
      <c r="I136" s="86">
        <v>60</v>
      </c>
      <c r="J136" s="86">
        <v>60</v>
      </c>
    </row>
    <row r="137" spans="1:10" ht="89.25">
      <c r="A137" s="86" t="s">
        <v>13049</v>
      </c>
      <c r="B137" s="86" t="s">
        <v>13050</v>
      </c>
      <c r="C137" s="86" t="s">
        <v>12450</v>
      </c>
      <c r="D137" s="86" t="s">
        <v>13019</v>
      </c>
      <c r="E137" s="86" t="s">
        <v>13020</v>
      </c>
      <c r="F137" s="86" t="s">
        <v>13051</v>
      </c>
      <c r="G137" s="86">
        <v>2015</v>
      </c>
      <c r="H137" s="86"/>
      <c r="I137" s="86"/>
      <c r="J137" s="86">
        <v>30</v>
      </c>
    </row>
    <row r="138" spans="1:10" ht="89.25">
      <c r="A138" s="86" t="s">
        <v>13052</v>
      </c>
      <c r="B138" s="86" t="s">
        <v>13050</v>
      </c>
      <c r="C138" s="86" t="s">
        <v>12450</v>
      </c>
      <c r="D138" s="86" t="s">
        <v>13019</v>
      </c>
      <c r="E138" s="86" t="s">
        <v>13020</v>
      </c>
      <c r="F138" s="86" t="s">
        <v>13053</v>
      </c>
      <c r="G138" s="86">
        <v>2015</v>
      </c>
      <c r="H138" s="86"/>
      <c r="I138" s="86"/>
      <c r="J138" s="86">
        <v>30</v>
      </c>
    </row>
    <row r="139" spans="1:10" ht="102">
      <c r="A139" s="86" t="s">
        <v>13054</v>
      </c>
      <c r="B139" s="86" t="s">
        <v>13055</v>
      </c>
      <c r="C139" s="86" t="s">
        <v>12450</v>
      </c>
      <c r="D139" s="86" t="s">
        <v>13019</v>
      </c>
      <c r="E139" s="86" t="s">
        <v>13020</v>
      </c>
      <c r="F139" s="86" t="s">
        <v>13056</v>
      </c>
      <c r="G139" s="86">
        <v>2015</v>
      </c>
      <c r="H139" s="86"/>
      <c r="I139" s="86"/>
      <c r="J139" s="86">
        <v>30</v>
      </c>
    </row>
    <row r="140" spans="1:10" ht="76.5">
      <c r="A140" s="86" t="s">
        <v>13057</v>
      </c>
      <c r="B140" s="86" t="s">
        <v>13058</v>
      </c>
      <c r="C140" s="86" t="s">
        <v>12450</v>
      </c>
      <c r="D140" s="86" t="s">
        <v>13019</v>
      </c>
      <c r="E140" s="86" t="s">
        <v>13024</v>
      </c>
      <c r="F140" s="86" t="s">
        <v>13059</v>
      </c>
      <c r="G140" s="86">
        <v>2015</v>
      </c>
      <c r="H140" s="86"/>
      <c r="I140" s="86"/>
      <c r="J140" s="86">
        <v>20</v>
      </c>
    </row>
    <row r="141" spans="1:10" ht="51">
      <c r="A141" s="86" t="s">
        <v>17667</v>
      </c>
      <c r="B141" s="86" t="s">
        <v>12614</v>
      </c>
      <c r="C141" s="86" t="s">
        <v>12450</v>
      </c>
      <c r="D141" s="86" t="s">
        <v>13060</v>
      </c>
      <c r="E141" s="86" t="s">
        <v>13061</v>
      </c>
      <c r="F141" s="86" t="s">
        <v>13062</v>
      </c>
      <c r="G141" s="86">
        <v>2015</v>
      </c>
      <c r="H141" s="86" t="s">
        <v>314</v>
      </c>
      <c r="I141" s="86">
        <v>60</v>
      </c>
      <c r="J141" s="86">
        <v>60</v>
      </c>
    </row>
    <row r="142" spans="1:10" ht="63.75">
      <c r="A142" s="86" t="s">
        <v>17668</v>
      </c>
      <c r="B142" s="86" t="s">
        <v>12614</v>
      </c>
      <c r="C142" s="86" t="s">
        <v>12450</v>
      </c>
      <c r="D142" s="86" t="s">
        <v>13063</v>
      </c>
      <c r="E142" s="86"/>
      <c r="F142" s="86" t="s">
        <v>13064</v>
      </c>
      <c r="G142" s="86">
        <v>2014</v>
      </c>
      <c r="H142" s="253">
        <v>42005</v>
      </c>
      <c r="I142" s="86"/>
      <c r="J142" s="86">
        <v>60</v>
      </c>
    </row>
    <row r="143" spans="1:10" ht="38.25">
      <c r="A143" s="86" t="s">
        <v>17669</v>
      </c>
      <c r="B143" s="86" t="s">
        <v>17670</v>
      </c>
      <c r="C143" s="86" t="s">
        <v>12450</v>
      </c>
      <c r="D143" s="86" t="s">
        <v>13065</v>
      </c>
      <c r="E143" s="86" t="s">
        <v>13066</v>
      </c>
      <c r="F143" s="86" t="s">
        <v>13067</v>
      </c>
      <c r="G143" s="86">
        <v>2015</v>
      </c>
      <c r="H143" s="86" t="s">
        <v>138</v>
      </c>
      <c r="I143" s="86"/>
      <c r="J143" s="86">
        <v>30</v>
      </c>
    </row>
    <row r="144" spans="1:10" ht="63.75">
      <c r="A144" s="86" t="s">
        <v>17671</v>
      </c>
      <c r="B144" s="86" t="s">
        <v>12614</v>
      </c>
      <c r="C144" s="86" t="s">
        <v>12450</v>
      </c>
      <c r="D144" s="86" t="s">
        <v>13065</v>
      </c>
      <c r="E144" s="86" t="s">
        <v>13066</v>
      </c>
      <c r="F144" s="86" t="s">
        <v>13068</v>
      </c>
      <c r="G144" s="86">
        <v>2015</v>
      </c>
      <c r="H144" s="86" t="s">
        <v>138</v>
      </c>
      <c r="I144" s="86"/>
      <c r="J144" s="86">
        <v>60</v>
      </c>
    </row>
    <row r="145" spans="1:10" ht="76.5">
      <c r="A145" s="86" t="s">
        <v>17672</v>
      </c>
      <c r="B145" s="86" t="s">
        <v>12614</v>
      </c>
      <c r="C145" s="86" t="s">
        <v>12450</v>
      </c>
      <c r="D145" s="86" t="s">
        <v>13069</v>
      </c>
      <c r="E145" s="86" t="s">
        <v>13070</v>
      </c>
      <c r="F145" s="86" t="s">
        <v>13071</v>
      </c>
      <c r="G145" s="86">
        <v>2015</v>
      </c>
      <c r="H145" s="86" t="s">
        <v>134</v>
      </c>
      <c r="I145" s="86"/>
      <c r="J145" s="86">
        <v>60</v>
      </c>
    </row>
    <row r="146" spans="1:10" ht="38.25">
      <c r="A146" s="86" t="s">
        <v>13072</v>
      </c>
      <c r="B146" s="86" t="s">
        <v>12555</v>
      </c>
      <c r="C146" s="86" t="s">
        <v>12450</v>
      </c>
      <c r="D146" s="86" t="s">
        <v>13073</v>
      </c>
      <c r="E146" s="86" t="s">
        <v>13074</v>
      </c>
      <c r="F146" s="86" t="s">
        <v>13075</v>
      </c>
      <c r="G146" s="86">
        <v>2015</v>
      </c>
      <c r="H146" s="86"/>
      <c r="I146" s="86">
        <v>60</v>
      </c>
      <c r="J146" s="86">
        <v>60</v>
      </c>
    </row>
    <row r="147" spans="1:10" ht="38.25">
      <c r="A147" s="86" t="s">
        <v>13076</v>
      </c>
      <c r="B147" s="86" t="s">
        <v>13016</v>
      </c>
      <c r="C147" s="86" t="s">
        <v>12450</v>
      </c>
      <c r="D147" s="86" t="s">
        <v>13077</v>
      </c>
      <c r="E147" s="86" t="s">
        <v>13078</v>
      </c>
      <c r="F147" s="86">
        <v>30</v>
      </c>
      <c r="G147" s="86">
        <v>2015</v>
      </c>
      <c r="H147" s="86"/>
      <c r="I147" s="86">
        <v>60</v>
      </c>
      <c r="J147" s="86">
        <v>60</v>
      </c>
    </row>
    <row r="148" spans="1:10" ht="51">
      <c r="A148" s="86" t="s">
        <v>13079</v>
      </c>
      <c r="B148" s="86" t="s">
        <v>13016</v>
      </c>
      <c r="C148" s="86" t="s">
        <v>12450</v>
      </c>
      <c r="D148" s="86" t="s">
        <v>13077</v>
      </c>
      <c r="E148" s="86" t="s">
        <v>13078</v>
      </c>
      <c r="F148" s="86">
        <v>29</v>
      </c>
      <c r="G148" s="86">
        <v>2015</v>
      </c>
      <c r="H148" s="86"/>
      <c r="I148" s="86">
        <v>60</v>
      </c>
      <c r="J148" s="86">
        <v>60</v>
      </c>
    </row>
    <row r="149" spans="1:10" ht="51">
      <c r="A149" s="86" t="s">
        <v>13080</v>
      </c>
      <c r="B149" s="86" t="s">
        <v>13081</v>
      </c>
      <c r="C149" s="86" t="s">
        <v>12450</v>
      </c>
      <c r="D149" s="86" t="s">
        <v>13077</v>
      </c>
      <c r="E149" s="86" t="s">
        <v>13078</v>
      </c>
      <c r="F149" s="86">
        <v>27</v>
      </c>
      <c r="G149" s="86">
        <v>2015</v>
      </c>
      <c r="H149" s="86"/>
      <c r="I149" s="86">
        <v>60</v>
      </c>
      <c r="J149" s="86">
        <v>60</v>
      </c>
    </row>
    <row r="150" spans="1:10" ht="51">
      <c r="A150" s="86" t="s">
        <v>13082</v>
      </c>
      <c r="B150" s="86" t="s">
        <v>13083</v>
      </c>
      <c r="C150" s="86" t="s">
        <v>12450</v>
      </c>
      <c r="D150" s="86" t="s">
        <v>318</v>
      </c>
      <c r="E150" s="86" t="s">
        <v>13041</v>
      </c>
      <c r="F150" s="86">
        <v>10</v>
      </c>
      <c r="G150" s="86">
        <v>2015</v>
      </c>
      <c r="H150" s="86"/>
      <c r="I150" s="86">
        <v>60</v>
      </c>
      <c r="J150" s="86">
        <v>30</v>
      </c>
    </row>
    <row r="151" spans="1:10" ht="63.75">
      <c r="A151" s="86" t="s">
        <v>13084</v>
      </c>
      <c r="B151" s="86" t="s">
        <v>13016</v>
      </c>
      <c r="C151" s="86" t="s">
        <v>12450</v>
      </c>
      <c r="D151" s="86" t="s">
        <v>13085</v>
      </c>
      <c r="E151" s="86" t="s">
        <v>13086</v>
      </c>
      <c r="F151" s="86">
        <v>11</v>
      </c>
      <c r="G151" s="86">
        <v>2015</v>
      </c>
      <c r="H151" s="86"/>
      <c r="I151" s="86">
        <v>60</v>
      </c>
      <c r="J151" s="86">
        <v>60</v>
      </c>
    </row>
    <row r="152" spans="1:10" ht="76.5">
      <c r="A152" s="86" t="s">
        <v>17693</v>
      </c>
      <c r="B152" s="86" t="s">
        <v>17684</v>
      </c>
      <c r="C152" s="98" t="s">
        <v>12645</v>
      </c>
      <c r="D152" s="86" t="s">
        <v>13087</v>
      </c>
      <c r="E152" s="86" t="s">
        <v>13088</v>
      </c>
      <c r="F152" s="86">
        <v>10</v>
      </c>
      <c r="G152" s="86">
        <v>2015</v>
      </c>
      <c r="H152" s="144">
        <v>12</v>
      </c>
      <c r="I152" s="86">
        <v>60</v>
      </c>
      <c r="J152" s="86">
        <v>60</v>
      </c>
    </row>
    <row r="153" spans="1:10" ht="38.25">
      <c r="A153" s="86" t="s">
        <v>13089</v>
      </c>
      <c r="B153" s="86" t="s">
        <v>12663</v>
      </c>
      <c r="C153" s="86" t="s">
        <v>12450</v>
      </c>
      <c r="D153" s="86" t="s">
        <v>13027</v>
      </c>
      <c r="E153" s="86" t="s">
        <v>13090</v>
      </c>
      <c r="F153" s="86">
        <v>10</v>
      </c>
      <c r="G153" s="86">
        <v>2015</v>
      </c>
      <c r="H153" s="86" t="s">
        <v>242</v>
      </c>
      <c r="I153" s="192">
        <v>60</v>
      </c>
      <c r="J153" s="88">
        <v>60</v>
      </c>
    </row>
    <row r="154" spans="1:10" ht="76.5">
      <c r="A154" s="86" t="s">
        <v>13091</v>
      </c>
      <c r="B154" s="86" t="s">
        <v>13023</v>
      </c>
      <c r="C154" s="86" t="s">
        <v>12450</v>
      </c>
      <c r="D154" s="86" t="s">
        <v>13092</v>
      </c>
      <c r="E154" s="86" t="s">
        <v>13020</v>
      </c>
      <c r="F154" s="86" t="s">
        <v>13093</v>
      </c>
      <c r="G154" s="86">
        <v>2015</v>
      </c>
      <c r="H154" s="86" t="s">
        <v>157</v>
      </c>
      <c r="I154" s="192">
        <v>60</v>
      </c>
      <c r="J154" s="192">
        <v>60</v>
      </c>
    </row>
    <row r="155" spans="1:10" ht="102">
      <c r="A155" s="86" t="s">
        <v>13094</v>
      </c>
      <c r="B155" s="86" t="s">
        <v>13023</v>
      </c>
      <c r="C155" s="86" t="s">
        <v>12450</v>
      </c>
      <c r="D155" s="86" t="s">
        <v>13092</v>
      </c>
      <c r="E155" s="86" t="s">
        <v>13020</v>
      </c>
      <c r="F155" s="86" t="s">
        <v>13095</v>
      </c>
      <c r="G155" s="86">
        <v>2015</v>
      </c>
      <c r="H155" s="86" t="s">
        <v>157</v>
      </c>
      <c r="I155" s="192">
        <v>60</v>
      </c>
      <c r="J155" s="192">
        <v>60</v>
      </c>
    </row>
    <row r="156" spans="1:10" ht="89.25">
      <c r="A156" s="86" t="s">
        <v>13096</v>
      </c>
      <c r="B156" s="86" t="s">
        <v>13023</v>
      </c>
      <c r="C156" s="86" t="s">
        <v>12450</v>
      </c>
      <c r="D156" s="86" t="s">
        <v>13092</v>
      </c>
      <c r="E156" s="86" t="s">
        <v>13020</v>
      </c>
      <c r="F156" s="86" t="s">
        <v>13097</v>
      </c>
      <c r="G156" s="86">
        <v>2015</v>
      </c>
      <c r="H156" s="86" t="s">
        <v>157</v>
      </c>
      <c r="I156" s="192">
        <v>60</v>
      </c>
      <c r="J156" s="192">
        <v>60</v>
      </c>
    </row>
    <row r="157" spans="1:10" ht="51">
      <c r="A157" s="86" t="s">
        <v>13098</v>
      </c>
      <c r="B157" s="86" t="s">
        <v>13023</v>
      </c>
      <c r="C157" s="86" t="s">
        <v>12450</v>
      </c>
      <c r="D157" s="86" t="s">
        <v>13092</v>
      </c>
      <c r="E157" s="86" t="s">
        <v>13020</v>
      </c>
      <c r="F157" s="86" t="s">
        <v>13099</v>
      </c>
      <c r="G157" s="86">
        <v>2015</v>
      </c>
      <c r="H157" s="86" t="s">
        <v>157</v>
      </c>
      <c r="I157" s="192">
        <v>60</v>
      </c>
      <c r="J157" s="192">
        <v>60</v>
      </c>
    </row>
    <row r="158" spans="1:10" ht="51">
      <c r="A158" s="86" t="s">
        <v>13100</v>
      </c>
      <c r="B158" s="86" t="s">
        <v>13023</v>
      </c>
      <c r="C158" s="86" t="s">
        <v>12450</v>
      </c>
      <c r="D158" s="86" t="s">
        <v>13101</v>
      </c>
      <c r="E158" s="86" t="s">
        <v>13045</v>
      </c>
      <c r="F158" s="86" t="s">
        <v>13102</v>
      </c>
      <c r="G158" s="86">
        <v>2015</v>
      </c>
      <c r="H158" s="86" t="s">
        <v>163</v>
      </c>
      <c r="I158" s="192">
        <v>60</v>
      </c>
      <c r="J158" s="192">
        <v>60</v>
      </c>
    </row>
    <row r="159" spans="1:10" ht="51">
      <c r="A159" s="86" t="s">
        <v>13103</v>
      </c>
      <c r="B159" s="86" t="s">
        <v>13104</v>
      </c>
      <c r="C159" s="86" t="s">
        <v>12450</v>
      </c>
      <c r="D159" s="86" t="s">
        <v>1238</v>
      </c>
      <c r="E159" s="86" t="s">
        <v>13086</v>
      </c>
      <c r="F159" s="86" t="s">
        <v>13105</v>
      </c>
      <c r="G159" s="86">
        <v>2015</v>
      </c>
      <c r="H159" s="86"/>
      <c r="I159" s="86">
        <v>60</v>
      </c>
      <c r="J159" s="86">
        <v>60</v>
      </c>
    </row>
    <row r="160" spans="1:10" ht="51">
      <c r="A160" s="86" t="s">
        <v>13106</v>
      </c>
      <c r="B160" s="86" t="s">
        <v>13107</v>
      </c>
      <c r="C160" s="86" t="s">
        <v>12471</v>
      </c>
      <c r="D160" s="86" t="s">
        <v>13108</v>
      </c>
      <c r="E160" s="86" t="s">
        <v>13045</v>
      </c>
      <c r="F160" s="86">
        <v>10</v>
      </c>
      <c r="G160" s="86">
        <v>2015</v>
      </c>
      <c r="H160" s="86" t="s">
        <v>138</v>
      </c>
      <c r="I160" s="86">
        <v>60</v>
      </c>
      <c r="J160" s="86">
        <v>60</v>
      </c>
    </row>
    <row r="161" spans="1:10" ht="25.5">
      <c r="A161" s="86" t="s">
        <v>13109</v>
      </c>
      <c r="B161" s="86" t="s">
        <v>13107</v>
      </c>
      <c r="C161" s="86" t="s">
        <v>12471</v>
      </c>
      <c r="D161" s="86" t="s">
        <v>13110</v>
      </c>
      <c r="E161" s="86" t="s">
        <v>13045</v>
      </c>
      <c r="F161" s="86">
        <v>10</v>
      </c>
      <c r="G161" s="86">
        <v>2015</v>
      </c>
      <c r="H161" s="86" t="s">
        <v>138</v>
      </c>
      <c r="I161" s="86">
        <v>60</v>
      </c>
      <c r="J161" s="86">
        <v>60</v>
      </c>
    </row>
    <row r="162" spans="1:10" ht="25.5">
      <c r="A162" s="86" t="s">
        <v>13111</v>
      </c>
      <c r="B162" s="86" t="s">
        <v>13107</v>
      </c>
      <c r="C162" s="86" t="s">
        <v>12471</v>
      </c>
      <c r="D162" s="86" t="s">
        <v>13110</v>
      </c>
      <c r="E162" s="86" t="s">
        <v>13045</v>
      </c>
      <c r="F162" s="86">
        <v>10</v>
      </c>
      <c r="G162" s="86">
        <v>2015</v>
      </c>
      <c r="H162" s="86" t="s">
        <v>138</v>
      </c>
      <c r="I162" s="86">
        <v>60</v>
      </c>
      <c r="J162" s="86">
        <v>60</v>
      </c>
    </row>
    <row r="163" spans="1:10" ht="63.75">
      <c r="A163" s="86" t="s">
        <v>13112</v>
      </c>
      <c r="B163" s="86" t="s">
        <v>13025</v>
      </c>
      <c r="C163" s="86" t="s">
        <v>12471</v>
      </c>
      <c r="D163" s="86" t="s">
        <v>13026</v>
      </c>
      <c r="E163" s="86" t="s">
        <v>13113</v>
      </c>
      <c r="F163" s="86">
        <v>50</v>
      </c>
      <c r="G163" s="86">
        <v>2015</v>
      </c>
      <c r="H163" s="86" t="s">
        <v>375</v>
      </c>
      <c r="I163" s="86">
        <v>60</v>
      </c>
      <c r="J163" s="86">
        <v>60</v>
      </c>
    </row>
    <row r="164" spans="1:10" ht="63.75">
      <c r="A164" s="86" t="s">
        <v>13114</v>
      </c>
      <c r="B164" s="86" t="s">
        <v>13025</v>
      </c>
      <c r="C164" s="86" t="s">
        <v>12471</v>
      </c>
      <c r="D164" s="86" t="s">
        <v>13026</v>
      </c>
      <c r="E164" s="86" t="s">
        <v>13113</v>
      </c>
      <c r="F164" s="86" t="s">
        <v>13115</v>
      </c>
      <c r="G164" s="86">
        <v>2015</v>
      </c>
      <c r="H164" s="86" t="s">
        <v>375</v>
      </c>
      <c r="I164" s="86">
        <v>60</v>
      </c>
      <c r="J164" s="86">
        <v>60</v>
      </c>
    </row>
    <row r="165" spans="1:10" ht="76.5">
      <c r="A165" s="86" t="s">
        <v>13116</v>
      </c>
      <c r="B165" s="86" t="s">
        <v>13117</v>
      </c>
      <c r="C165" s="86" t="s">
        <v>12450</v>
      </c>
      <c r="D165" s="86" t="s">
        <v>13118</v>
      </c>
      <c r="E165" s="86" t="s">
        <v>13119</v>
      </c>
      <c r="F165" s="86">
        <v>10</v>
      </c>
      <c r="G165" s="86">
        <v>2015</v>
      </c>
      <c r="H165" s="86"/>
      <c r="I165" s="192">
        <v>60</v>
      </c>
      <c r="J165" s="88">
        <v>30</v>
      </c>
    </row>
    <row r="166" spans="1:10" ht="25.5">
      <c r="A166" s="86" t="s">
        <v>13120</v>
      </c>
      <c r="B166" s="86" t="s">
        <v>13121</v>
      </c>
      <c r="C166" s="86" t="s">
        <v>12450</v>
      </c>
      <c r="D166" s="86" t="s">
        <v>824</v>
      </c>
      <c r="E166" s="86" t="s">
        <v>13122</v>
      </c>
      <c r="F166" s="253">
        <v>43435</v>
      </c>
      <c r="G166" s="86">
        <v>2015</v>
      </c>
      <c r="H166" s="86" t="s">
        <v>134</v>
      </c>
      <c r="I166" s="86">
        <v>60</v>
      </c>
      <c r="J166" s="86">
        <v>60</v>
      </c>
    </row>
    <row r="167" spans="1:10" ht="102">
      <c r="A167" s="86" t="s">
        <v>17694</v>
      </c>
      <c r="B167" s="86" t="s">
        <v>12713</v>
      </c>
      <c r="C167" s="86" t="s">
        <v>12450</v>
      </c>
      <c r="D167" s="86" t="s">
        <v>13123</v>
      </c>
      <c r="E167" s="86" t="s">
        <v>13037</v>
      </c>
      <c r="F167" s="86" t="s">
        <v>13124</v>
      </c>
      <c r="G167" s="86">
        <v>2015</v>
      </c>
      <c r="H167" s="86" t="s">
        <v>125</v>
      </c>
      <c r="I167" s="192">
        <v>60</v>
      </c>
      <c r="J167" s="88">
        <v>60</v>
      </c>
    </row>
    <row r="168" spans="1:10" ht="63.75">
      <c r="A168" s="86" t="s">
        <v>13125</v>
      </c>
      <c r="B168" s="86" t="s">
        <v>13126</v>
      </c>
      <c r="C168" s="86" t="s">
        <v>12450</v>
      </c>
      <c r="D168" s="86" t="s">
        <v>13127</v>
      </c>
      <c r="E168" s="86" t="s">
        <v>13078</v>
      </c>
      <c r="F168" s="86" t="s">
        <v>13128</v>
      </c>
      <c r="G168" s="86">
        <v>2015</v>
      </c>
      <c r="H168" s="86"/>
      <c r="I168" s="86">
        <v>60</v>
      </c>
      <c r="J168" s="86">
        <v>60</v>
      </c>
    </row>
    <row r="169" spans="1:10" ht="51">
      <c r="A169" s="86" t="s">
        <v>13129</v>
      </c>
      <c r="B169" s="86" t="s">
        <v>13126</v>
      </c>
      <c r="C169" s="86" t="s">
        <v>12450</v>
      </c>
      <c r="D169" s="86" t="s">
        <v>13127</v>
      </c>
      <c r="E169" s="86" t="s">
        <v>13078</v>
      </c>
      <c r="F169" s="86" t="s">
        <v>13130</v>
      </c>
      <c r="G169" s="86">
        <v>2015</v>
      </c>
      <c r="H169" s="86"/>
      <c r="I169" s="86">
        <v>60</v>
      </c>
      <c r="J169" s="86">
        <v>60</v>
      </c>
    </row>
    <row r="170" spans="1:10" ht="51">
      <c r="A170" s="86" t="s">
        <v>13131</v>
      </c>
      <c r="B170" s="86" t="s">
        <v>13132</v>
      </c>
      <c r="C170" s="86" t="s">
        <v>12450</v>
      </c>
      <c r="D170" s="86" t="s">
        <v>13065</v>
      </c>
      <c r="E170" s="86" t="s">
        <v>13133</v>
      </c>
      <c r="F170" s="86" t="s">
        <v>13134</v>
      </c>
      <c r="G170" s="86">
        <v>2015</v>
      </c>
      <c r="H170" s="86"/>
      <c r="I170" s="86">
        <v>60</v>
      </c>
      <c r="J170" s="86">
        <f>I170/2</f>
        <v>30</v>
      </c>
    </row>
    <row r="171" spans="1:10" ht="76.5">
      <c r="A171" s="193" t="s">
        <v>17673</v>
      </c>
      <c r="B171" s="86" t="s">
        <v>13135</v>
      </c>
      <c r="C171" s="86" t="s">
        <v>12450</v>
      </c>
      <c r="D171" s="86" t="s">
        <v>13136</v>
      </c>
      <c r="E171" s="86" t="s">
        <v>13119</v>
      </c>
      <c r="F171" s="86" t="s">
        <v>13137</v>
      </c>
      <c r="G171" s="86">
        <v>2015</v>
      </c>
      <c r="H171" s="86"/>
      <c r="I171" s="192">
        <v>60</v>
      </c>
      <c r="J171" s="88">
        <v>30</v>
      </c>
    </row>
    <row r="172" spans="1:10" ht="38.25">
      <c r="A172" s="86" t="s">
        <v>13138</v>
      </c>
      <c r="B172" s="86" t="s">
        <v>13028</v>
      </c>
      <c r="C172" s="86" t="s">
        <v>12450</v>
      </c>
      <c r="D172" s="86" t="s">
        <v>13139</v>
      </c>
      <c r="E172" s="86" t="s">
        <v>13045</v>
      </c>
      <c r="F172" s="86">
        <v>12</v>
      </c>
      <c r="G172" s="86">
        <v>2015</v>
      </c>
      <c r="H172" s="86">
        <v>12</v>
      </c>
      <c r="I172" s="192">
        <v>60</v>
      </c>
      <c r="J172" s="88">
        <v>60</v>
      </c>
    </row>
    <row r="173" spans="1:10" ht="51">
      <c r="A173" s="86" t="s">
        <v>13140</v>
      </c>
      <c r="B173" s="86" t="s">
        <v>13028</v>
      </c>
      <c r="C173" s="86" t="s">
        <v>12450</v>
      </c>
      <c r="D173" s="86" t="s">
        <v>13139</v>
      </c>
      <c r="E173" s="86" t="s">
        <v>13045</v>
      </c>
      <c r="F173" s="86">
        <v>29</v>
      </c>
      <c r="G173" s="86">
        <v>2015</v>
      </c>
      <c r="H173" s="86">
        <v>12</v>
      </c>
      <c r="I173" s="192">
        <v>60</v>
      </c>
      <c r="J173" s="88">
        <v>60</v>
      </c>
    </row>
    <row r="174" spans="1:10" ht="25.5">
      <c r="A174" s="86" t="s">
        <v>13141</v>
      </c>
      <c r="B174" s="86" t="s">
        <v>13142</v>
      </c>
      <c r="C174" s="86" t="s">
        <v>12500</v>
      </c>
      <c r="D174" s="86" t="s">
        <v>686</v>
      </c>
      <c r="E174" s="86" t="s">
        <v>13143</v>
      </c>
      <c r="F174" s="86" t="s">
        <v>13144</v>
      </c>
      <c r="G174" s="86">
        <v>2015</v>
      </c>
      <c r="H174" s="86">
        <v>12</v>
      </c>
      <c r="I174" s="192">
        <v>60</v>
      </c>
      <c r="J174" s="88">
        <v>30</v>
      </c>
    </row>
    <row r="175" spans="1:10" ht="25.5">
      <c r="A175" s="86" t="s">
        <v>13145</v>
      </c>
      <c r="B175" s="86" t="s">
        <v>12572</v>
      </c>
      <c r="C175" s="86" t="s">
        <v>12500</v>
      </c>
      <c r="D175" s="86" t="s">
        <v>13146</v>
      </c>
      <c r="E175" s="86" t="s">
        <v>13147</v>
      </c>
      <c r="F175" s="86" t="s">
        <v>13148</v>
      </c>
      <c r="G175" s="86">
        <v>2015</v>
      </c>
      <c r="H175" s="86">
        <v>10</v>
      </c>
      <c r="I175" s="192">
        <v>60</v>
      </c>
      <c r="J175" s="88">
        <v>60</v>
      </c>
    </row>
    <row r="176" spans="1:10" ht="38.25">
      <c r="A176" s="86" t="s">
        <v>13149</v>
      </c>
      <c r="B176" s="86" t="s">
        <v>12764</v>
      </c>
      <c r="C176" s="86" t="s">
        <v>12500</v>
      </c>
      <c r="D176" s="86" t="s">
        <v>686</v>
      </c>
      <c r="E176" s="86" t="s">
        <v>13150</v>
      </c>
      <c r="F176" s="86">
        <v>7</v>
      </c>
      <c r="G176" s="86">
        <v>2015</v>
      </c>
      <c r="H176" s="86"/>
      <c r="I176" s="192">
        <v>60</v>
      </c>
      <c r="J176" s="88">
        <v>42</v>
      </c>
    </row>
    <row r="177" spans="1:10" ht="51">
      <c r="A177" s="86" t="s">
        <v>13151</v>
      </c>
      <c r="B177" s="86" t="s">
        <v>12769</v>
      </c>
      <c r="C177" s="86" t="s">
        <v>12500</v>
      </c>
      <c r="D177" s="86" t="s">
        <v>686</v>
      </c>
      <c r="E177" s="86" t="s">
        <v>13150</v>
      </c>
      <c r="F177" s="86">
        <v>8</v>
      </c>
      <c r="G177" s="86">
        <v>2015</v>
      </c>
      <c r="H177" s="86"/>
      <c r="I177" s="192">
        <v>60</v>
      </c>
      <c r="J177" s="88">
        <v>48</v>
      </c>
    </row>
    <row r="178" spans="1:10" ht="38.25">
      <c r="A178" s="226" t="s">
        <v>13152</v>
      </c>
      <c r="B178" s="86" t="s">
        <v>12772</v>
      </c>
      <c r="C178" s="86" t="s">
        <v>12500</v>
      </c>
      <c r="D178" s="86" t="s">
        <v>1053</v>
      </c>
      <c r="E178" s="86" t="s">
        <v>13150</v>
      </c>
      <c r="F178" s="86" t="s">
        <v>13153</v>
      </c>
      <c r="G178" s="86">
        <v>2015</v>
      </c>
      <c r="H178" s="86"/>
      <c r="I178" s="192">
        <v>60</v>
      </c>
      <c r="J178" s="88">
        <v>60</v>
      </c>
    </row>
    <row r="179" spans="1:10" ht="102">
      <c r="A179" s="226" t="s">
        <v>13154</v>
      </c>
      <c r="B179" s="86" t="s">
        <v>12772</v>
      </c>
      <c r="C179" s="86" t="s">
        <v>12500</v>
      </c>
      <c r="D179" s="86" t="s">
        <v>13155</v>
      </c>
      <c r="E179" s="86" t="s">
        <v>13156</v>
      </c>
      <c r="F179" s="86" t="s">
        <v>13157</v>
      </c>
      <c r="G179" s="86">
        <v>2015</v>
      </c>
      <c r="H179" s="86"/>
      <c r="I179" s="192">
        <v>60</v>
      </c>
      <c r="J179" s="88">
        <v>60</v>
      </c>
    </row>
    <row r="180" spans="1:10" ht="166.5" customHeight="1">
      <c r="A180" s="193" t="s">
        <v>13158</v>
      </c>
      <c r="B180" s="86" t="s">
        <v>13159</v>
      </c>
      <c r="C180" s="86" t="s">
        <v>12500</v>
      </c>
      <c r="D180" s="86" t="s">
        <v>13160</v>
      </c>
      <c r="E180" s="86" t="s">
        <v>13161</v>
      </c>
      <c r="F180" s="86" t="s">
        <v>13162</v>
      </c>
      <c r="G180" s="86">
        <v>2015</v>
      </c>
      <c r="H180" s="86"/>
      <c r="I180" s="192"/>
      <c r="J180" s="88">
        <v>10</v>
      </c>
    </row>
    <row r="181" spans="1:10" ht="173.25" customHeight="1">
      <c r="A181" s="313" t="s">
        <v>13163</v>
      </c>
      <c r="B181" s="194" t="s">
        <v>13030</v>
      </c>
      <c r="C181" s="86" t="s">
        <v>12500</v>
      </c>
      <c r="D181" s="86" t="s">
        <v>3497</v>
      </c>
      <c r="E181" s="265" t="s">
        <v>13164</v>
      </c>
      <c r="F181" s="191" t="s">
        <v>13165</v>
      </c>
      <c r="G181" s="86">
        <v>2015</v>
      </c>
      <c r="H181" s="86" t="s">
        <v>439</v>
      </c>
      <c r="I181" s="192"/>
      <c r="J181" s="88">
        <v>60</v>
      </c>
    </row>
    <row r="182" spans="1:10" ht="136.5" customHeight="1">
      <c r="A182" s="86" t="s">
        <v>13166</v>
      </c>
      <c r="B182" s="86" t="s">
        <v>12582</v>
      </c>
      <c r="C182" s="86" t="s">
        <v>12500</v>
      </c>
      <c r="D182" s="86" t="s">
        <v>13167</v>
      </c>
      <c r="E182" s="86" t="s">
        <v>13168</v>
      </c>
      <c r="F182" s="86" t="s">
        <v>13169</v>
      </c>
      <c r="G182" s="86">
        <v>2015</v>
      </c>
      <c r="H182" s="86"/>
      <c r="I182" s="86">
        <v>60</v>
      </c>
      <c r="J182" s="86">
        <v>60</v>
      </c>
    </row>
    <row r="183" spans="1:10" ht="159.75" customHeight="1">
      <c r="A183" s="226" t="s">
        <v>13170</v>
      </c>
      <c r="B183" s="86" t="s">
        <v>12582</v>
      </c>
      <c r="C183" s="86" t="s">
        <v>12500</v>
      </c>
      <c r="D183" s="86" t="s">
        <v>13171</v>
      </c>
      <c r="E183" s="86" t="s">
        <v>13172</v>
      </c>
      <c r="F183" s="86" t="s">
        <v>13173</v>
      </c>
      <c r="G183" s="86">
        <v>2015</v>
      </c>
      <c r="H183" s="86"/>
      <c r="I183" s="86">
        <v>60</v>
      </c>
      <c r="J183" s="86">
        <v>60</v>
      </c>
    </row>
    <row r="184" spans="1:10" ht="136.5" customHeight="1">
      <c r="A184" s="86" t="s">
        <v>13174</v>
      </c>
      <c r="B184" s="86" t="s">
        <v>13175</v>
      </c>
      <c r="C184" s="86" t="s">
        <v>12500</v>
      </c>
      <c r="D184" s="86" t="s">
        <v>1053</v>
      </c>
      <c r="E184" s="86" t="s">
        <v>13176</v>
      </c>
      <c r="F184" s="86" t="s">
        <v>13177</v>
      </c>
      <c r="G184" s="86">
        <v>2015</v>
      </c>
      <c r="H184" s="86"/>
      <c r="I184" s="86">
        <v>60</v>
      </c>
      <c r="J184" s="86">
        <v>30</v>
      </c>
    </row>
    <row r="185" spans="1:10" ht="136.5" customHeight="1">
      <c r="A185" s="86" t="s">
        <v>13178</v>
      </c>
      <c r="B185" s="86" t="s">
        <v>13031</v>
      </c>
      <c r="C185" s="86" t="s">
        <v>12500</v>
      </c>
      <c r="D185" s="86" t="s">
        <v>13179</v>
      </c>
      <c r="E185" s="86" t="s">
        <v>13180</v>
      </c>
      <c r="F185" s="86" t="s">
        <v>13181</v>
      </c>
      <c r="G185" s="86">
        <v>2015</v>
      </c>
      <c r="H185" s="86"/>
      <c r="I185" s="192">
        <v>60</v>
      </c>
      <c r="J185" s="88">
        <v>60</v>
      </c>
    </row>
    <row r="186" spans="1:10" ht="136.5" customHeight="1">
      <c r="A186" s="86" t="s">
        <v>13182</v>
      </c>
      <c r="B186" s="86" t="s">
        <v>13183</v>
      </c>
      <c r="C186" s="86" t="s">
        <v>12500</v>
      </c>
      <c r="D186" s="86" t="s">
        <v>13184</v>
      </c>
      <c r="E186" s="86" t="s">
        <v>13185</v>
      </c>
      <c r="F186" s="86" t="s">
        <v>13186</v>
      </c>
      <c r="G186" s="86">
        <v>2015</v>
      </c>
      <c r="H186" s="86"/>
      <c r="I186" s="192">
        <v>60</v>
      </c>
      <c r="J186" s="88">
        <v>15</v>
      </c>
    </row>
    <row r="187" spans="1:10" ht="218.25" customHeight="1">
      <c r="A187" s="86" t="s">
        <v>13187</v>
      </c>
      <c r="B187" s="86" t="s">
        <v>13017</v>
      </c>
      <c r="C187" s="86" t="s">
        <v>12500</v>
      </c>
      <c r="D187" s="86" t="s">
        <v>13188</v>
      </c>
      <c r="E187" s="86" t="s">
        <v>13189</v>
      </c>
      <c r="F187" s="226" t="s">
        <v>13190</v>
      </c>
      <c r="G187" s="86">
        <v>2015</v>
      </c>
      <c r="H187" s="86" t="s">
        <v>242</v>
      </c>
      <c r="I187" s="192">
        <v>60</v>
      </c>
      <c r="J187" s="88">
        <v>60</v>
      </c>
    </row>
    <row r="188" spans="1:10" ht="188.25" customHeight="1">
      <c r="A188" s="86" t="s">
        <v>13191</v>
      </c>
      <c r="B188" s="86" t="s">
        <v>13018</v>
      </c>
      <c r="C188" s="86" t="s">
        <v>12500</v>
      </c>
      <c r="D188" s="86" t="s">
        <v>7690</v>
      </c>
      <c r="E188" s="86" t="s">
        <v>13192</v>
      </c>
      <c r="F188" s="86" t="s">
        <v>13193</v>
      </c>
      <c r="G188" s="86">
        <v>2015</v>
      </c>
      <c r="H188" s="86"/>
      <c r="I188" s="86">
        <v>60</v>
      </c>
      <c r="J188" s="86">
        <v>60</v>
      </c>
    </row>
    <row r="189" spans="1:10" ht="114.75">
      <c r="A189" s="191" t="s">
        <v>13194</v>
      </c>
      <c r="B189" s="191" t="s">
        <v>12595</v>
      </c>
      <c r="C189" s="86" t="s">
        <v>12486</v>
      </c>
      <c r="D189" s="86" t="s">
        <v>13195</v>
      </c>
      <c r="E189" s="190" t="s">
        <v>13147</v>
      </c>
      <c r="F189" s="208" t="s">
        <v>13196</v>
      </c>
      <c r="G189" s="226">
        <v>2015</v>
      </c>
      <c r="H189" s="86"/>
      <c r="I189" s="192">
        <v>60</v>
      </c>
      <c r="J189" s="88">
        <v>60</v>
      </c>
    </row>
    <row r="190" spans="1:10" ht="102">
      <c r="A190" s="86" t="s">
        <v>17227</v>
      </c>
      <c r="B190" s="86" t="s">
        <v>12595</v>
      </c>
      <c r="C190" s="86" t="s">
        <v>12486</v>
      </c>
      <c r="D190" s="86" t="s">
        <v>13197</v>
      </c>
      <c r="E190" s="191" t="s">
        <v>13198</v>
      </c>
      <c r="F190" s="191" t="s">
        <v>13199</v>
      </c>
      <c r="G190" s="226"/>
      <c r="H190" s="86"/>
      <c r="I190" s="86"/>
      <c r="J190" s="86">
        <f>I189*90%</f>
        <v>54</v>
      </c>
    </row>
    <row r="191" spans="1:10" ht="63.75">
      <c r="A191" s="86" t="s">
        <v>17228</v>
      </c>
      <c r="B191" s="86" t="s">
        <v>17229</v>
      </c>
      <c r="C191" s="86" t="s">
        <v>14395</v>
      </c>
      <c r="D191" s="86" t="s">
        <v>15371</v>
      </c>
      <c r="E191" s="86" t="s">
        <v>15372</v>
      </c>
      <c r="F191" s="86">
        <v>10</v>
      </c>
      <c r="G191" s="86">
        <v>2015</v>
      </c>
      <c r="H191" s="86"/>
      <c r="I191" s="192">
        <v>60</v>
      </c>
      <c r="J191" s="88">
        <f>60/3</f>
        <v>20</v>
      </c>
    </row>
    <row r="192" spans="1:10" ht="63.75">
      <c r="A192" s="86" t="s">
        <v>15373</v>
      </c>
      <c r="B192" s="86" t="s">
        <v>17229</v>
      </c>
      <c r="C192" s="86" t="s">
        <v>14395</v>
      </c>
      <c r="D192" s="86" t="s">
        <v>15371</v>
      </c>
      <c r="E192" s="86" t="s">
        <v>15372</v>
      </c>
      <c r="F192" s="86">
        <v>13</v>
      </c>
      <c r="G192" s="86">
        <v>2015</v>
      </c>
      <c r="H192" s="86"/>
      <c r="I192" s="192">
        <v>60</v>
      </c>
      <c r="J192" s="88">
        <f>60/3</f>
        <v>20</v>
      </c>
    </row>
    <row r="193" spans="1:10" ht="63.75">
      <c r="A193" s="86" t="s">
        <v>15374</v>
      </c>
      <c r="B193" s="86" t="s">
        <v>15375</v>
      </c>
      <c r="C193" s="86" t="s">
        <v>14395</v>
      </c>
      <c r="D193" s="86" t="s">
        <v>15371</v>
      </c>
      <c r="E193" s="86" t="s">
        <v>15372</v>
      </c>
      <c r="F193" s="86">
        <v>11</v>
      </c>
      <c r="G193" s="86">
        <v>2015</v>
      </c>
      <c r="H193" s="86"/>
      <c r="I193" s="192">
        <v>60</v>
      </c>
      <c r="J193" s="88">
        <f>60/3</f>
        <v>20</v>
      </c>
    </row>
    <row r="194" spans="1:10" ht="63.75">
      <c r="A194" s="86" t="s">
        <v>15376</v>
      </c>
      <c r="B194" s="86" t="s">
        <v>15377</v>
      </c>
      <c r="C194" s="86" t="s">
        <v>14395</v>
      </c>
      <c r="D194" s="86" t="s">
        <v>15378</v>
      </c>
      <c r="E194" s="86" t="s">
        <v>15379</v>
      </c>
      <c r="F194" s="86">
        <v>32</v>
      </c>
      <c r="G194" s="86">
        <v>2015</v>
      </c>
      <c r="H194" s="86" t="s">
        <v>134</v>
      </c>
      <c r="I194" s="192">
        <v>60</v>
      </c>
      <c r="J194" s="88">
        <v>60</v>
      </c>
    </row>
    <row r="195" spans="1:10" ht="63.75">
      <c r="A195" s="86" t="s">
        <v>15380</v>
      </c>
      <c r="B195" s="86" t="s">
        <v>15377</v>
      </c>
      <c r="C195" s="86" t="s">
        <v>14395</v>
      </c>
      <c r="D195" s="86" t="s">
        <v>15378</v>
      </c>
      <c r="E195" s="86" t="s">
        <v>15379</v>
      </c>
      <c r="F195" s="86">
        <v>15</v>
      </c>
      <c r="G195" s="86">
        <v>2015</v>
      </c>
      <c r="H195" s="86" t="s">
        <v>134</v>
      </c>
      <c r="I195" s="192">
        <v>60</v>
      </c>
      <c r="J195" s="88">
        <v>60</v>
      </c>
    </row>
    <row r="196" spans="1:10" ht="63.75">
      <c r="A196" s="86" t="s">
        <v>15381</v>
      </c>
      <c r="B196" s="86" t="s">
        <v>15377</v>
      </c>
      <c r="C196" s="86" t="s">
        <v>14395</v>
      </c>
      <c r="D196" s="86" t="s">
        <v>15378</v>
      </c>
      <c r="E196" s="86" t="s">
        <v>15379</v>
      </c>
      <c r="F196" s="86">
        <v>32</v>
      </c>
      <c r="G196" s="86">
        <v>2015</v>
      </c>
      <c r="H196" s="86">
        <v>2015</v>
      </c>
      <c r="I196" s="192">
        <v>60</v>
      </c>
      <c r="J196" s="88">
        <v>60</v>
      </c>
    </row>
    <row r="197" spans="1:10" ht="63.75">
      <c r="A197" s="86" t="s">
        <v>15382</v>
      </c>
      <c r="B197" s="86" t="s">
        <v>15377</v>
      </c>
      <c r="C197" s="86" t="s">
        <v>14395</v>
      </c>
      <c r="D197" s="86" t="s">
        <v>15378</v>
      </c>
      <c r="E197" s="86" t="s">
        <v>15379</v>
      </c>
      <c r="F197" s="86">
        <v>34</v>
      </c>
      <c r="G197" s="86">
        <v>2015</v>
      </c>
      <c r="H197" s="86" t="s">
        <v>134</v>
      </c>
      <c r="I197" s="192">
        <v>60</v>
      </c>
      <c r="J197" s="88">
        <v>60</v>
      </c>
    </row>
    <row r="198" spans="1:10" ht="63.75">
      <c r="A198" s="86" t="s">
        <v>15383</v>
      </c>
      <c r="B198" s="86" t="s">
        <v>15377</v>
      </c>
      <c r="C198" s="86" t="s">
        <v>14395</v>
      </c>
      <c r="D198" s="86" t="s">
        <v>15378</v>
      </c>
      <c r="E198" s="86" t="s">
        <v>15379</v>
      </c>
      <c r="F198" s="86">
        <v>34</v>
      </c>
      <c r="G198" s="86">
        <v>2015</v>
      </c>
      <c r="H198" s="86" t="s">
        <v>134</v>
      </c>
      <c r="I198" s="192">
        <v>60</v>
      </c>
      <c r="J198" s="88">
        <v>60</v>
      </c>
    </row>
    <row r="199" spans="1:10" ht="63.75">
      <c r="A199" s="86" t="s">
        <v>15345</v>
      </c>
      <c r="B199" s="86" t="s">
        <v>15346</v>
      </c>
      <c r="C199" s="86" t="s">
        <v>15384</v>
      </c>
      <c r="D199" s="86" t="s">
        <v>1281</v>
      </c>
      <c r="E199" s="86" t="s">
        <v>15347</v>
      </c>
      <c r="F199" s="86">
        <v>252</v>
      </c>
      <c r="G199" s="86">
        <v>2015</v>
      </c>
      <c r="H199" s="86"/>
      <c r="I199" s="192">
        <v>60</v>
      </c>
      <c r="J199" s="88"/>
    </row>
    <row r="200" spans="1:10" ht="137.25" customHeight="1">
      <c r="A200" s="86" t="s">
        <v>15385</v>
      </c>
      <c r="B200" s="144" t="s">
        <v>15386</v>
      </c>
      <c r="C200" s="86" t="s">
        <v>14395</v>
      </c>
      <c r="D200" s="86" t="s">
        <v>15387</v>
      </c>
      <c r="E200" s="86" t="s">
        <v>15388</v>
      </c>
      <c r="F200" s="86">
        <v>23</v>
      </c>
      <c r="G200" s="86">
        <v>2015</v>
      </c>
      <c r="H200" s="86"/>
      <c r="I200" s="192">
        <v>60</v>
      </c>
      <c r="J200" s="88">
        <v>60</v>
      </c>
    </row>
    <row r="201" spans="1:10" ht="86.25" customHeight="1">
      <c r="A201" s="86" t="s">
        <v>15389</v>
      </c>
      <c r="B201" s="86" t="s">
        <v>15390</v>
      </c>
      <c r="C201" s="86" t="s">
        <v>15391</v>
      </c>
      <c r="D201" s="86" t="s">
        <v>1281</v>
      </c>
      <c r="E201" s="86" t="s">
        <v>15392</v>
      </c>
      <c r="F201" s="86">
        <v>5</v>
      </c>
      <c r="G201" s="86">
        <v>2015</v>
      </c>
      <c r="H201" s="86"/>
      <c r="I201" s="86">
        <v>60</v>
      </c>
      <c r="J201" s="86">
        <v>300</v>
      </c>
    </row>
    <row r="202" spans="1:10" ht="51">
      <c r="A202" s="86" t="s">
        <v>15393</v>
      </c>
      <c r="B202" s="86" t="s">
        <v>15394</v>
      </c>
      <c r="C202" s="86" t="s">
        <v>14395</v>
      </c>
      <c r="D202" s="86" t="s">
        <v>1282</v>
      </c>
      <c r="E202" s="86" t="s">
        <v>15395</v>
      </c>
      <c r="F202" s="86">
        <v>10</v>
      </c>
      <c r="G202" s="86">
        <v>2015</v>
      </c>
      <c r="H202" s="86" t="s">
        <v>242</v>
      </c>
      <c r="I202" s="192">
        <v>60</v>
      </c>
      <c r="J202" s="88">
        <v>60</v>
      </c>
    </row>
    <row r="203" spans="1:10" ht="51">
      <c r="A203" s="86" t="s">
        <v>15396</v>
      </c>
      <c r="B203" s="86" t="s">
        <v>15394</v>
      </c>
      <c r="C203" s="86" t="s">
        <v>14395</v>
      </c>
      <c r="D203" s="86" t="s">
        <v>1282</v>
      </c>
      <c r="E203" s="86" t="s">
        <v>15395</v>
      </c>
      <c r="F203" s="86">
        <v>12</v>
      </c>
      <c r="G203" s="86">
        <v>2015</v>
      </c>
      <c r="H203" s="86" t="s">
        <v>242</v>
      </c>
      <c r="I203" s="192">
        <v>60</v>
      </c>
      <c r="J203" s="88">
        <v>60</v>
      </c>
    </row>
    <row r="204" spans="1:10" ht="51">
      <c r="A204" s="86" t="s">
        <v>15397</v>
      </c>
      <c r="B204" s="86" t="s">
        <v>15394</v>
      </c>
      <c r="C204" s="86" t="s">
        <v>14395</v>
      </c>
      <c r="D204" s="86" t="s">
        <v>1282</v>
      </c>
      <c r="E204" s="86" t="s">
        <v>15395</v>
      </c>
      <c r="F204" s="86">
        <v>20</v>
      </c>
      <c r="G204" s="86">
        <v>2015</v>
      </c>
      <c r="H204" s="86" t="s">
        <v>242</v>
      </c>
      <c r="I204" s="192">
        <v>60</v>
      </c>
      <c r="J204" s="88">
        <v>60</v>
      </c>
    </row>
    <row r="205" spans="1:10" ht="51">
      <c r="A205" s="86" t="s">
        <v>15398</v>
      </c>
      <c r="B205" s="86" t="s">
        <v>15394</v>
      </c>
      <c r="C205" s="86" t="s">
        <v>14395</v>
      </c>
      <c r="D205" s="86" t="s">
        <v>1282</v>
      </c>
      <c r="E205" s="86" t="s">
        <v>15395</v>
      </c>
      <c r="F205" s="86">
        <v>14</v>
      </c>
      <c r="G205" s="86">
        <v>2015</v>
      </c>
      <c r="H205" s="86" t="s">
        <v>242</v>
      </c>
      <c r="I205" s="192">
        <v>60</v>
      </c>
      <c r="J205" s="88">
        <v>60</v>
      </c>
    </row>
    <row r="206" spans="1:10" ht="51">
      <c r="A206" s="86" t="s">
        <v>15399</v>
      </c>
      <c r="B206" s="86" t="s">
        <v>15394</v>
      </c>
      <c r="C206" s="86" t="s">
        <v>14395</v>
      </c>
      <c r="D206" s="86" t="s">
        <v>1282</v>
      </c>
      <c r="E206" s="86" t="s">
        <v>15395</v>
      </c>
      <c r="F206" s="86">
        <v>14</v>
      </c>
      <c r="G206" s="86">
        <v>2015</v>
      </c>
      <c r="H206" s="86" t="s">
        <v>242</v>
      </c>
      <c r="I206" s="192">
        <v>60</v>
      </c>
      <c r="J206" s="88">
        <v>60</v>
      </c>
    </row>
    <row r="207" spans="1:10" ht="170.25" customHeight="1">
      <c r="A207" s="86" t="s">
        <v>17674</v>
      </c>
      <c r="B207" s="86" t="s">
        <v>15400</v>
      </c>
      <c r="C207" s="86" t="s">
        <v>15351</v>
      </c>
      <c r="D207" s="86" t="s">
        <v>474</v>
      </c>
      <c r="E207" s="86" t="s">
        <v>15401</v>
      </c>
      <c r="F207" s="86" t="s">
        <v>17675</v>
      </c>
      <c r="G207" s="86">
        <v>2015</v>
      </c>
      <c r="H207" s="86" t="s">
        <v>138</v>
      </c>
      <c r="I207" s="86" t="s">
        <v>15402</v>
      </c>
      <c r="J207" s="86">
        <v>300</v>
      </c>
    </row>
    <row r="208" spans="1:10" ht="138.75" customHeight="1">
      <c r="A208" s="86" t="s">
        <v>15403</v>
      </c>
      <c r="B208" s="86" t="s">
        <v>15404</v>
      </c>
      <c r="C208" s="86" t="s">
        <v>14395</v>
      </c>
      <c r="D208" s="86" t="s">
        <v>15405</v>
      </c>
      <c r="E208" s="86" t="s">
        <v>10843</v>
      </c>
      <c r="F208" s="86">
        <v>10</v>
      </c>
      <c r="G208" s="86">
        <v>2015</v>
      </c>
      <c r="H208" s="86" t="s">
        <v>1065</v>
      </c>
      <c r="I208" s="192">
        <v>60</v>
      </c>
      <c r="J208" s="88">
        <v>20</v>
      </c>
    </row>
    <row r="209" spans="1:10" ht="63.75">
      <c r="A209" s="86" t="s">
        <v>15406</v>
      </c>
      <c r="B209" s="86" t="s">
        <v>14888</v>
      </c>
      <c r="C209" s="86" t="s">
        <v>14395</v>
      </c>
      <c r="D209" s="86" t="s">
        <v>315</v>
      </c>
      <c r="E209" s="86" t="s">
        <v>15407</v>
      </c>
      <c r="F209" s="86">
        <v>10</v>
      </c>
      <c r="G209" s="86">
        <v>2015</v>
      </c>
      <c r="H209" s="86" t="s">
        <v>134</v>
      </c>
      <c r="I209" s="192">
        <v>60</v>
      </c>
      <c r="J209" s="88">
        <v>60</v>
      </c>
    </row>
    <row r="210" spans="1:10" ht="117.75" customHeight="1">
      <c r="A210" s="86" t="s">
        <v>15408</v>
      </c>
      <c r="B210" s="86" t="s">
        <v>14888</v>
      </c>
      <c r="C210" s="86" t="s">
        <v>14395</v>
      </c>
      <c r="D210" s="86" t="s">
        <v>315</v>
      </c>
      <c r="E210" s="86" t="s">
        <v>15407</v>
      </c>
      <c r="F210" s="86">
        <v>10</v>
      </c>
      <c r="G210" s="86">
        <v>2015</v>
      </c>
      <c r="H210" s="86" t="s">
        <v>134</v>
      </c>
      <c r="I210" s="192">
        <v>60</v>
      </c>
      <c r="J210" s="88">
        <v>60</v>
      </c>
    </row>
    <row r="211" spans="1:10" ht="63.75">
      <c r="A211" s="191" t="s">
        <v>15409</v>
      </c>
      <c r="B211" s="86" t="s">
        <v>15410</v>
      </c>
      <c r="C211" s="86"/>
      <c r="D211" s="86" t="s">
        <v>15411</v>
      </c>
      <c r="E211" s="190" t="s">
        <v>14069</v>
      </c>
      <c r="F211" s="190" t="s">
        <v>15412</v>
      </c>
      <c r="G211" s="86">
        <v>2015</v>
      </c>
      <c r="H211" s="86" t="s">
        <v>134</v>
      </c>
      <c r="I211" s="86">
        <v>60</v>
      </c>
      <c r="J211" s="86">
        <v>36</v>
      </c>
    </row>
    <row r="212" spans="1:10" ht="63.75">
      <c r="A212" s="191" t="s">
        <v>15413</v>
      </c>
      <c r="B212" s="86" t="s">
        <v>15410</v>
      </c>
      <c r="C212" s="86"/>
      <c r="D212" s="86" t="s">
        <v>15411</v>
      </c>
      <c r="E212" s="190" t="s">
        <v>14069</v>
      </c>
      <c r="F212" s="190" t="s">
        <v>10576</v>
      </c>
      <c r="G212" s="86">
        <v>2015</v>
      </c>
      <c r="H212" s="86" t="s">
        <v>134</v>
      </c>
      <c r="I212" s="86">
        <v>60</v>
      </c>
      <c r="J212" s="86">
        <v>36</v>
      </c>
    </row>
    <row r="213" spans="1:10" ht="63.75">
      <c r="A213" s="191" t="s">
        <v>15414</v>
      </c>
      <c r="B213" s="86" t="s">
        <v>15410</v>
      </c>
      <c r="C213" s="86"/>
      <c r="D213" s="86" t="s">
        <v>15411</v>
      </c>
      <c r="E213" s="190" t="s">
        <v>14069</v>
      </c>
      <c r="F213" s="190" t="s">
        <v>15415</v>
      </c>
      <c r="G213" s="86">
        <v>2015</v>
      </c>
      <c r="H213" s="86" t="s">
        <v>134</v>
      </c>
      <c r="I213" s="86">
        <v>60</v>
      </c>
      <c r="J213" s="86">
        <v>42</v>
      </c>
    </row>
    <row r="214" spans="1:10" ht="63.75">
      <c r="A214" s="86" t="s">
        <v>15416</v>
      </c>
      <c r="B214" s="86" t="s">
        <v>15417</v>
      </c>
      <c r="C214" s="86" t="s">
        <v>14395</v>
      </c>
      <c r="D214" s="86" t="s">
        <v>15371</v>
      </c>
      <c r="E214" s="86" t="s">
        <v>15372</v>
      </c>
      <c r="F214" s="86" t="s">
        <v>15418</v>
      </c>
      <c r="G214" s="86">
        <v>2015</v>
      </c>
      <c r="H214" s="86"/>
      <c r="I214" s="86">
        <v>60</v>
      </c>
      <c r="J214" s="86">
        <f>60/4</f>
        <v>15</v>
      </c>
    </row>
    <row r="215" spans="1:10" ht="63.75">
      <c r="A215" s="86" t="s">
        <v>15389</v>
      </c>
      <c r="B215" s="86" t="s">
        <v>15419</v>
      </c>
      <c r="C215" s="86" t="s">
        <v>15384</v>
      </c>
      <c r="D215" s="86" t="s">
        <v>1281</v>
      </c>
      <c r="E215" s="86" t="s">
        <v>15420</v>
      </c>
      <c r="F215" s="86" t="s">
        <v>15421</v>
      </c>
      <c r="G215" s="86">
        <v>2015</v>
      </c>
      <c r="H215" s="86"/>
      <c r="I215" s="86">
        <v>60</v>
      </c>
      <c r="J215" s="86">
        <v>300</v>
      </c>
    </row>
    <row r="216" spans="1:10" ht="141" customHeight="1">
      <c r="A216" s="86" t="s">
        <v>15422</v>
      </c>
      <c r="B216" s="86" t="s">
        <v>15423</v>
      </c>
      <c r="C216" s="86" t="s">
        <v>14395</v>
      </c>
      <c r="D216" s="86" t="s">
        <v>15424</v>
      </c>
      <c r="E216" s="86" t="s">
        <v>15344</v>
      </c>
      <c r="F216" s="86">
        <v>10</v>
      </c>
      <c r="G216" s="86">
        <v>2015</v>
      </c>
      <c r="H216" s="86"/>
      <c r="I216" s="192">
        <v>60</v>
      </c>
      <c r="J216" s="88">
        <v>60</v>
      </c>
    </row>
    <row r="217" spans="1:10" ht="89.25">
      <c r="A217" s="86" t="s">
        <v>15425</v>
      </c>
      <c r="B217" s="86" t="s">
        <v>15426</v>
      </c>
      <c r="C217" s="86" t="s">
        <v>14395</v>
      </c>
      <c r="D217" s="86" t="s">
        <v>15427</v>
      </c>
      <c r="E217" s="86" t="s">
        <v>15428</v>
      </c>
      <c r="F217" s="86" t="s">
        <v>15429</v>
      </c>
      <c r="G217" s="86">
        <v>2015</v>
      </c>
      <c r="H217" s="86" t="s">
        <v>134</v>
      </c>
      <c r="I217" s="192">
        <v>60</v>
      </c>
      <c r="J217" s="88">
        <v>60</v>
      </c>
    </row>
    <row r="218" spans="1:10" ht="51">
      <c r="A218" s="86" t="s">
        <v>17695</v>
      </c>
      <c r="B218" s="86" t="s">
        <v>15430</v>
      </c>
      <c r="C218" s="86" t="s">
        <v>14395</v>
      </c>
      <c r="D218" s="86" t="s">
        <v>15405</v>
      </c>
      <c r="E218" s="86" t="s">
        <v>10843</v>
      </c>
      <c r="F218" s="86">
        <v>10</v>
      </c>
      <c r="G218" s="86">
        <v>2015</v>
      </c>
      <c r="H218" s="86" t="s">
        <v>1065</v>
      </c>
      <c r="I218" s="192">
        <v>60</v>
      </c>
      <c r="J218" s="88">
        <v>60</v>
      </c>
    </row>
    <row r="219" spans="1:10" ht="51">
      <c r="A219" s="214" t="s">
        <v>10841</v>
      </c>
      <c r="B219" s="188" t="s">
        <v>10842</v>
      </c>
      <c r="C219" s="188" t="s">
        <v>14395</v>
      </c>
      <c r="D219" s="188" t="s">
        <v>1334</v>
      </c>
      <c r="E219" s="188" t="s">
        <v>10843</v>
      </c>
      <c r="F219" s="188">
        <v>22</v>
      </c>
      <c r="G219" s="188">
        <v>2015</v>
      </c>
      <c r="H219" s="188" t="s">
        <v>134</v>
      </c>
      <c r="I219" s="188">
        <v>60</v>
      </c>
      <c r="J219" s="328">
        <f>I219/4</f>
        <v>15</v>
      </c>
    </row>
    <row r="220" spans="1:10" ht="51">
      <c r="A220" s="86" t="s">
        <v>17696</v>
      </c>
      <c r="B220" s="86" t="s">
        <v>15404</v>
      </c>
      <c r="C220" s="86" t="s">
        <v>14395</v>
      </c>
      <c r="D220" s="86" t="s">
        <v>15405</v>
      </c>
      <c r="E220" s="86" t="s">
        <v>10843</v>
      </c>
      <c r="F220" s="86">
        <v>10</v>
      </c>
      <c r="G220" s="86">
        <v>2015</v>
      </c>
      <c r="H220" s="86" t="s">
        <v>1065</v>
      </c>
      <c r="I220" s="192">
        <v>60</v>
      </c>
      <c r="J220" s="88">
        <v>20</v>
      </c>
    </row>
    <row r="221" spans="1:10" ht="51">
      <c r="A221" s="214" t="s">
        <v>10841</v>
      </c>
      <c r="B221" s="188" t="s">
        <v>10842</v>
      </c>
      <c r="C221" s="188" t="s">
        <v>14395</v>
      </c>
      <c r="D221" s="188" t="s">
        <v>1334</v>
      </c>
      <c r="E221" s="188" t="s">
        <v>10843</v>
      </c>
      <c r="F221" s="188">
        <v>22</v>
      </c>
      <c r="G221" s="188">
        <v>2015</v>
      </c>
      <c r="H221" s="188" t="s">
        <v>134</v>
      </c>
      <c r="I221" s="188">
        <v>60</v>
      </c>
      <c r="J221" s="328">
        <f>I221/4</f>
        <v>15</v>
      </c>
    </row>
    <row r="222" spans="1:10" ht="89.25">
      <c r="A222" s="193" t="s">
        <v>15431</v>
      </c>
      <c r="B222" s="86" t="s">
        <v>17676</v>
      </c>
      <c r="C222" s="188" t="s">
        <v>14395</v>
      </c>
      <c r="D222" s="86" t="s">
        <v>10846</v>
      </c>
      <c r="E222" s="86" t="s">
        <v>10851</v>
      </c>
      <c r="F222" s="86">
        <v>31</v>
      </c>
      <c r="G222" s="86">
        <v>2015</v>
      </c>
      <c r="H222" s="86" t="s">
        <v>153</v>
      </c>
      <c r="I222" s="86">
        <v>60</v>
      </c>
      <c r="J222" s="343">
        <f>I222/6</f>
        <v>10</v>
      </c>
    </row>
    <row r="223" spans="1:10" ht="112.5" customHeight="1">
      <c r="A223" s="193" t="s">
        <v>15432</v>
      </c>
      <c r="B223" s="86" t="s">
        <v>17677</v>
      </c>
      <c r="C223" s="188" t="s">
        <v>14395</v>
      </c>
      <c r="D223" s="86" t="s">
        <v>10846</v>
      </c>
      <c r="E223" s="86" t="s">
        <v>10851</v>
      </c>
      <c r="F223" s="86">
        <v>21</v>
      </c>
      <c r="G223" s="86">
        <v>2015</v>
      </c>
      <c r="H223" s="86" t="s">
        <v>153</v>
      </c>
      <c r="I223" s="86">
        <v>60</v>
      </c>
      <c r="J223" s="343">
        <f>I223/6</f>
        <v>10</v>
      </c>
    </row>
    <row r="224" spans="1:10" ht="113.25" customHeight="1">
      <c r="A224" s="193" t="s">
        <v>15433</v>
      </c>
      <c r="B224" s="86" t="s">
        <v>17678</v>
      </c>
      <c r="C224" s="188" t="s">
        <v>14395</v>
      </c>
      <c r="D224" s="86" t="s">
        <v>10846</v>
      </c>
      <c r="E224" s="86" t="s">
        <v>10851</v>
      </c>
      <c r="F224" s="86">
        <v>15</v>
      </c>
      <c r="G224" s="86">
        <v>2015</v>
      </c>
      <c r="H224" s="86" t="s">
        <v>153</v>
      </c>
      <c r="I224" s="86">
        <v>60</v>
      </c>
      <c r="J224" s="343">
        <f>I224/6</f>
        <v>10</v>
      </c>
    </row>
    <row r="225" spans="1:10" ht="120" customHeight="1">
      <c r="A225" s="193" t="s">
        <v>15434</v>
      </c>
      <c r="B225" s="86" t="s">
        <v>17679</v>
      </c>
      <c r="C225" s="188" t="s">
        <v>14395</v>
      </c>
      <c r="D225" s="86" t="s">
        <v>10846</v>
      </c>
      <c r="E225" s="86" t="s">
        <v>10851</v>
      </c>
      <c r="F225" s="86">
        <v>21</v>
      </c>
      <c r="G225" s="86">
        <v>2015</v>
      </c>
      <c r="H225" s="86" t="s">
        <v>153</v>
      </c>
      <c r="I225" s="86">
        <v>60</v>
      </c>
      <c r="J225" s="343">
        <f>I225/6</f>
        <v>10</v>
      </c>
    </row>
    <row r="226" spans="1:10" ht="134.25" customHeight="1">
      <c r="A226" s="193" t="s">
        <v>15435</v>
      </c>
      <c r="B226" s="86" t="s">
        <v>17680</v>
      </c>
      <c r="C226" s="188" t="s">
        <v>14395</v>
      </c>
      <c r="D226" s="86" t="s">
        <v>10846</v>
      </c>
      <c r="E226" s="86" t="s">
        <v>10851</v>
      </c>
      <c r="F226" s="86">
        <v>13</v>
      </c>
      <c r="G226" s="86">
        <v>2015</v>
      </c>
      <c r="H226" s="86" t="s">
        <v>153</v>
      </c>
      <c r="I226" s="86">
        <v>60</v>
      </c>
      <c r="J226" s="343">
        <f>I226/6</f>
        <v>10</v>
      </c>
    </row>
    <row r="227" spans="1:10" ht="111" customHeight="1">
      <c r="A227" s="86" t="s">
        <v>15436</v>
      </c>
      <c r="B227" s="86" t="s">
        <v>15437</v>
      </c>
      <c r="C227" s="86" t="s">
        <v>435</v>
      </c>
      <c r="D227" s="86" t="s">
        <v>1073</v>
      </c>
      <c r="E227" s="86" t="s">
        <v>15438</v>
      </c>
      <c r="F227" s="86" t="s">
        <v>15439</v>
      </c>
      <c r="G227" s="86">
        <v>2015</v>
      </c>
      <c r="H227" s="86">
        <v>11</v>
      </c>
      <c r="I227" s="86">
        <v>60</v>
      </c>
      <c r="J227" s="86">
        <v>12</v>
      </c>
    </row>
    <row r="228" spans="1:10" ht="85.5" customHeight="1">
      <c r="A228" s="86" t="s">
        <v>15440</v>
      </c>
      <c r="B228" s="86" t="s">
        <v>15441</v>
      </c>
      <c r="C228" s="86" t="s">
        <v>435</v>
      </c>
      <c r="D228" s="86" t="s">
        <v>1073</v>
      </c>
      <c r="E228" s="86" t="s">
        <v>15438</v>
      </c>
      <c r="F228" s="86" t="s">
        <v>15439</v>
      </c>
      <c r="G228" s="86">
        <v>2015</v>
      </c>
      <c r="H228" s="86">
        <v>11</v>
      </c>
      <c r="I228" s="86">
        <v>60</v>
      </c>
      <c r="J228" s="86">
        <v>15</v>
      </c>
    </row>
    <row r="229" spans="1:10" ht="90" customHeight="1">
      <c r="A229" s="86" t="s">
        <v>15442</v>
      </c>
      <c r="B229" s="86" t="s">
        <v>15443</v>
      </c>
      <c r="C229" s="86" t="s">
        <v>435</v>
      </c>
      <c r="D229" s="86" t="s">
        <v>1073</v>
      </c>
      <c r="E229" s="86" t="s">
        <v>15438</v>
      </c>
      <c r="F229" s="86" t="s">
        <v>15439</v>
      </c>
      <c r="G229" s="86">
        <v>2015</v>
      </c>
      <c r="H229" s="86">
        <v>11</v>
      </c>
      <c r="I229" s="86">
        <v>60</v>
      </c>
      <c r="J229" s="86">
        <v>15</v>
      </c>
    </row>
    <row r="230" spans="1:10" ht="103.5" customHeight="1">
      <c r="A230" s="86" t="s">
        <v>15444</v>
      </c>
      <c r="B230" s="86" t="s">
        <v>15445</v>
      </c>
      <c r="C230" s="86" t="s">
        <v>435</v>
      </c>
      <c r="D230" s="86" t="s">
        <v>1073</v>
      </c>
      <c r="E230" s="86" t="s">
        <v>15438</v>
      </c>
      <c r="F230" s="86" t="s">
        <v>15439</v>
      </c>
      <c r="G230" s="86">
        <v>2015</v>
      </c>
      <c r="H230" s="86">
        <v>11</v>
      </c>
      <c r="I230" s="86">
        <v>60</v>
      </c>
      <c r="J230" s="86">
        <v>30</v>
      </c>
    </row>
    <row r="231" spans="1:10" ht="129.75" customHeight="1">
      <c r="A231" s="86" t="s">
        <v>15446</v>
      </c>
      <c r="B231" s="86" t="s">
        <v>15447</v>
      </c>
      <c r="C231" s="86" t="s">
        <v>435</v>
      </c>
      <c r="D231" s="86" t="s">
        <v>1073</v>
      </c>
      <c r="E231" s="86" t="s">
        <v>15438</v>
      </c>
      <c r="F231" s="86" t="s">
        <v>15439</v>
      </c>
      <c r="G231" s="86">
        <v>2015</v>
      </c>
      <c r="H231" s="86">
        <v>11</v>
      </c>
      <c r="I231" s="86">
        <v>60</v>
      </c>
      <c r="J231" s="86">
        <v>20</v>
      </c>
    </row>
    <row r="232" spans="1:10" ht="38.25">
      <c r="A232" s="86" t="s">
        <v>15448</v>
      </c>
      <c r="B232" s="86" t="s">
        <v>15445</v>
      </c>
      <c r="C232" s="86" t="s">
        <v>947</v>
      </c>
      <c r="D232" s="86" t="s">
        <v>15449</v>
      </c>
      <c r="E232" s="86" t="s">
        <v>15450</v>
      </c>
      <c r="F232" s="86"/>
      <c r="G232" s="86"/>
      <c r="H232" s="86"/>
      <c r="I232" s="86"/>
      <c r="J232" s="86">
        <v>30</v>
      </c>
    </row>
    <row r="233" spans="1:10" ht="38.25">
      <c r="A233" s="86" t="s">
        <v>15451</v>
      </c>
      <c r="B233" s="86" t="s">
        <v>15445</v>
      </c>
      <c r="C233" s="86" t="s">
        <v>947</v>
      </c>
      <c r="D233" s="86" t="s">
        <v>15449</v>
      </c>
      <c r="E233" s="86" t="s">
        <v>15450</v>
      </c>
      <c r="F233" s="86"/>
      <c r="G233" s="86"/>
      <c r="H233" s="86"/>
      <c r="I233" s="86"/>
      <c r="J233" s="86">
        <v>30</v>
      </c>
    </row>
    <row r="234" spans="1:10" ht="38.25">
      <c r="A234" s="86" t="s">
        <v>15452</v>
      </c>
      <c r="B234" s="86" t="s">
        <v>15453</v>
      </c>
      <c r="C234" s="86" t="s">
        <v>14704</v>
      </c>
      <c r="D234" s="86" t="s">
        <v>15454</v>
      </c>
      <c r="E234" s="86" t="s">
        <v>15455</v>
      </c>
      <c r="F234" s="86" t="s">
        <v>15456</v>
      </c>
      <c r="G234" s="86">
        <v>2015</v>
      </c>
      <c r="H234" s="86"/>
      <c r="I234" s="86">
        <v>60</v>
      </c>
      <c r="J234" s="86">
        <v>30</v>
      </c>
    </row>
    <row r="235" spans="1:10" ht="38.25">
      <c r="A235" s="86" t="s">
        <v>15457</v>
      </c>
      <c r="B235" s="86" t="s">
        <v>15453</v>
      </c>
      <c r="C235" s="86" t="s">
        <v>14704</v>
      </c>
      <c r="D235" s="86" t="s">
        <v>15454</v>
      </c>
      <c r="E235" s="86" t="s">
        <v>15455</v>
      </c>
      <c r="F235" s="86" t="s">
        <v>15458</v>
      </c>
      <c r="G235" s="86">
        <v>2015</v>
      </c>
      <c r="H235" s="86"/>
      <c r="I235" s="86">
        <v>60</v>
      </c>
      <c r="J235" s="86">
        <v>30</v>
      </c>
    </row>
    <row r="236" spans="1:10" ht="51">
      <c r="A236" s="86" t="s">
        <v>15459</v>
      </c>
      <c r="B236" s="86" t="s">
        <v>15460</v>
      </c>
      <c r="C236" s="86" t="s">
        <v>15010</v>
      </c>
      <c r="D236" s="86" t="s">
        <v>15356</v>
      </c>
      <c r="E236" s="86" t="s">
        <v>15353</v>
      </c>
      <c r="F236" s="86">
        <v>12</v>
      </c>
      <c r="G236" s="86">
        <v>2015</v>
      </c>
      <c r="H236" s="86" t="s">
        <v>138</v>
      </c>
      <c r="I236" s="192">
        <v>60</v>
      </c>
      <c r="J236" s="88">
        <v>60</v>
      </c>
    </row>
    <row r="237" spans="1:10" ht="51">
      <c r="A237" s="86" t="s">
        <v>15461</v>
      </c>
      <c r="B237" s="86" t="s">
        <v>15460</v>
      </c>
      <c r="C237" s="86" t="s">
        <v>15010</v>
      </c>
      <c r="D237" s="86" t="s">
        <v>15356</v>
      </c>
      <c r="E237" s="86" t="s">
        <v>15353</v>
      </c>
      <c r="F237" s="86">
        <v>12</v>
      </c>
      <c r="G237" s="86">
        <v>2015</v>
      </c>
      <c r="H237" s="86" t="s">
        <v>138</v>
      </c>
      <c r="I237" s="192">
        <v>60</v>
      </c>
      <c r="J237" s="88">
        <v>60</v>
      </c>
    </row>
    <row r="238" spans="1:10" ht="112.5" customHeight="1">
      <c r="A238" s="86" t="s">
        <v>15462</v>
      </c>
      <c r="B238" s="86" t="s">
        <v>15460</v>
      </c>
      <c r="C238" s="86" t="s">
        <v>15010</v>
      </c>
      <c r="D238" s="86" t="s">
        <v>15356</v>
      </c>
      <c r="E238" s="86" t="s">
        <v>15353</v>
      </c>
      <c r="F238" s="86">
        <v>23</v>
      </c>
      <c r="G238" s="86">
        <v>2015</v>
      </c>
      <c r="H238" s="86" t="s">
        <v>15463</v>
      </c>
      <c r="I238" s="192">
        <v>60</v>
      </c>
      <c r="J238" s="88">
        <v>60</v>
      </c>
    </row>
    <row r="239" spans="1:10" ht="92.25" customHeight="1">
      <c r="A239" s="86" t="s">
        <v>15464</v>
      </c>
      <c r="B239" s="86" t="s">
        <v>15460</v>
      </c>
      <c r="C239" s="86" t="s">
        <v>15010</v>
      </c>
      <c r="D239" s="86" t="s">
        <v>15356</v>
      </c>
      <c r="E239" s="86" t="s">
        <v>15353</v>
      </c>
      <c r="F239" s="86">
        <v>18</v>
      </c>
      <c r="G239" s="86">
        <v>2015</v>
      </c>
      <c r="H239" s="86" t="s">
        <v>15463</v>
      </c>
      <c r="I239" s="192">
        <v>60</v>
      </c>
      <c r="J239" s="88">
        <v>60</v>
      </c>
    </row>
    <row r="240" spans="1:10" ht="51">
      <c r="A240" s="86" t="s">
        <v>15465</v>
      </c>
      <c r="B240" s="86" t="s">
        <v>15460</v>
      </c>
      <c r="C240" s="86" t="s">
        <v>15010</v>
      </c>
      <c r="D240" s="86" t="s">
        <v>15356</v>
      </c>
      <c r="E240" s="86" t="s">
        <v>15353</v>
      </c>
      <c r="F240" s="86">
        <v>13</v>
      </c>
      <c r="G240" s="86">
        <v>2015</v>
      </c>
      <c r="H240" s="86" t="s">
        <v>138</v>
      </c>
      <c r="I240" s="192">
        <v>60</v>
      </c>
      <c r="J240" s="88">
        <v>60</v>
      </c>
    </row>
    <row r="241" spans="1:10" ht="106.5" customHeight="1">
      <c r="A241" s="226" t="s">
        <v>17685</v>
      </c>
      <c r="B241" s="86" t="s">
        <v>15466</v>
      </c>
      <c r="C241" s="86" t="s">
        <v>9356</v>
      </c>
      <c r="D241" s="226" t="s">
        <v>1073</v>
      </c>
      <c r="E241" s="86" t="s">
        <v>15467</v>
      </c>
      <c r="F241" s="86"/>
      <c r="G241" s="86">
        <v>2015</v>
      </c>
      <c r="H241" s="86"/>
      <c r="I241" s="192">
        <v>60</v>
      </c>
      <c r="J241" s="88">
        <v>15</v>
      </c>
    </row>
    <row r="242" spans="1:10">
      <c r="A242" s="226" t="s">
        <v>15468</v>
      </c>
      <c r="B242" s="226" t="s">
        <v>15469</v>
      </c>
      <c r="C242" s="226" t="s">
        <v>9356</v>
      </c>
      <c r="D242" s="226" t="s">
        <v>1073</v>
      </c>
      <c r="E242" s="226" t="s">
        <v>17686</v>
      </c>
      <c r="F242" s="86"/>
      <c r="G242" s="86">
        <v>2015</v>
      </c>
      <c r="H242" s="86"/>
      <c r="I242" s="192">
        <v>60</v>
      </c>
      <c r="J242" s="88">
        <v>20</v>
      </c>
    </row>
    <row r="243" spans="1:10">
      <c r="A243" s="226" t="s">
        <v>15470</v>
      </c>
      <c r="B243" s="226" t="s">
        <v>15471</v>
      </c>
      <c r="C243" s="226" t="s">
        <v>9356</v>
      </c>
      <c r="D243" s="226" t="s">
        <v>1073</v>
      </c>
      <c r="E243" s="226" t="s">
        <v>17686</v>
      </c>
      <c r="F243" s="86"/>
      <c r="G243" s="86">
        <v>2015</v>
      </c>
      <c r="H243" s="86"/>
      <c r="I243" s="192"/>
      <c r="J243" s="88">
        <v>12</v>
      </c>
    </row>
    <row r="244" spans="1:10">
      <c r="A244" s="226" t="s">
        <v>15472</v>
      </c>
      <c r="B244" s="226" t="s">
        <v>15473</v>
      </c>
      <c r="C244" s="226" t="s">
        <v>9356</v>
      </c>
      <c r="D244" s="226" t="s">
        <v>1073</v>
      </c>
      <c r="E244" s="226" t="s">
        <v>17686</v>
      </c>
      <c r="F244" s="86"/>
      <c r="G244" s="86">
        <v>2015</v>
      </c>
      <c r="H244" s="86"/>
      <c r="I244" s="192"/>
      <c r="J244" s="88">
        <v>15</v>
      </c>
    </row>
    <row r="245" spans="1:10">
      <c r="A245" s="226" t="s">
        <v>15474</v>
      </c>
      <c r="B245" s="226" t="s">
        <v>15445</v>
      </c>
      <c r="C245" s="226" t="s">
        <v>9356</v>
      </c>
      <c r="D245" s="226" t="s">
        <v>1073</v>
      </c>
      <c r="E245" s="226" t="s">
        <v>17686</v>
      </c>
      <c r="F245" s="86"/>
      <c r="G245" s="86">
        <v>2015</v>
      </c>
      <c r="H245" s="86"/>
      <c r="I245" s="192"/>
      <c r="J245" s="88">
        <v>30</v>
      </c>
    </row>
    <row r="246" spans="1:10" ht="93" customHeight="1">
      <c r="A246" s="226" t="s">
        <v>15475</v>
      </c>
      <c r="B246" s="226" t="s">
        <v>15476</v>
      </c>
      <c r="C246" s="226" t="s">
        <v>9356</v>
      </c>
      <c r="D246" s="226" t="s">
        <v>1073</v>
      </c>
      <c r="E246" s="226" t="s">
        <v>17686</v>
      </c>
      <c r="F246" s="86"/>
      <c r="G246" s="86">
        <v>2015</v>
      </c>
      <c r="H246" s="86"/>
      <c r="I246" s="192"/>
      <c r="J246" s="88">
        <v>12</v>
      </c>
    </row>
    <row r="247" spans="1:10">
      <c r="A247" s="226" t="s">
        <v>17687</v>
      </c>
      <c r="B247" s="226" t="s">
        <v>15477</v>
      </c>
      <c r="C247" s="86" t="s">
        <v>9356</v>
      </c>
      <c r="D247" s="226" t="s">
        <v>15478</v>
      </c>
      <c r="E247" s="226" t="s">
        <v>15479</v>
      </c>
      <c r="F247" s="86">
        <v>25</v>
      </c>
      <c r="G247" s="86">
        <v>2015</v>
      </c>
      <c r="H247" s="86">
        <v>10</v>
      </c>
      <c r="I247" s="192">
        <v>60</v>
      </c>
      <c r="J247" s="88">
        <v>20</v>
      </c>
    </row>
    <row r="248" spans="1:10" ht="38.25">
      <c r="A248" s="226" t="s">
        <v>17688</v>
      </c>
      <c r="B248" s="86"/>
      <c r="C248" s="86"/>
      <c r="D248" s="86"/>
      <c r="E248" s="86" t="s">
        <v>15480</v>
      </c>
      <c r="F248" s="86">
        <v>18</v>
      </c>
      <c r="G248" s="86">
        <v>2015</v>
      </c>
      <c r="H248" s="86" t="s">
        <v>134</v>
      </c>
      <c r="I248" s="192">
        <v>60</v>
      </c>
      <c r="J248" s="88">
        <v>60</v>
      </c>
    </row>
    <row r="249" spans="1:10" ht="63.75">
      <c r="A249" s="86" t="s">
        <v>15481</v>
      </c>
      <c r="B249" s="86" t="s">
        <v>15482</v>
      </c>
      <c r="C249" s="86" t="s">
        <v>15010</v>
      </c>
      <c r="D249" s="86" t="s">
        <v>228</v>
      </c>
      <c r="E249" s="86" t="s">
        <v>15483</v>
      </c>
      <c r="F249" s="86">
        <v>14</v>
      </c>
      <c r="G249" s="86">
        <v>2015</v>
      </c>
      <c r="H249" s="86" t="s">
        <v>138</v>
      </c>
      <c r="I249" s="86">
        <v>60</v>
      </c>
      <c r="J249" s="86">
        <v>60</v>
      </c>
    </row>
    <row r="250" spans="1:10" ht="63.75">
      <c r="A250" s="86" t="s">
        <v>15484</v>
      </c>
      <c r="B250" s="86" t="s">
        <v>15482</v>
      </c>
      <c r="C250" s="86" t="s">
        <v>15010</v>
      </c>
      <c r="D250" s="86" t="s">
        <v>228</v>
      </c>
      <c r="E250" s="86" t="s">
        <v>15483</v>
      </c>
      <c r="F250" s="86">
        <v>13</v>
      </c>
      <c r="G250" s="86">
        <v>2015</v>
      </c>
      <c r="H250" s="86" t="s">
        <v>138</v>
      </c>
      <c r="I250" s="86">
        <v>60</v>
      </c>
      <c r="J250" s="86">
        <v>60</v>
      </c>
    </row>
    <row r="251" spans="1:10" ht="63.75">
      <c r="A251" s="86" t="s">
        <v>15485</v>
      </c>
      <c r="B251" s="86" t="s">
        <v>15482</v>
      </c>
      <c r="C251" s="86" t="s">
        <v>15010</v>
      </c>
      <c r="D251" s="86" t="s">
        <v>228</v>
      </c>
      <c r="E251" s="86" t="s">
        <v>15483</v>
      </c>
      <c r="F251" s="86">
        <v>60</v>
      </c>
      <c r="G251" s="86">
        <v>2015</v>
      </c>
      <c r="H251" s="86" t="s">
        <v>138</v>
      </c>
      <c r="I251" s="86">
        <v>60</v>
      </c>
      <c r="J251" s="86">
        <v>60</v>
      </c>
    </row>
    <row r="252" spans="1:10" ht="63.75">
      <c r="A252" s="86" t="s">
        <v>15486</v>
      </c>
      <c r="B252" s="86" t="s">
        <v>15482</v>
      </c>
      <c r="C252" s="86" t="s">
        <v>15010</v>
      </c>
      <c r="D252" s="86" t="s">
        <v>228</v>
      </c>
      <c r="E252" s="86" t="s">
        <v>15483</v>
      </c>
      <c r="F252" s="86">
        <v>43</v>
      </c>
      <c r="G252" s="86">
        <v>2015</v>
      </c>
      <c r="H252" s="86" t="s">
        <v>138</v>
      </c>
      <c r="I252" s="86">
        <v>60</v>
      </c>
      <c r="J252" s="86">
        <v>60</v>
      </c>
    </row>
    <row r="253" spans="1:10" ht="76.5">
      <c r="A253" s="86" t="s">
        <v>15487</v>
      </c>
      <c r="B253" s="86" t="s">
        <v>15482</v>
      </c>
      <c r="C253" s="86" t="s">
        <v>15010</v>
      </c>
      <c r="D253" s="86" t="s">
        <v>228</v>
      </c>
      <c r="E253" s="86" t="s">
        <v>15483</v>
      </c>
      <c r="F253" s="86">
        <v>32</v>
      </c>
      <c r="G253" s="86">
        <v>2015</v>
      </c>
      <c r="H253" s="86" t="s">
        <v>138</v>
      </c>
      <c r="I253" s="86">
        <v>60</v>
      </c>
      <c r="J253" s="86">
        <v>60</v>
      </c>
    </row>
    <row r="254" spans="1:10" ht="89.25">
      <c r="A254" s="86" t="s">
        <v>15488</v>
      </c>
      <c r="B254" s="86" t="s">
        <v>15354</v>
      </c>
      <c r="C254" s="86" t="s">
        <v>15489</v>
      </c>
      <c r="D254" s="86" t="s">
        <v>472</v>
      </c>
      <c r="E254" s="86" t="s">
        <v>15490</v>
      </c>
      <c r="F254" s="86">
        <v>34</v>
      </c>
      <c r="G254" s="86">
        <v>2015</v>
      </c>
      <c r="H254" s="86"/>
      <c r="I254" s="86">
        <v>60</v>
      </c>
      <c r="J254" s="86">
        <v>60</v>
      </c>
    </row>
    <row r="255" spans="1:10" ht="89.25">
      <c r="A255" s="86" t="s">
        <v>15491</v>
      </c>
      <c r="B255" s="86" t="s">
        <v>15354</v>
      </c>
      <c r="C255" s="86" t="s">
        <v>15489</v>
      </c>
      <c r="D255" s="86" t="s">
        <v>472</v>
      </c>
      <c r="E255" s="86" t="s">
        <v>15490</v>
      </c>
      <c r="F255" s="86">
        <v>11</v>
      </c>
      <c r="G255" s="86">
        <v>2015</v>
      </c>
      <c r="H255" s="86"/>
      <c r="I255" s="86">
        <v>60</v>
      </c>
      <c r="J255" s="86">
        <v>60</v>
      </c>
    </row>
    <row r="256" spans="1:10" ht="89.25">
      <c r="A256" s="86" t="s">
        <v>15492</v>
      </c>
      <c r="B256" s="86" t="s">
        <v>15354</v>
      </c>
      <c r="C256" s="86" t="s">
        <v>15489</v>
      </c>
      <c r="D256" s="86" t="s">
        <v>472</v>
      </c>
      <c r="E256" s="86" t="s">
        <v>15490</v>
      </c>
      <c r="F256" s="86">
        <v>14</v>
      </c>
      <c r="G256" s="86">
        <v>2015</v>
      </c>
      <c r="H256" s="86"/>
      <c r="I256" s="86">
        <v>60</v>
      </c>
      <c r="J256" s="86">
        <v>60</v>
      </c>
    </row>
    <row r="257" spans="1:10" ht="63.75">
      <c r="A257" s="86" t="s">
        <v>15493</v>
      </c>
      <c r="B257" s="86" t="s">
        <v>15494</v>
      </c>
      <c r="C257" s="86" t="s">
        <v>14459</v>
      </c>
      <c r="D257" s="86" t="s">
        <v>1340</v>
      </c>
      <c r="E257" s="86" t="s">
        <v>15495</v>
      </c>
      <c r="F257" s="86" t="s">
        <v>15496</v>
      </c>
      <c r="G257" s="86">
        <v>2015</v>
      </c>
      <c r="H257" s="86" t="s">
        <v>785</v>
      </c>
      <c r="I257" s="192">
        <v>60</v>
      </c>
      <c r="J257" s="88">
        <v>60</v>
      </c>
    </row>
    <row r="258" spans="1:10" ht="51">
      <c r="A258" s="86" t="s">
        <v>15497</v>
      </c>
      <c r="B258" s="86" t="s">
        <v>15498</v>
      </c>
      <c r="C258" s="86" t="s">
        <v>14459</v>
      </c>
      <c r="D258" s="86" t="s">
        <v>1340</v>
      </c>
      <c r="E258" s="86" t="s">
        <v>15407</v>
      </c>
      <c r="F258" s="86" t="s">
        <v>15499</v>
      </c>
      <c r="G258" s="86">
        <v>2015</v>
      </c>
      <c r="H258" s="86" t="s">
        <v>785</v>
      </c>
      <c r="I258" s="192"/>
      <c r="J258" s="88">
        <v>60</v>
      </c>
    </row>
    <row r="259" spans="1:10" ht="38.25">
      <c r="A259" s="86" t="s">
        <v>15500</v>
      </c>
      <c r="B259" s="86" t="s">
        <v>15498</v>
      </c>
      <c r="C259" s="86" t="s">
        <v>14459</v>
      </c>
      <c r="D259" s="86" t="s">
        <v>1340</v>
      </c>
      <c r="E259" s="86" t="s">
        <v>15501</v>
      </c>
      <c r="F259" s="86" t="s">
        <v>15502</v>
      </c>
      <c r="G259" s="86">
        <v>2015</v>
      </c>
      <c r="H259" s="86" t="s">
        <v>785</v>
      </c>
      <c r="I259" s="192"/>
      <c r="J259" s="88">
        <v>30</v>
      </c>
    </row>
    <row r="260" spans="1:10" ht="38.25">
      <c r="A260" s="86" t="s">
        <v>15503</v>
      </c>
      <c r="B260" s="86" t="s">
        <v>15498</v>
      </c>
      <c r="C260" s="86" t="s">
        <v>14459</v>
      </c>
      <c r="D260" s="86" t="s">
        <v>1340</v>
      </c>
      <c r="E260" s="86" t="s">
        <v>15501</v>
      </c>
      <c r="F260" s="86" t="s">
        <v>15504</v>
      </c>
      <c r="G260" s="86">
        <v>2015</v>
      </c>
      <c r="H260" s="86" t="s">
        <v>785</v>
      </c>
      <c r="I260" s="192"/>
      <c r="J260" s="88">
        <v>30</v>
      </c>
    </row>
    <row r="261" spans="1:10" ht="51">
      <c r="A261" s="86" t="s">
        <v>15505</v>
      </c>
      <c r="B261" s="86" t="s">
        <v>15506</v>
      </c>
      <c r="C261" s="86" t="s">
        <v>14459</v>
      </c>
      <c r="D261" s="86" t="s">
        <v>15361</v>
      </c>
      <c r="E261" s="86" t="s">
        <v>15349</v>
      </c>
      <c r="F261" s="86">
        <v>15</v>
      </c>
      <c r="G261" s="86">
        <v>2015</v>
      </c>
      <c r="H261" s="86" t="s">
        <v>175</v>
      </c>
      <c r="I261" s="192">
        <v>60</v>
      </c>
      <c r="J261" s="88">
        <v>60</v>
      </c>
    </row>
    <row r="262" spans="1:10" ht="38.25">
      <c r="A262" s="86" t="s">
        <v>15507</v>
      </c>
      <c r="B262" s="86" t="s">
        <v>15508</v>
      </c>
      <c r="C262" s="86"/>
      <c r="D262" s="86" t="s">
        <v>15509</v>
      </c>
      <c r="E262" s="86" t="s">
        <v>15510</v>
      </c>
      <c r="F262" s="86" t="s">
        <v>15511</v>
      </c>
      <c r="G262" s="86">
        <v>2015</v>
      </c>
      <c r="H262" s="86"/>
      <c r="I262" s="192">
        <v>60</v>
      </c>
      <c r="J262" s="88">
        <v>120</v>
      </c>
    </row>
    <row r="263" spans="1:10" ht="63.75">
      <c r="A263" s="226" t="s">
        <v>15512</v>
      </c>
      <c r="B263" s="86" t="s">
        <v>15513</v>
      </c>
      <c r="C263" s="86" t="s">
        <v>14459</v>
      </c>
      <c r="D263" s="86" t="s">
        <v>1185</v>
      </c>
      <c r="E263" s="226" t="s">
        <v>15514</v>
      </c>
      <c r="F263" s="86" t="s">
        <v>15515</v>
      </c>
      <c r="G263" s="86">
        <v>2015</v>
      </c>
      <c r="H263" s="86" t="s">
        <v>157</v>
      </c>
      <c r="I263" s="86">
        <v>60</v>
      </c>
      <c r="J263" s="86">
        <v>60</v>
      </c>
    </row>
    <row r="264" spans="1:10" ht="63.75">
      <c r="A264" s="86" t="s">
        <v>15516</v>
      </c>
      <c r="B264" s="86" t="s">
        <v>15517</v>
      </c>
      <c r="C264" s="86" t="s">
        <v>14459</v>
      </c>
      <c r="D264" s="86" t="s">
        <v>472</v>
      </c>
      <c r="E264" s="86" t="s">
        <v>15518</v>
      </c>
      <c r="F264" s="86">
        <v>67</v>
      </c>
      <c r="G264" s="86">
        <v>2015</v>
      </c>
      <c r="H264" s="86" t="s">
        <v>134</v>
      </c>
      <c r="I264" s="192" t="s">
        <v>15519</v>
      </c>
      <c r="J264" s="88">
        <v>300</v>
      </c>
    </row>
    <row r="265" spans="1:10" ht="51">
      <c r="A265" s="86" t="s">
        <v>15357</v>
      </c>
      <c r="B265" s="86" t="s">
        <v>15520</v>
      </c>
      <c r="C265" s="86" t="s">
        <v>14459</v>
      </c>
      <c r="D265" s="86" t="s">
        <v>15359</v>
      </c>
      <c r="E265" s="86" t="s">
        <v>15360</v>
      </c>
      <c r="F265" s="86">
        <v>37</v>
      </c>
      <c r="G265" s="86">
        <v>2015</v>
      </c>
      <c r="H265" s="86" t="s">
        <v>375</v>
      </c>
      <c r="I265" s="192">
        <v>60</v>
      </c>
      <c r="J265" s="88">
        <v>60</v>
      </c>
    </row>
    <row r="266" spans="1:10" ht="63.75">
      <c r="A266" s="86" t="s">
        <v>15521</v>
      </c>
      <c r="B266" s="86" t="s">
        <v>14754</v>
      </c>
      <c r="C266" s="86" t="s">
        <v>435</v>
      </c>
      <c r="D266" s="86" t="s">
        <v>178</v>
      </c>
      <c r="E266" s="86" t="s">
        <v>15349</v>
      </c>
      <c r="F266" s="86" t="s">
        <v>15522</v>
      </c>
      <c r="G266" s="86">
        <v>2015</v>
      </c>
      <c r="H266" s="86" t="s">
        <v>134</v>
      </c>
      <c r="I266" s="192">
        <v>60</v>
      </c>
      <c r="J266" s="88">
        <v>60</v>
      </c>
    </row>
    <row r="267" spans="1:10" ht="38.25">
      <c r="A267" s="86" t="s">
        <v>15523</v>
      </c>
      <c r="B267" s="86" t="s">
        <v>15524</v>
      </c>
      <c r="C267" s="86" t="s">
        <v>14459</v>
      </c>
      <c r="D267" s="86" t="s">
        <v>15525</v>
      </c>
      <c r="E267" s="86" t="s">
        <v>15510</v>
      </c>
      <c r="F267" s="86">
        <v>20</v>
      </c>
      <c r="G267" s="86">
        <v>2015</v>
      </c>
      <c r="H267" s="86" t="s">
        <v>195</v>
      </c>
      <c r="I267" s="86">
        <v>60</v>
      </c>
      <c r="J267" s="86">
        <v>60</v>
      </c>
    </row>
    <row r="268" spans="1:10" ht="63.75">
      <c r="A268" s="86" t="s">
        <v>15436</v>
      </c>
      <c r="B268" s="86" t="s">
        <v>15437</v>
      </c>
      <c r="C268" s="86" t="s">
        <v>435</v>
      </c>
      <c r="D268" s="86" t="s">
        <v>1073</v>
      </c>
      <c r="E268" s="86" t="s">
        <v>15438</v>
      </c>
      <c r="F268" s="86" t="s">
        <v>15439</v>
      </c>
      <c r="G268" s="86">
        <v>2015</v>
      </c>
      <c r="H268" s="86">
        <v>11</v>
      </c>
      <c r="I268" s="86">
        <v>60</v>
      </c>
      <c r="J268" s="86">
        <v>12</v>
      </c>
    </row>
    <row r="269" spans="1:10" ht="51">
      <c r="A269" s="86" t="s">
        <v>15440</v>
      </c>
      <c r="B269" s="86" t="s">
        <v>15441</v>
      </c>
      <c r="C269" s="86" t="s">
        <v>435</v>
      </c>
      <c r="D269" s="86" t="s">
        <v>1073</v>
      </c>
      <c r="E269" s="86" t="s">
        <v>15438</v>
      </c>
      <c r="F269" s="86" t="s">
        <v>15439</v>
      </c>
      <c r="G269" s="86">
        <v>2015</v>
      </c>
      <c r="H269" s="86">
        <v>11</v>
      </c>
      <c r="I269" s="86">
        <v>60</v>
      </c>
      <c r="J269" s="86">
        <v>15</v>
      </c>
    </row>
    <row r="270" spans="1:10" ht="51">
      <c r="A270" s="86" t="s">
        <v>15442</v>
      </c>
      <c r="B270" s="86" t="s">
        <v>15443</v>
      </c>
      <c r="C270" s="86" t="s">
        <v>435</v>
      </c>
      <c r="D270" s="86" t="s">
        <v>1073</v>
      </c>
      <c r="E270" s="86" t="s">
        <v>15438</v>
      </c>
      <c r="F270" s="86" t="s">
        <v>15439</v>
      </c>
      <c r="G270" s="86">
        <v>2015</v>
      </c>
      <c r="H270" s="86">
        <v>11</v>
      </c>
      <c r="I270" s="86">
        <v>60</v>
      </c>
      <c r="J270" s="86">
        <v>15</v>
      </c>
    </row>
    <row r="271" spans="1:10" ht="102">
      <c r="A271" s="86" t="s">
        <v>15526</v>
      </c>
      <c r="B271" s="86" t="s">
        <v>15527</v>
      </c>
      <c r="C271" s="86" t="s">
        <v>14459</v>
      </c>
      <c r="D271" s="86" t="s">
        <v>15528</v>
      </c>
      <c r="E271" s="86" t="s">
        <v>15529</v>
      </c>
      <c r="F271" s="86">
        <v>32</v>
      </c>
      <c r="G271" s="86">
        <v>2015</v>
      </c>
      <c r="H271" s="86" t="s">
        <v>134</v>
      </c>
      <c r="I271" s="86">
        <v>60</v>
      </c>
      <c r="J271" s="86">
        <v>60</v>
      </c>
    </row>
    <row r="272" spans="1:10" ht="102">
      <c r="A272" s="86" t="s">
        <v>15530</v>
      </c>
      <c r="B272" s="86" t="s">
        <v>15531</v>
      </c>
      <c r="C272" s="86" t="s">
        <v>14459</v>
      </c>
      <c r="D272" s="86" t="s">
        <v>15528</v>
      </c>
      <c r="E272" s="86" t="s">
        <v>15529</v>
      </c>
      <c r="F272" s="86">
        <v>34</v>
      </c>
      <c r="G272" s="86">
        <v>2015</v>
      </c>
      <c r="H272" s="86" t="s">
        <v>134</v>
      </c>
      <c r="I272" s="86">
        <v>60</v>
      </c>
      <c r="J272" s="86">
        <v>60</v>
      </c>
    </row>
    <row r="273" spans="1:10" ht="132.75" customHeight="1">
      <c r="A273" s="86" t="s">
        <v>15532</v>
      </c>
      <c r="B273" s="86" t="s">
        <v>15363</v>
      </c>
      <c r="C273" s="86" t="s">
        <v>15364</v>
      </c>
      <c r="D273" s="86" t="s">
        <v>228</v>
      </c>
      <c r="E273" s="86" t="s">
        <v>15533</v>
      </c>
      <c r="F273" s="86">
        <v>20</v>
      </c>
      <c r="G273" s="86">
        <v>2015</v>
      </c>
      <c r="H273" s="86">
        <v>11</v>
      </c>
      <c r="I273" s="86">
        <v>60</v>
      </c>
      <c r="J273" s="86">
        <v>60</v>
      </c>
    </row>
    <row r="274" spans="1:10" ht="138" customHeight="1">
      <c r="A274" s="86" t="s">
        <v>15534</v>
      </c>
      <c r="B274" s="86" t="s">
        <v>15363</v>
      </c>
      <c r="C274" s="86" t="s">
        <v>15364</v>
      </c>
      <c r="D274" s="86" t="s">
        <v>228</v>
      </c>
      <c r="E274" s="86" t="s">
        <v>15533</v>
      </c>
      <c r="F274" s="86">
        <v>23</v>
      </c>
      <c r="G274" s="86">
        <v>2015</v>
      </c>
      <c r="H274" s="86">
        <v>11</v>
      </c>
      <c r="I274" s="86">
        <v>60</v>
      </c>
      <c r="J274" s="86">
        <v>60</v>
      </c>
    </row>
    <row r="275" spans="1:10" ht="76.5">
      <c r="A275" s="86" t="s">
        <v>15535</v>
      </c>
      <c r="B275" s="86" t="s">
        <v>15363</v>
      </c>
      <c r="C275" s="86" t="s">
        <v>15364</v>
      </c>
      <c r="D275" s="86" t="s">
        <v>228</v>
      </c>
      <c r="E275" s="86" t="s">
        <v>15533</v>
      </c>
      <c r="F275" s="86">
        <v>20</v>
      </c>
      <c r="G275" s="86">
        <v>2015</v>
      </c>
      <c r="H275" s="86">
        <v>11</v>
      </c>
      <c r="I275" s="86">
        <v>60</v>
      </c>
      <c r="J275" s="86">
        <v>60</v>
      </c>
    </row>
    <row r="276" spans="1:10" ht="63.75">
      <c r="A276" s="86" t="s">
        <v>15536</v>
      </c>
      <c r="B276" s="86" t="s">
        <v>15363</v>
      </c>
      <c r="C276" s="86" t="s">
        <v>15364</v>
      </c>
      <c r="D276" s="86" t="s">
        <v>228</v>
      </c>
      <c r="E276" s="86" t="s">
        <v>15533</v>
      </c>
      <c r="F276" s="86">
        <v>21</v>
      </c>
      <c r="G276" s="86">
        <v>2015</v>
      </c>
      <c r="H276" s="86">
        <v>11</v>
      </c>
      <c r="I276" s="86">
        <v>60</v>
      </c>
      <c r="J276" s="86">
        <v>60</v>
      </c>
    </row>
    <row r="277" spans="1:10" ht="63.75">
      <c r="A277" s="86" t="s">
        <v>15537</v>
      </c>
      <c r="B277" s="86" t="s">
        <v>15363</v>
      </c>
      <c r="C277" s="86" t="s">
        <v>15364</v>
      </c>
      <c r="D277" s="86" t="s">
        <v>228</v>
      </c>
      <c r="E277" s="86" t="s">
        <v>15533</v>
      </c>
      <c r="F277" s="86">
        <v>27</v>
      </c>
      <c r="G277" s="86">
        <v>2015</v>
      </c>
      <c r="H277" s="86">
        <v>11</v>
      </c>
      <c r="I277" s="86">
        <v>60</v>
      </c>
      <c r="J277" s="86">
        <v>60</v>
      </c>
    </row>
    <row r="278" spans="1:10" ht="51">
      <c r="A278" s="86" t="s">
        <v>15538</v>
      </c>
      <c r="B278" s="86" t="s">
        <v>15539</v>
      </c>
      <c r="C278" s="187" t="s">
        <v>14459</v>
      </c>
      <c r="D278" s="86" t="s">
        <v>15540</v>
      </c>
      <c r="E278" s="86" t="s">
        <v>15541</v>
      </c>
      <c r="F278" s="86">
        <v>20</v>
      </c>
      <c r="G278" s="86">
        <v>2015</v>
      </c>
      <c r="H278" s="86" t="s">
        <v>134</v>
      </c>
      <c r="I278" s="192">
        <v>60</v>
      </c>
      <c r="J278" s="88">
        <v>60</v>
      </c>
    </row>
    <row r="279" spans="1:10" ht="51">
      <c r="A279" s="86" t="s">
        <v>15542</v>
      </c>
      <c r="B279" s="86" t="s">
        <v>15539</v>
      </c>
      <c r="C279" s="187" t="s">
        <v>14459</v>
      </c>
      <c r="D279" s="86" t="s">
        <v>15540</v>
      </c>
      <c r="E279" s="86" t="s">
        <v>15541</v>
      </c>
      <c r="F279" s="86">
        <v>20</v>
      </c>
      <c r="G279" s="86">
        <v>2015</v>
      </c>
      <c r="H279" s="86" t="s">
        <v>134</v>
      </c>
      <c r="I279" s="192">
        <v>60</v>
      </c>
      <c r="J279" s="88">
        <v>60</v>
      </c>
    </row>
    <row r="280" spans="1:10" ht="25.5">
      <c r="A280" s="86" t="s">
        <v>15543</v>
      </c>
      <c r="B280" s="86" t="s">
        <v>15544</v>
      </c>
      <c r="C280" s="195" t="s">
        <v>14535</v>
      </c>
      <c r="D280" s="86" t="s">
        <v>321</v>
      </c>
      <c r="E280" s="86" t="s">
        <v>15510</v>
      </c>
      <c r="F280" s="86" t="s">
        <v>15545</v>
      </c>
      <c r="G280" s="86">
        <v>2015</v>
      </c>
      <c r="H280" s="86">
        <v>6</v>
      </c>
      <c r="I280" s="192">
        <v>60</v>
      </c>
      <c r="J280" s="88">
        <v>60</v>
      </c>
    </row>
    <row r="281" spans="1:10" ht="51">
      <c r="A281" s="86"/>
      <c r="B281" s="86" t="s">
        <v>15546</v>
      </c>
      <c r="C281" s="86" t="s">
        <v>15332</v>
      </c>
      <c r="D281" s="86" t="s">
        <v>321</v>
      </c>
      <c r="E281" s="86" t="s">
        <v>15547</v>
      </c>
      <c r="F281" s="86">
        <v>15</v>
      </c>
      <c r="G281" s="86">
        <v>2015</v>
      </c>
      <c r="H281" s="86">
        <v>3</v>
      </c>
      <c r="I281" s="192">
        <v>60</v>
      </c>
      <c r="J281" s="88">
        <v>60</v>
      </c>
    </row>
    <row r="282" spans="1:10" ht="63.75">
      <c r="A282" s="86" t="s">
        <v>17681</v>
      </c>
      <c r="B282" s="86" t="s">
        <v>15548</v>
      </c>
      <c r="C282" s="86" t="s">
        <v>14535</v>
      </c>
      <c r="D282" s="86" t="s">
        <v>15549</v>
      </c>
      <c r="E282" s="86" t="s">
        <v>15550</v>
      </c>
      <c r="F282" s="86">
        <v>12</v>
      </c>
      <c r="G282" s="86">
        <v>2015</v>
      </c>
      <c r="H282" s="86" t="s">
        <v>134</v>
      </c>
      <c r="I282" s="86">
        <v>60</v>
      </c>
      <c r="J282" s="86">
        <v>60</v>
      </c>
    </row>
    <row r="283" spans="1:10" ht="63.75">
      <c r="A283" s="86" t="s">
        <v>17682</v>
      </c>
      <c r="B283" s="86" t="s">
        <v>15548</v>
      </c>
      <c r="C283" s="86" t="s">
        <v>14535</v>
      </c>
      <c r="D283" s="86" t="s">
        <v>15549</v>
      </c>
      <c r="E283" s="86" t="s">
        <v>15550</v>
      </c>
      <c r="F283" s="86">
        <v>11</v>
      </c>
      <c r="G283" s="86">
        <v>2015</v>
      </c>
      <c r="H283" s="86" t="s">
        <v>134</v>
      </c>
      <c r="I283" s="86">
        <v>60</v>
      </c>
      <c r="J283" s="86">
        <v>60</v>
      </c>
    </row>
    <row r="284" spans="1:10" ht="89.25">
      <c r="A284" s="86" t="s">
        <v>15551</v>
      </c>
      <c r="B284" s="86" t="s">
        <v>15552</v>
      </c>
      <c r="C284" s="86" t="s">
        <v>14544</v>
      </c>
      <c r="D284" s="86" t="s">
        <v>472</v>
      </c>
      <c r="E284" s="86" t="s">
        <v>15490</v>
      </c>
      <c r="F284" s="86">
        <v>18</v>
      </c>
      <c r="G284" s="86">
        <v>2015</v>
      </c>
      <c r="H284" s="86"/>
      <c r="I284" s="192">
        <v>60</v>
      </c>
      <c r="J284" s="88">
        <v>60</v>
      </c>
    </row>
    <row r="285" spans="1:10" ht="63.75">
      <c r="A285" s="86" t="s">
        <v>15553</v>
      </c>
      <c r="B285" s="86" t="s">
        <v>15554</v>
      </c>
      <c r="C285" s="86" t="s">
        <v>14535</v>
      </c>
      <c r="D285" s="86" t="s">
        <v>228</v>
      </c>
      <c r="E285" s="86" t="s">
        <v>15510</v>
      </c>
      <c r="F285" s="86">
        <v>12</v>
      </c>
      <c r="G285" s="86">
        <v>2015</v>
      </c>
      <c r="H285" s="86" t="s">
        <v>134</v>
      </c>
      <c r="I285" s="86">
        <v>60</v>
      </c>
      <c r="J285" s="86">
        <v>60</v>
      </c>
    </row>
    <row r="286" spans="1:10" ht="89.25">
      <c r="A286" s="86" t="s">
        <v>15555</v>
      </c>
      <c r="B286" s="86" t="s">
        <v>15556</v>
      </c>
      <c r="C286" s="86" t="s">
        <v>14544</v>
      </c>
      <c r="D286" s="86" t="s">
        <v>472</v>
      </c>
      <c r="E286" s="86" t="s">
        <v>15490</v>
      </c>
      <c r="F286" s="86">
        <v>45</v>
      </c>
      <c r="G286" s="86">
        <v>2015</v>
      </c>
      <c r="H286" s="86"/>
      <c r="I286" s="192">
        <v>60</v>
      </c>
      <c r="J286" s="88">
        <v>60</v>
      </c>
    </row>
    <row r="287" spans="1:10" ht="25.5">
      <c r="A287" s="226" t="s">
        <v>15557</v>
      </c>
      <c r="B287" s="86" t="s">
        <v>15558</v>
      </c>
      <c r="C287" s="86" t="s">
        <v>14535</v>
      </c>
      <c r="D287" s="86" t="s">
        <v>321</v>
      </c>
      <c r="E287" s="226" t="s">
        <v>15559</v>
      </c>
      <c r="F287" s="86"/>
      <c r="G287" s="86">
        <v>2015</v>
      </c>
      <c r="H287" s="86"/>
      <c r="I287" s="86">
        <v>60</v>
      </c>
      <c r="J287" s="86">
        <v>60</v>
      </c>
    </row>
    <row r="288" spans="1:10" ht="51">
      <c r="A288" s="86" t="s">
        <v>15560</v>
      </c>
      <c r="B288" s="86" t="s">
        <v>15561</v>
      </c>
      <c r="C288" s="86" t="s">
        <v>15562</v>
      </c>
      <c r="D288" s="86" t="s">
        <v>321</v>
      </c>
      <c r="E288" s="86" t="s">
        <v>15563</v>
      </c>
      <c r="F288" s="86">
        <v>40</v>
      </c>
      <c r="G288" s="86">
        <v>2015</v>
      </c>
      <c r="H288" s="86">
        <v>12</v>
      </c>
      <c r="I288" s="86">
        <v>60</v>
      </c>
      <c r="J288" s="86">
        <v>60</v>
      </c>
    </row>
    <row r="289" spans="1:10" ht="63.75">
      <c r="A289" s="86" t="s">
        <v>15564</v>
      </c>
      <c r="B289" s="86" t="s">
        <v>15565</v>
      </c>
      <c r="C289" s="86" t="s">
        <v>15367</v>
      </c>
      <c r="D289" s="86" t="s">
        <v>15566</v>
      </c>
      <c r="E289" s="86" t="s">
        <v>15567</v>
      </c>
      <c r="F289" s="86">
        <v>10</v>
      </c>
      <c r="G289" s="86">
        <v>2015</v>
      </c>
      <c r="H289" s="86" t="s">
        <v>15368</v>
      </c>
      <c r="I289" s="86">
        <v>60</v>
      </c>
      <c r="J289" s="86">
        <v>30</v>
      </c>
    </row>
    <row r="290" spans="1:10" ht="164.25" customHeight="1">
      <c r="A290" s="86" t="s">
        <v>15357</v>
      </c>
      <c r="B290" s="86" t="s">
        <v>15568</v>
      </c>
      <c r="C290" s="86" t="s">
        <v>14459</v>
      </c>
      <c r="D290" s="86" t="s">
        <v>15359</v>
      </c>
      <c r="E290" s="86" t="s">
        <v>15360</v>
      </c>
      <c r="F290" s="86">
        <v>70</v>
      </c>
      <c r="G290" s="86">
        <v>2015</v>
      </c>
      <c r="H290" s="86" t="s">
        <v>375</v>
      </c>
      <c r="I290" s="192">
        <v>60</v>
      </c>
      <c r="J290" s="88">
        <v>60</v>
      </c>
    </row>
    <row r="291" spans="1:10" ht="51">
      <c r="A291" s="86" t="s">
        <v>15569</v>
      </c>
      <c r="B291" s="86" t="s">
        <v>15546</v>
      </c>
      <c r="C291" s="86" t="s">
        <v>14630</v>
      </c>
      <c r="D291" s="86" t="s">
        <v>15570</v>
      </c>
      <c r="E291" s="86" t="s">
        <v>15547</v>
      </c>
      <c r="F291" s="86">
        <v>12</v>
      </c>
      <c r="G291" s="86">
        <v>2015</v>
      </c>
      <c r="H291" s="86">
        <v>3</v>
      </c>
      <c r="I291" s="192">
        <v>60</v>
      </c>
      <c r="J291" s="88">
        <v>15</v>
      </c>
    </row>
    <row r="292" spans="1:10" ht="76.5">
      <c r="A292" s="86" t="s">
        <v>15571</v>
      </c>
      <c r="B292" s="86" t="s">
        <v>15327</v>
      </c>
      <c r="C292" s="86" t="s">
        <v>14535</v>
      </c>
      <c r="D292" s="226" t="s">
        <v>15572</v>
      </c>
      <c r="E292" s="226" t="s">
        <v>15349</v>
      </c>
      <c r="F292" s="86">
        <v>10</v>
      </c>
      <c r="G292" s="86">
        <v>2015</v>
      </c>
      <c r="H292" s="86"/>
      <c r="I292" s="86">
        <v>60</v>
      </c>
      <c r="J292" s="86">
        <v>60</v>
      </c>
    </row>
    <row r="293" spans="1:10" ht="76.5">
      <c r="A293" s="86" t="s">
        <v>15573</v>
      </c>
      <c r="B293" s="86" t="s">
        <v>15327</v>
      </c>
      <c r="C293" s="86" t="s">
        <v>14535</v>
      </c>
      <c r="D293" s="226" t="s">
        <v>15572</v>
      </c>
      <c r="E293" s="226" t="s">
        <v>15349</v>
      </c>
      <c r="F293" s="226">
        <v>12</v>
      </c>
      <c r="G293" s="226">
        <v>2015</v>
      </c>
      <c r="H293" s="226"/>
      <c r="I293" s="226"/>
      <c r="J293" s="226">
        <v>60</v>
      </c>
    </row>
    <row r="294" spans="1:10" ht="76.5">
      <c r="A294" s="86" t="s">
        <v>15574</v>
      </c>
      <c r="B294" s="86" t="s">
        <v>15327</v>
      </c>
      <c r="C294" s="86" t="s">
        <v>14535</v>
      </c>
      <c r="D294" s="226" t="s">
        <v>15572</v>
      </c>
      <c r="E294" s="226" t="s">
        <v>15349</v>
      </c>
      <c r="F294" s="226">
        <v>11</v>
      </c>
      <c r="G294" s="226">
        <v>2015</v>
      </c>
      <c r="H294" s="226"/>
      <c r="I294" s="226"/>
      <c r="J294" s="226">
        <v>60</v>
      </c>
    </row>
    <row r="295" spans="1:10" ht="76.5">
      <c r="A295" s="86" t="s">
        <v>15575</v>
      </c>
      <c r="B295" s="86" t="s">
        <v>15327</v>
      </c>
      <c r="C295" s="86" t="s">
        <v>14535</v>
      </c>
      <c r="D295" s="226" t="s">
        <v>15572</v>
      </c>
      <c r="E295" s="226" t="s">
        <v>15370</v>
      </c>
      <c r="F295" s="86"/>
      <c r="G295" s="226">
        <v>2015</v>
      </c>
      <c r="H295" s="226"/>
      <c r="I295" s="226"/>
      <c r="J295" s="226">
        <v>60</v>
      </c>
    </row>
    <row r="296" spans="1:10" ht="89.25">
      <c r="A296" s="86" t="s">
        <v>15576</v>
      </c>
      <c r="B296" s="86" t="s">
        <v>15327</v>
      </c>
      <c r="C296" s="86" t="s">
        <v>14535</v>
      </c>
      <c r="D296" s="226" t="s">
        <v>15572</v>
      </c>
      <c r="E296" s="226" t="s">
        <v>15370</v>
      </c>
      <c r="F296" s="86">
        <v>12</v>
      </c>
      <c r="G296" s="226">
        <v>2015</v>
      </c>
      <c r="H296" s="226"/>
      <c r="I296" s="226"/>
      <c r="J296" s="226">
        <v>60</v>
      </c>
    </row>
    <row r="297" spans="1:10">
      <c r="A297" s="226" t="s">
        <v>15577</v>
      </c>
      <c r="B297" s="226" t="s">
        <v>15578</v>
      </c>
      <c r="C297" s="86" t="s">
        <v>14535</v>
      </c>
      <c r="D297" s="226" t="s">
        <v>15572</v>
      </c>
      <c r="E297" s="226" t="s">
        <v>15349</v>
      </c>
      <c r="F297" s="86">
        <v>10</v>
      </c>
      <c r="G297" s="86">
        <v>2015</v>
      </c>
      <c r="H297" s="86"/>
      <c r="I297" s="86">
        <v>60</v>
      </c>
      <c r="J297" s="86">
        <v>20</v>
      </c>
    </row>
    <row r="298" spans="1:10">
      <c r="A298" s="226" t="s">
        <v>15579</v>
      </c>
      <c r="B298" s="226" t="s">
        <v>15580</v>
      </c>
      <c r="C298" s="86" t="s">
        <v>14535</v>
      </c>
      <c r="D298" s="226" t="s">
        <v>15572</v>
      </c>
      <c r="E298" s="226" t="s">
        <v>15370</v>
      </c>
      <c r="F298" s="86">
        <v>10</v>
      </c>
      <c r="G298" s="226">
        <v>2015</v>
      </c>
      <c r="H298" s="86"/>
      <c r="I298" s="86"/>
      <c r="J298" s="86">
        <v>60</v>
      </c>
    </row>
    <row r="299" spans="1:10" ht="63.75">
      <c r="A299" s="86" t="s">
        <v>15581</v>
      </c>
      <c r="B299" s="86" t="s">
        <v>15582</v>
      </c>
      <c r="C299" s="86" t="s">
        <v>14535</v>
      </c>
      <c r="D299" s="86" t="s">
        <v>15525</v>
      </c>
      <c r="E299" s="86" t="s">
        <v>15583</v>
      </c>
      <c r="F299" s="86" t="s">
        <v>15584</v>
      </c>
      <c r="G299" s="86">
        <v>2015</v>
      </c>
      <c r="H299" s="86" t="s">
        <v>134</v>
      </c>
      <c r="I299" s="86">
        <v>60</v>
      </c>
      <c r="J299" s="86">
        <v>15</v>
      </c>
    </row>
    <row r="300" spans="1:10" ht="63.75">
      <c r="A300" s="86" t="s">
        <v>15585</v>
      </c>
      <c r="B300" s="86" t="s">
        <v>15582</v>
      </c>
      <c r="C300" s="86" t="s">
        <v>14535</v>
      </c>
      <c r="D300" s="86" t="s">
        <v>15525</v>
      </c>
      <c r="E300" s="86" t="s">
        <v>15583</v>
      </c>
      <c r="F300" s="86" t="s">
        <v>15586</v>
      </c>
      <c r="G300" s="86">
        <v>2015</v>
      </c>
      <c r="H300" s="86" t="s">
        <v>134</v>
      </c>
      <c r="I300" s="86">
        <v>60</v>
      </c>
      <c r="J300" s="86">
        <v>15</v>
      </c>
    </row>
    <row r="301" spans="1:10" ht="63.75">
      <c r="A301" s="86" t="s">
        <v>15587</v>
      </c>
      <c r="B301" s="86" t="s">
        <v>15588</v>
      </c>
      <c r="C301" s="86" t="s">
        <v>15589</v>
      </c>
      <c r="D301" s="86" t="s">
        <v>15590</v>
      </c>
      <c r="E301" s="86" t="s">
        <v>15349</v>
      </c>
      <c r="F301" s="86">
        <v>2015</v>
      </c>
      <c r="G301" s="86"/>
      <c r="H301" s="86">
        <v>249</v>
      </c>
      <c r="I301" s="86">
        <v>300</v>
      </c>
      <c r="J301" s="86">
        <v>75</v>
      </c>
    </row>
    <row r="302" spans="1:10">
      <c r="A302" s="86"/>
      <c r="B302" s="86"/>
      <c r="C302" s="86"/>
      <c r="D302" s="86"/>
      <c r="E302" s="86"/>
      <c r="F302" s="86"/>
      <c r="G302" s="86"/>
      <c r="H302" s="86"/>
      <c r="I302" s="86"/>
      <c r="J302" s="86"/>
    </row>
    <row r="303" spans="1:10">
      <c r="A303" s="86"/>
      <c r="B303" s="86"/>
      <c r="C303" s="86"/>
      <c r="D303" s="86"/>
      <c r="E303" s="86"/>
      <c r="F303" s="86"/>
      <c r="G303" s="86"/>
      <c r="H303" s="86"/>
      <c r="I303" s="86"/>
      <c r="J303" s="86"/>
    </row>
    <row r="304" spans="1:10">
      <c r="A304" s="17"/>
      <c r="B304" s="17"/>
      <c r="C304" s="17"/>
      <c r="D304" s="17"/>
      <c r="E304" s="17"/>
      <c r="F304" s="17"/>
      <c r="G304" s="17"/>
      <c r="H304" s="17"/>
      <c r="I304" s="17"/>
      <c r="J304" s="17"/>
    </row>
    <row r="305" spans="1:10" ht="155.25" customHeight="1">
      <c r="A305" s="89"/>
      <c r="B305" s="17"/>
      <c r="C305" s="17"/>
      <c r="D305" s="17"/>
      <c r="E305" s="17"/>
      <c r="F305" s="17"/>
      <c r="G305" s="17"/>
      <c r="H305" s="17"/>
      <c r="I305" s="17"/>
      <c r="J305" s="17"/>
    </row>
    <row r="306" spans="1:10" ht="126.75" customHeight="1">
      <c r="A306" s="29"/>
      <c r="B306" s="17"/>
      <c r="C306" s="139"/>
      <c r="D306" s="112"/>
      <c r="E306" s="17"/>
      <c r="F306" s="17"/>
      <c r="G306" s="17"/>
      <c r="H306" s="112"/>
      <c r="I306" s="17"/>
      <c r="J306" s="17"/>
    </row>
    <row r="307" spans="1:10">
      <c r="A307" s="17"/>
      <c r="B307" s="17"/>
      <c r="C307" s="17"/>
      <c r="D307" s="17"/>
      <c r="E307" s="17"/>
      <c r="F307" s="17"/>
      <c r="G307" s="17"/>
      <c r="H307" s="17"/>
      <c r="I307" s="17"/>
      <c r="J307" s="17"/>
    </row>
    <row r="308" spans="1:10" ht="115.5" customHeight="1">
      <c r="A308" s="17"/>
      <c r="B308" s="17"/>
      <c r="C308" s="17"/>
      <c r="D308" s="17"/>
      <c r="E308" s="17"/>
      <c r="F308" s="17"/>
      <c r="G308" s="17"/>
      <c r="H308" s="17"/>
      <c r="I308" s="17"/>
      <c r="J308" s="17"/>
    </row>
    <row r="309" spans="1:10" ht="91.5" customHeight="1">
      <c r="A309" s="17"/>
      <c r="B309" s="17"/>
      <c r="C309" s="17"/>
      <c r="D309" s="17"/>
      <c r="E309" s="17"/>
      <c r="F309" s="17"/>
      <c r="G309" s="17"/>
      <c r="H309" s="17"/>
      <c r="I309" s="17"/>
      <c r="J309" s="17"/>
    </row>
    <row r="310" spans="1:10">
      <c r="A310" s="17"/>
      <c r="B310" s="17"/>
      <c r="C310" s="17"/>
      <c r="D310" s="17"/>
      <c r="E310" s="17"/>
      <c r="F310" s="17"/>
      <c r="G310" s="17"/>
      <c r="H310" s="17"/>
      <c r="I310" s="17"/>
      <c r="J310" s="17"/>
    </row>
    <row r="311" spans="1:10" ht="167.25" customHeight="1">
      <c r="A311" s="89"/>
      <c r="B311" s="17"/>
      <c r="C311" s="17"/>
      <c r="D311" s="17"/>
      <c r="E311" s="17"/>
      <c r="F311" s="140"/>
      <c r="G311" s="17"/>
      <c r="H311" s="17"/>
      <c r="I311" s="17"/>
      <c r="J311" s="17"/>
    </row>
    <row r="312" spans="1:10">
      <c r="A312" s="89"/>
      <c r="B312" s="17"/>
      <c r="C312" s="17"/>
      <c r="D312" s="17"/>
      <c r="E312" s="17"/>
      <c r="F312" s="113"/>
      <c r="G312" s="17"/>
      <c r="H312" s="17"/>
      <c r="I312" s="17"/>
      <c r="J312" s="17"/>
    </row>
    <row r="313" spans="1:10">
      <c r="A313" s="90"/>
      <c r="B313" s="90"/>
      <c r="C313" s="90"/>
      <c r="D313" s="90"/>
      <c r="E313" s="90"/>
      <c r="F313" s="90"/>
      <c r="G313" s="90"/>
      <c r="H313" s="90"/>
      <c r="I313" s="90"/>
      <c r="J313" s="90"/>
    </row>
    <row r="314" spans="1:10">
      <c r="A314" s="90"/>
      <c r="B314" s="90"/>
      <c r="C314" s="90"/>
      <c r="D314" s="90"/>
      <c r="E314" s="90"/>
      <c r="F314" s="90"/>
      <c r="G314" s="90"/>
      <c r="H314" s="90"/>
      <c r="I314" s="90"/>
      <c r="J314" s="90"/>
    </row>
    <row r="315" spans="1:10">
      <c r="A315" s="29"/>
      <c r="B315" s="17"/>
      <c r="C315" s="17"/>
      <c r="D315" s="29"/>
      <c r="E315" s="29"/>
      <c r="F315" s="17"/>
      <c r="G315" s="17"/>
      <c r="H315" s="17"/>
      <c r="I315" s="17"/>
      <c r="J315" s="17"/>
    </row>
    <row r="316" spans="1:10">
      <c r="A316" s="17"/>
      <c r="B316" s="17"/>
      <c r="C316" s="17"/>
      <c r="D316" s="17"/>
      <c r="E316" s="17"/>
      <c r="F316" s="17"/>
      <c r="G316" s="17"/>
      <c r="H316" s="17"/>
      <c r="I316" s="17"/>
      <c r="J316" s="17"/>
    </row>
    <row r="317" spans="1:10" ht="251.25" customHeight="1">
      <c r="A317" s="17"/>
      <c r="B317" s="17"/>
      <c r="C317" s="17"/>
      <c r="D317" s="17"/>
      <c r="E317" s="17"/>
      <c r="F317" s="17"/>
      <c r="G317" s="17"/>
      <c r="H317" s="17"/>
      <c r="I317" s="17"/>
      <c r="J317" s="17"/>
    </row>
    <row r="318" spans="1:10" s="141" customFormat="1">
      <c r="A318" s="130"/>
      <c r="B318" s="130"/>
      <c r="C318" s="130"/>
      <c r="D318" s="130"/>
      <c r="E318" s="130"/>
      <c r="F318" s="130"/>
      <c r="G318" s="130"/>
      <c r="H318" s="130"/>
      <c r="I318" s="130"/>
      <c r="J318" s="130"/>
    </row>
    <row r="319" spans="1:10" ht="123.75" customHeight="1">
      <c r="A319" s="17"/>
      <c r="B319" s="17"/>
      <c r="C319" s="17"/>
      <c r="D319" s="17"/>
      <c r="E319" s="17"/>
      <c r="F319" s="17"/>
      <c r="G319" s="17"/>
      <c r="H319" s="17"/>
      <c r="I319" s="17"/>
      <c r="J319" s="17"/>
    </row>
    <row r="320" spans="1:10" ht="150.75" customHeight="1"/>
  </sheetData>
  <mergeCells count="7">
    <mergeCell ref="J20:J24"/>
    <mergeCell ref="A1:J1"/>
    <mergeCell ref="A4:J4"/>
    <mergeCell ref="A5:J5"/>
    <mergeCell ref="A3:J3"/>
    <mergeCell ref="A6:J6"/>
    <mergeCell ref="A7:J7"/>
  </mergeCells>
  <phoneticPr fontId="17" type="noConversion"/>
  <hyperlinks>
    <hyperlink ref="C65" r:id="rId1" display="FTEO@"/>
    <hyperlink ref="C280" r:id="rId2" display="FMED@"/>
  </hyperlinks>
  <pageMargins left="0.51181102362204722" right="0.31496062992125984" top="2.1666666666666665" bottom="0.57291666666666663" header="0.51041666666666663" footer="0.31496062992125984"/>
  <pageSetup paperSize="9" scale="97" orientation="landscape" horizontalDpi="200" verticalDpi="200" r:id="rId3"/>
  <headerFooter>
    <oddHeader>&amp;LUniversitatea „Lucian Blaga” din Sibiu
&amp;C
&amp;K000000FIȘĂ DE RAPORTARE A ACTIVITĂȚII DE CERCETARE 
PENTRU PERIOADA 1.01.2014-31.12.2014</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zoomScale="85" zoomScaleNormal="85" zoomScaleSheetLayoutView="70" workbookViewId="0">
      <selection activeCell="M8" sqref="M8"/>
    </sheetView>
  </sheetViews>
  <sheetFormatPr defaultRowHeight="12.75"/>
  <cols>
    <col min="1" max="1" width="28.85546875" style="549" customWidth="1"/>
    <col min="2" max="2" width="16" style="549" customWidth="1"/>
    <col min="3" max="3" width="18.5703125" style="549" customWidth="1"/>
    <col min="4" max="4" width="13.85546875" style="549" customWidth="1"/>
    <col min="5" max="5" width="14.140625" style="28" customWidth="1"/>
    <col min="6" max="6" width="10" style="28" customWidth="1"/>
    <col min="7" max="7" width="9.140625" style="28" customWidth="1"/>
    <col min="8" max="8" width="9.5703125" style="551" bestFit="1" customWidth="1"/>
    <col min="9" max="9" width="9.140625" style="551"/>
    <col min="10" max="10" width="15.28515625" style="551" customWidth="1"/>
    <col min="11" max="16384" width="9.140625" style="99"/>
  </cols>
  <sheetData>
    <row r="1" spans="1:10" s="4" customFormat="1" ht="15" customHeight="1">
      <c r="A1" s="819" t="s">
        <v>17316</v>
      </c>
      <c r="B1" s="820"/>
      <c r="C1" s="820"/>
      <c r="D1" s="820"/>
      <c r="E1" s="820"/>
      <c r="F1" s="820"/>
      <c r="G1" s="820"/>
      <c r="H1" s="820"/>
      <c r="I1" s="820"/>
      <c r="J1" s="821"/>
    </row>
    <row r="2" spans="1:10" s="4" customFormat="1" ht="15" customHeight="1">
      <c r="A2" s="523"/>
      <c r="B2" s="523"/>
      <c r="C2" s="523"/>
      <c r="D2" s="523"/>
      <c r="E2" s="523"/>
      <c r="F2" s="524"/>
      <c r="G2" s="524"/>
      <c r="H2" s="526"/>
      <c r="I2" s="526"/>
      <c r="J2" s="526"/>
    </row>
    <row r="3" spans="1:10" s="4" customFormat="1" ht="15" customHeight="1">
      <c r="A3" s="823" t="s">
        <v>17317</v>
      </c>
      <c r="B3" s="823"/>
      <c r="C3" s="823"/>
      <c r="D3" s="823"/>
      <c r="E3" s="823"/>
      <c r="F3" s="823"/>
      <c r="G3" s="823"/>
      <c r="H3" s="823"/>
      <c r="I3" s="823"/>
      <c r="J3" s="823"/>
    </row>
    <row r="4" spans="1:10" s="4" customFormat="1" ht="15" customHeight="1">
      <c r="A4" s="823" t="s">
        <v>17318</v>
      </c>
      <c r="B4" s="823"/>
      <c r="C4" s="823"/>
      <c r="D4" s="823"/>
      <c r="E4" s="823"/>
      <c r="F4" s="823"/>
      <c r="G4" s="823"/>
      <c r="H4" s="823"/>
      <c r="I4" s="823"/>
      <c r="J4" s="823"/>
    </row>
    <row r="5" spans="1:10" s="3" customFormat="1">
      <c r="A5" s="549"/>
      <c r="B5" s="549"/>
      <c r="C5" s="549"/>
      <c r="D5" s="549"/>
      <c r="E5" s="28"/>
      <c r="F5" s="28"/>
      <c r="G5" s="28"/>
      <c r="H5" s="551"/>
      <c r="I5" s="524"/>
      <c r="J5" s="524"/>
    </row>
    <row r="6" spans="1:10" s="3" customFormat="1" ht="63.75">
      <c r="A6" s="640" t="s">
        <v>108</v>
      </c>
      <c r="B6" s="598" t="s">
        <v>87</v>
      </c>
      <c r="C6" s="641" t="s">
        <v>96</v>
      </c>
      <c r="D6" s="642" t="s">
        <v>2</v>
      </c>
      <c r="E6" s="598" t="s">
        <v>89</v>
      </c>
      <c r="F6" s="598" t="s">
        <v>18</v>
      </c>
      <c r="G6" s="598" t="s">
        <v>65</v>
      </c>
      <c r="H6" s="598" t="s">
        <v>9</v>
      </c>
      <c r="I6" s="643" t="s">
        <v>111</v>
      </c>
      <c r="J6" s="643" t="s">
        <v>88</v>
      </c>
    </row>
    <row r="7" spans="1:10" ht="108.75" customHeight="1">
      <c r="A7" s="496" t="s">
        <v>1834</v>
      </c>
      <c r="B7" s="496" t="s">
        <v>322</v>
      </c>
      <c r="C7" s="496" t="s">
        <v>199</v>
      </c>
      <c r="D7" s="496" t="s">
        <v>303</v>
      </c>
      <c r="E7" s="333" t="s">
        <v>255</v>
      </c>
      <c r="F7" s="496">
        <v>2015</v>
      </c>
      <c r="G7" s="496"/>
      <c r="H7" s="496">
        <v>736</v>
      </c>
      <c r="I7" s="496" t="s">
        <v>72</v>
      </c>
      <c r="J7" s="496">
        <v>66.599999999999994</v>
      </c>
    </row>
    <row r="8" spans="1:10" ht="102">
      <c r="A8" s="496" t="s">
        <v>1834</v>
      </c>
      <c r="B8" s="496" t="s">
        <v>322</v>
      </c>
      <c r="C8" s="496" t="s">
        <v>199</v>
      </c>
      <c r="D8" s="496" t="s">
        <v>303</v>
      </c>
      <c r="E8" s="333" t="s">
        <v>255</v>
      </c>
      <c r="F8" s="496">
        <v>2015</v>
      </c>
      <c r="G8" s="496"/>
      <c r="H8" s="496">
        <v>736</v>
      </c>
      <c r="I8" s="496" t="s">
        <v>72</v>
      </c>
      <c r="J8" s="496">
        <v>66.599999999999994</v>
      </c>
    </row>
    <row r="9" spans="1:10" s="101" customFormat="1" ht="51">
      <c r="A9" s="496" t="s">
        <v>1835</v>
      </c>
      <c r="B9" s="496" t="s">
        <v>17230</v>
      </c>
      <c r="C9" s="496" t="s">
        <v>199</v>
      </c>
      <c r="D9" s="496" t="s">
        <v>1836</v>
      </c>
      <c r="E9" s="496" t="s">
        <v>1837</v>
      </c>
      <c r="F9" s="496">
        <v>2015</v>
      </c>
      <c r="G9" s="496" t="s">
        <v>242</v>
      </c>
      <c r="H9" s="496">
        <v>165</v>
      </c>
      <c r="I9" s="503" t="s">
        <v>72</v>
      </c>
      <c r="J9" s="502">
        <v>100</v>
      </c>
    </row>
    <row r="10" spans="1:10" ht="38.25">
      <c r="A10" s="496" t="s">
        <v>2755</v>
      </c>
      <c r="B10" s="496" t="s">
        <v>2756</v>
      </c>
      <c r="C10" s="496" t="s">
        <v>114</v>
      </c>
      <c r="D10" s="496" t="s">
        <v>2757</v>
      </c>
      <c r="E10" s="496" t="s">
        <v>2758</v>
      </c>
      <c r="F10" s="496">
        <v>2015</v>
      </c>
      <c r="G10" s="496" t="s">
        <v>254</v>
      </c>
      <c r="H10" s="496">
        <v>165</v>
      </c>
      <c r="I10" s="503" t="s">
        <v>72</v>
      </c>
      <c r="J10" s="502">
        <v>100</v>
      </c>
    </row>
    <row r="11" spans="1:10" ht="102">
      <c r="A11" s="496" t="s">
        <v>1834</v>
      </c>
      <c r="B11" s="496" t="s">
        <v>322</v>
      </c>
      <c r="C11" s="496" t="s">
        <v>199</v>
      </c>
      <c r="D11" s="496" t="s">
        <v>303</v>
      </c>
      <c r="E11" s="333" t="s">
        <v>255</v>
      </c>
      <c r="F11" s="496">
        <v>2015</v>
      </c>
      <c r="G11" s="496"/>
      <c r="H11" s="496">
        <v>736</v>
      </c>
      <c r="I11" s="496" t="s">
        <v>72</v>
      </c>
      <c r="J11" s="496">
        <v>66.599999999999994</v>
      </c>
    </row>
    <row r="12" spans="1:10" ht="51">
      <c r="A12" s="496" t="s">
        <v>3538</v>
      </c>
      <c r="B12" s="496" t="s">
        <v>3539</v>
      </c>
      <c r="C12" s="496" t="s">
        <v>1087</v>
      </c>
      <c r="D12" s="496" t="s">
        <v>674</v>
      </c>
      <c r="E12" s="496" t="s">
        <v>3540</v>
      </c>
      <c r="F12" s="496">
        <v>2015</v>
      </c>
      <c r="G12" s="496" t="s">
        <v>377</v>
      </c>
      <c r="H12" s="496">
        <v>168</v>
      </c>
      <c r="I12" s="496" t="s">
        <v>72</v>
      </c>
      <c r="J12" s="496">
        <v>200</v>
      </c>
    </row>
    <row r="13" spans="1:10" ht="38.25">
      <c r="A13" s="496" t="s">
        <v>3541</v>
      </c>
      <c r="B13" s="496" t="s">
        <v>3542</v>
      </c>
      <c r="C13" s="496" t="s">
        <v>1087</v>
      </c>
      <c r="D13" s="496" t="s">
        <v>3543</v>
      </c>
      <c r="E13" s="496" t="s">
        <v>1269</v>
      </c>
      <c r="F13" s="496">
        <v>2015</v>
      </c>
      <c r="G13" s="496" t="s">
        <v>377</v>
      </c>
      <c r="H13" s="496">
        <v>395</v>
      </c>
      <c r="I13" s="496"/>
      <c r="J13" s="496">
        <v>100</v>
      </c>
    </row>
    <row r="14" spans="1:10" ht="78" customHeight="1">
      <c r="A14" s="496" t="s">
        <v>3544</v>
      </c>
      <c r="B14" s="496" t="s">
        <v>3496</v>
      </c>
      <c r="C14" s="496" t="s">
        <v>1220</v>
      </c>
      <c r="D14" s="496" t="s">
        <v>804</v>
      </c>
      <c r="E14" s="496" t="s">
        <v>1058</v>
      </c>
      <c r="F14" s="496">
        <v>2015</v>
      </c>
      <c r="G14" s="496" t="s">
        <v>3545</v>
      </c>
      <c r="H14" s="496">
        <v>152</v>
      </c>
      <c r="I14" s="503" t="s">
        <v>72</v>
      </c>
      <c r="J14" s="502">
        <v>100</v>
      </c>
    </row>
    <row r="15" spans="1:10" ht="38.25">
      <c r="A15" s="224" t="s">
        <v>17697</v>
      </c>
      <c r="B15" s="496" t="s">
        <v>3485</v>
      </c>
      <c r="C15" s="496" t="s">
        <v>1220</v>
      </c>
      <c r="D15" s="496" t="s">
        <v>3546</v>
      </c>
      <c r="E15" s="224" t="s">
        <v>3547</v>
      </c>
      <c r="F15" s="496">
        <v>2015</v>
      </c>
      <c r="G15" s="496" t="s">
        <v>153</v>
      </c>
      <c r="H15" s="496"/>
      <c r="I15" s="503" t="s">
        <v>72</v>
      </c>
      <c r="J15" s="502">
        <v>200</v>
      </c>
    </row>
    <row r="16" spans="1:10" ht="38.25">
      <c r="A16" s="224" t="s">
        <v>17698</v>
      </c>
      <c r="B16" s="496" t="s">
        <v>3485</v>
      </c>
      <c r="C16" s="496"/>
      <c r="D16" s="496" t="s">
        <v>3546</v>
      </c>
      <c r="E16" s="224" t="s">
        <v>3548</v>
      </c>
      <c r="F16" s="496">
        <v>2015</v>
      </c>
      <c r="G16" s="496" t="s">
        <v>175</v>
      </c>
      <c r="H16" s="496"/>
      <c r="I16" s="503"/>
      <c r="J16" s="502">
        <v>200</v>
      </c>
    </row>
    <row r="17" spans="1:10" ht="38.25">
      <c r="A17" s="224" t="s">
        <v>3549</v>
      </c>
      <c r="B17" s="496" t="s">
        <v>3485</v>
      </c>
      <c r="C17" s="496"/>
      <c r="D17" s="496" t="s">
        <v>3546</v>
      </c>
      <c r="E17" s="496"/>
      <c r="F17" s="496">
        <v>2015</v>
      </c>
      <c r="G17" s="496" t="s">
        <v>242</v>
      </c>
      <c r="H17" s="496"/>
      <c r="I17" s="503"/>
      <c r="J17" s="502">
        <v>100</v>
      </c>
    </row>
    <row r="18" spans="1:10" s="101" customFormat="1" ht="38.25">
      <c r="A18" s="499" t="s">
        <v>3550</v>
      </c>
      <c r="B18" s="214" t="s">
        <v>3551</v>
      </c>
      <c r="C18" s="188" t="s">
        <v>1220</v>
      </c>
      <c r="D18" s="499" t="s">
        <v>321</v>
      </c>
      <c r="E18" s="219" t="s">
        <v>3552</v>
      </c>
      <c r="F18" s="188">
        <v>2015</v>
      </c>
      <c r="G18" s="188" t="s">
        <v>3553</v>
      </c>
      <c r="H18" s="224"/>
      <c r="I18" s="232" t="s">
        <v>76</v>
      </c>
      <c r="J18" s="502">
        <f>200/9</f>
        <v>22.222222222222221</v>
      </c>
    </row>
    <row r="19" spans="1:10" ht="51">
      <c r="A19" s="496" t="s">
        <v>5081</v>
      </c>
      <c r="B19" s="496" t="s">
        <v>1039</v>
      </c>
      <c r="C19" s="496" t="s">
        <v>864</v>
      </c>
      <c r="D19" s="496" t="s">
        <v>474</v>
      </c>
      <c r="E19" s="496" t="s">
        <v>1033</v>
      </c>
      <c r="F19" s="496">
        <v>2015</v>
      </c>
      <c r="G19" s="496" t="s">
        <v>145</v>
      </c>
      <c r="H19" s="496"/>
      <c r="I19" s="496" t="s">
        <v>72</v>
      </c>
      <c r="J19" s="496">
        <v>33.33</v>
      </c>
    </row>
    <row r="20" spans="1:10" ht="76.5">
      <c r="A20" s="496" t="s">
        <v>5082</v>
      </c>
      <c r="B20" s="496" t="s">
        <v>948</v>
      </c>
      <c r="C20" s="506" t="s">
        <v>864</v>
      </c>
      <c r="D20" s="496" t="s">
        <v>5083</v>
      </c>
      <c r="E20" s="496" t="s">
        <v>5084</v>
      </c>
      <c r="F20" s="496">
        <v>2015</v>
      </c>
      <c r="G20" s="496" t="s">
        <v>145</v>
      </c>
      <c r="H20" s="496">
        <v>172</v>
      </c>
      <c r="I20" s="496" t="s">
        <v>72</v>
      </c>
      <c r="J20" s="496">
        <v>30</v>
      </c>
    </row>
    <row r="21" spans="1:10" ht="76.5">
      <c r="A21" s="344" t="s">
        <v>5085</v>
      </c>
      <c r="B21" s="344" t="s">
        <v>1020</v>
      </c>
      <c r="C21" s="344" t="s">
        <v>864</v>
      </c>
      <c r="D21" s="344" t="s">
        <v>5086</v>
      </c>
      <c r="E21" s="344" t="s">
        <v>1033</v>
      </c>
      <c r="F21" s="344">
        <v>2015</v>
      </c>
      <c r="G21" s="344" t="s">
        <v>145</v>
      </c>
      <c r="H21" s="344">
        <v>172</v>
      </c>
      <c r="I21" s="344" t="s">
        <v>72</v>
      </c>
      <c r="J21" s="208">
        <v>35</v>
      </c>
    </row>
    <row r="22" spans="1:10" ht="38.25">
      <c r="A22" s="496" t="s">
        <v>6417</v>
      </c>
      <c r="B22" s="496" t="s">
        <v>6418</v>
      </c>
      <c r="C22" s="496" t="s">
        <v>404</v>
      </c>
      <c r="D22" s="496" t="s">
        <v>321</v>
      </c>
      <c r="E22" s="496" t="s">
        <v>6419</v>
      </c>
      <c r="F22" s="496">
        <v>2015</v>
      </c>
      <c r="G22" s="496" t="s">
        <v>446</v>
      </c>
      <c r="H22" s="496">
        <v>92</v>
      </c>
      <c r="I22" s="496" t="s">
        <v>72</v>
      </c>
      <c r="J22" s="496">
        <v>200</v>
      </c>
    </row>
    <row r="23" spans="1:10" ht="73.5" customHeight="1">
      <c r="A23" s="496" t="s">
        <v>6420</v>
      </c>
      <c r="B23" s="496" t="s">
        <v>6421</v>
      </c>
      <c r="C23" s="496" t="s">
        <v>404</v>
      </c>
      <c r="D23" s="496" t="s">
        <v>477</v>
      </c>
      <c r="E23" s="496" t="s">
        <v>6422</v>
      </c>
      <c r="F23" s="496">
        <v>2015</v>
      </c>
      <c r="G23" s="496" t="s">
        <v>190</v>
      </c>
      <c r="H23" s="496">
        <v>259</v>
      </c>
      <c r="I23" s="503" t="s">
        <v>72</v>
      </c>
      <c r="J23" s="502">
        <v>50</v>
      </c>
    </row>
    <row r="24" spans="1:10" s="101" customFormat="1" ht="51">
      <c r="A24" s="345" t="s">
        <v>6423</v>
      </c>
      <c r="B24" s="345" t="s">
        <v>6424</v>
      </c>
      <c r="C24" s="345" t="s">
        <v>404</v>
      </c>
      <c r="D24" s="345" t="s">
        <v>6403</v>
      </c>
      <c r="E24" s="345" t="s">
        <v>6425</v>
      </c>
      <c r="F24" s="345">
        <v>2015</v>
      </c>
      <c r="G24" s="345" t="s">
        <v>122</v>
      </c>
      <c r="H24" s="345">
        <v>259</v>
      </c>
      <c r="I24" s="346" t="s">
        <v>72</v>
      </c>
      <c r="J24" s="347">
        <v>50</v>
      </c>
    </row>
    <row r="25" spans="1:10" s="101" customFormat="1" ht="102">
      <c r="A25" s="496" t="s">
        <v>6426</v>
      </c>
      <c r="B25" s="496" t="s">
        <v>483</v>
      </c>
      <c r="C25" s="496" t="s">
        <v>408</v>
      </c>
      <c r="D25" s="496" t="s">
        <v>6427</v>
      </c>
      <c r="E25" s="496" t="s">
        <v>484</v>
      </c>
      <c r="F25" s="496">
        <v>2015</v>
      </c>
      <c r="G25" s="496" t="s">
        <v>145</v>
      </c>
      <c r="H25" s="496">
        <v>216</v>
      </c>
      <c r="I25" s="496">
        <v>200</v>
      </c>
      <c r="J25" s="496">
        <v>100</v>
      </c>
    </row>
    <row r="26" spans="1:10" ht="89.25">
      <c r="A26" s="506" t="s">
        <v>6428</v>
      </c>
      <c r="B26" s="496" t="s">
        <v>6429</v>
      </c>
      <c r="C26" s="496" t="s">
        <v>408</v>
      </c>
      <c r="D26" s="496" t="s">
        <v>6430</v>
      </c>
      <c r="E26" s="496" t="s">
        <v>6431</v>
      </c>
      <c r="F26" s="496">
        <v>2015</v>
      </c>
      <c r="G26" s="496" t="s">
        <v>202</v>
      </c>
      <c r="H26" s="496">
        <v>111</v>
      </c>
      <c r="I26" s="496">
        <v>100</v>
      </c>
      <c r="J26" s="496">
        <v>50</v>
      </c>
    </row>
    <row r="27" spans="1:10" ht="51">
      <c r="A27" s="496" t="s">
        <v>596</v>
      </c>
      <c r="B27" s="496" t="s">
        <v>6432</v>
      </c>
      <c r="C27" s="496" t="s">
        <v>408</v>
      </c>
      <c r="D27" s="496" t="s">
        <v>321</v>
      </c>
      <c r="E27" s="496" t="s">
        <v>482</v>
      </c>
      <c r="F27" s="496">
        <v>2015</v>
      </c>
      <c r="G27" s="496" t="s">
        <v>6433</v>
      </c>
      <c r="H27" s="496">
        <v>215</v>
      </c>
      <c r="I27" s="503">
        <v>200</v>
      </c>
      <c r="J27" s="502">
        <v>100</v>
      </c>
    </row>
    <row r="28" spans="1:10" ht="38.25">
      <c r="A28" s="496" t="s">
        <v>596</v>
      </c>
      <c r="B28" s="496" t="s">
        <v>6434</v>
      </c>
      <c r="C28" s="496" t="s">
        <v>408</v>
      </c>
      <c r="D28" s="496" t="s">
        <v>321</v>
      </c>
      <c r="E28" s="496" t="s">
        <v>6435</v>
      </c>
      <c r="F28" s="496">
        <v>2015</v>
      </c>
      <c r="G28" s="311" t="s">
        <v>6436</v>
      </c>
      <c r="H28" s="496">
        <v>110</v>
      </c>
      <c r="I28" s="503">
        <v>100</v>
      </c>
      <c r="J28" s="502">
        <v>50</v>
      </c>
    </row>
    <row r="29" spans="1:10" s="101" customFormat="1" ht="51">
      <c r="A29" s="496" t="s">
        <v>7757</v>
      </c>
      <c r="B29" s="496" t="s">
        <v>7758</v>
      </c>
      <c r="C29" s="496" t="s">
        <v>788</v>
      </c>
      <c r="D29" s="496" t="s">
        <v>7759</v>
      </c>
      <c r="E29" s="496" t="s">
        <v>7760</v>
      </c>
      <c r="F29" s="496" t="s">
        <v>7761</v>
      </c>
      <c r="G29" s="496"/>
      <c r="H29" s="496">
        <v>378</v>
      </c>
      <c r="I29" s="503" t="s">
        <v>72</v>
      </c>
      <c r="J29" s="502">
        <v>66.599999999999994</v>
      </c>
    </row>
    <row r="30" spans="1:10" ht="76.5">
      <c r="A30" s="496" t="s">
        <v>7762</v>
      </c>
      <c r="B30" s="496" t="s">
        <v>7763</v>
      </c>
      <c r="C30" s="496" t="s">
        <v>788</v>
      </c>
      <c r="D30" s="496" t="s">
        <v>7764</v>
      </c>
      <c r="E30" s="496" t="s">
        <v>7655</v>
      </c>
      <c r="F30" s="496">
        <v>2015</v>
      </c>
      <c r="G30" s="496" t="s">
        <v>475</v>
      </c>
      <c r="H30" s="496"/>
      <c r="I30" s="496">
        <v>100</v>
      </c>
      <c r="J30" s="496">
        <v>50</v>
      </c>
    </row>
    <row r="31" spans="1:10" ht="51">
      <c r="A31" s="496" t="s">
        <v>7765</v>
      </c>
      <c r="B31" s="496" t="s">
        <v>7766</v>
      </c>
      <c r="C31" s="496" t="s">
        <v>7552</v>
      </c>
      <c r="D31" s="496" t="s">
        <v>824</v>
      </c>
      <c r="E31" s="496" t="s">
        <v>7731</v>
      </c>
      <c r="F31" s="496">
        <v>2015</v>
      </c>
      <c r="G31" s="496" t="s">
        <v>134</v>
      </c>
      <c r="H31" s="496">
        <v>215</v>
      </c>
      <c r="I31" s="503" t="s">
        <v>72</v>
      </c>
      <c r="J31" s="502">
        <v>67</v>
      </c>
    </row>
    <row r="32" spans="1:10" ht="102">
      <c r="A32" s="188" t="s">
        <v>7767</v>
      </c>
      <c r="B32" s="188" t="s">
        <v>7768</v>
      </c>
      <c r="C32" s="188" t="s">
        <v>788</v>
      </c>
      <c r="D32" s="188" t="s">
        <v>7714</v>
      </c>
      <c r="E32" s="188" t="s">
        <v>7660</v>
      </c>
      <c r="F32" s="188">
        <v>2015</v>
      </c>
      <c r="G32" s="188" t="s">
        <v>134</v>
      </c>
      <c r="H32" s="188" t="s">
        <v>7769</v>
      </c>
      <c r="I32" s="188">
        <v>50</v>
      </c>
      <c r="J32" s="188">
        <v>50</v>
      </c>
    </row>
    <row r="33" spans="1:10" ht="51">
      <c r="A33" s="496" t="s">
        <v>7770</v>
      </c>
      <c r="B33" s="496" t="s">
        <v>803</v>
      </c>
      <c r="C33" s="496" t="s">
        <v>788</v>
      </c>
      <c r="D33" s="496" t="s">
        <v>7771</v>
      </c>
      <c r="E33" s="496" t="s">
        <v>7593</v>
      </c>
      <c r="F33" s="496">
        <v>2015</v>
      </c>
      <c r="G33" s="496" t="s">
        <v>172</v>
      </c>
      <c r="H33" s="496"/>
      <c r="I33" s="503" t="s">
        <v>72</v>
      </c>
      <c r="J33" s="502">
        <v>100</v>
      </c>
    </row>
    <row r="34" spans="1:10" ht="76.5">
      <c r="A34" s="496" t="s">
        <v>7762</v>
      </c>
      <c r="B34" s="496" t="s">
        <v>7763</v>
      </c>
      <c r="C34" s="496" t="s">
        <v>788</v>
      </c>
      <c r="D34" s="496" t="s">
        <v>7764</v>
      </c>
      <c r="E34" s="496" t="s">
        <v>7655</v>
      </c>
      <c r="F34" s="496">
        <v>2015</v>
      </c>
      <c r="G34" s="496" t="s">
        <v>475</v>
      </c>
      <c r="H34" s="496"/>
      <c r="I34" s="496">
        <v>100</v>
      </c>
      <c r="J34" s="496">
        <v>50</v>
      </c>
    </row>
    <row r="35" spans="1:10" s="101" customFormat="1" ht="38.25">
      <c r="A35" s="496" t="s">
        <v>7772</v>
      </c>
      <c r="B35" s="496" t="s">
        <v>7773</v>
      </c>
      <c r="C35" s="496" t="s">
        <v>788</v>
      </c>
      <c r="D35" s="496" t="s">
        <v>686</v>
      </c>
      <c r="E35" s="496" t="s">
        <v>7724</v>
      </c>
      <c r="F35" s="496">
        <v>2015</v>
      </c>
      <c r="G35" s="496"/>
      <c r="H35" s="496">
        <v>258</v>
      </c>
      <c r="I35" s="503" t="s">
        <v>72</v>
      </c>
      <c r="J35" s="502">
        <v>66</v>
      </c>
    </row>
    <row r="36" spans="1:10" s="101" customFormat="1" ht="63.75">
      <c r="A36" s="496" t="s">
        <v>853</v>
      </c>
      <c r="B36" s="496" t="s">
        <v>7774</v>
      </c>
      <c r="C36" s="496" t="s">
        <v>788</v>
      </c>
      <c r="D36" s="496" t="s">
        <v>686</v>
      </c>
      <c r="E36" s="496" t="s">
        <v>7731</v>
      </c>
      <c r="F36" s="496">
        <v>2015</v>
      </c>
      <c r="G36" s="496"/>
      <c r="H36" s="496">
        <v>256</v>
      </c>
      <c r="I36" s="496" t="s">
        <v>72</v>
      </c>
      <c r="J36" s="496">
        <v>66</v>
      </c>
    </row>
    <row r="37" spans="1:10" ht="51">
      <c r="A37" s="496" t="s">
        <v>8350</v>
      </c>
      <c r="B37" s="496" t="s">
        <v>629</v>
      </c>
      <c r="C37" s="496" t="s">
        <v>610</v>
      </c>
      <c r="D37" s="496" t="s">
        <v>1053</v>
      </c>
      <c r="E37" s="496" t="s">
        <v>8351</v>
      </c>
      <c r="F37" s="496">
        <v>2016</v>
      </c>
      <c r="G37" s="496" t="s">
        <v>153</v>
      </c>
      <c r="H37" s="496">
        <v>456</v>
      </c>
      <c r="I37" s="496" t="s">
        <v>72</v>
      </c>
      <c r="J37" s="496">
        <v>100</v>
      </c>
    </row>
    <row r="38" spans="1:10" s="101" customFormat="1" ht="51">
      <c r="A38" s="496" t="s">
        <v>726</v>
      </c>
      <c r="B38" s="496" t="s">
        <v>8352</v>
      </c>
      <c r="C38" s="496" t="s">
        <v>685</v>
      </c>
      <c r="D38" s="496" t="s">
        <v>8313</v>
      </c>
      <c r="E38" s="496" t="s">
        <v>8353</v>
      </c>
      <c r="F38" s="496">
        <v>2015</v>
      </c>
      <c r="G38" s="496" t="s">
        <v>145</v>
      </c>
      <c r="H38" s="496"/>
      <c r="I38" s="503" t="s">
        <v>72</v>
      </c>
      <c r="J38" s="502">
        <v>50</v>
      </c>
    </row>
    <row r="39" spans="1:10" s="101" customFormat="1" ht="38.25">
      <c r="A39" s="496" t="s">
        <v>8354</v>
      </c>
      <c r="B39" s="496" t="s">
        <v>8355</v>
      </c>
      <c r="C39" s="496" t="s">
        <v>610</v>
      </c>
      <c r="D39" s="496" t="s">
        <v>8356</v>
      </c>
      <c r="E39" s="496" t="s">
        <v>8357</v>
      </c>
      <c r="F39" s="496">
        <v>2015</v>
      </c>
      <c r="G39" s="496" t="s">
        <v>684</v>
      </c>
      <c r="H39" s="496"/>
      <c r="I39" s="503" t="s">
        <v>72</v>
      </c>
      <c r="J39" s="496">
        <v>50</v>
      </c>
    </row>
    <row r="40" spans="1:10" s="101" customFormat="1" ht="51">
      <c r="A40" s="496" t="s">
        <v>17699</v>
      </c>
      <c r="B40" s="496" t="s">
        <v>8358</v>
      </c>
      <c r="C40" s="496" t="s">
        <v>610</v>
      </c>
      <c r="D40" s="496" t="s">
        <v>8356</v>
      </c>
      <c r="E40" s="496" t="s">
        <v>8357</v>
      </c>
      <c r="F40" s="496">
        <v>2015</v>
      </c>
      <c r="G40" s="496" t="s">
        <v>684</v>
      </c>
      <c r="H40" s="496"/>
      <c r="I40" s="496" t="s">
        <v>72</v>
      </c>
      <c r="J40" s="496">
        <v>50</v>
      </c>
    </row>
    <row r="41" spans="1:10" ht="158.25" customHeight="1">
      <c r="A41" s="496" t="s">
        <v>8333</v>
      </c>
      <c r="B41" s="496" t="s">
        <v>774</v>
      </c>
      <c r="C41" s="496" t="s">
        <v>8338</v>
      </c>
      <c r="D41" s="496" t="s">
        <v>8339</v>
      </c>
      <c r="E41" s="224" t="s">
        <v>8359</v>
      </c>
      <c r="F41" s="496">
        <v>2015</v>
      </c>
      <c r="G41" s="496" t="s">
        <v>125</v>
      </c>
      <c r="H41" s="496">
        <v>232</v>
      </c>
      <c r="I41" s="496" t="s">
        <v>72</v>
      </c>
      <c r="J41" s="496">
        <v>200</v>
      </c>
    </row>
    <row r="42" spans="1:10" ht="178.5">
      <c r="A42" s="496" t="s">
        <v>8360</v>
      </c>
      <c r="B42" s="496" t="s">
        <v>8272</v>
      </c>
      <c r="C42" s="496" t="s">
        <v>610</v>
      </c>
      <c r="D42" s="496" t="s">
        <v>824</v>
      </c>
      <c r="E42" s="496" t="s">
        <v>8361</v>
      </c>
      <c r="F42" s="496">
        <v>2015</v>
      </c>
      <c r="G42" s="505" t="s">
        <v>8362</v>
      </c>
      <c r="H42" s="496">
        <v>106</v>
      </c>
      <c r="I42" s="503" t="s">
        <v>72</v>
      </c>
      <c r="J42" s="502">
        <v>100</v>
      </c>
    </row>
    <row r="43" spans="1:10" ht="216.75">
      <c r="A43" s="496" t="s">
        <v>8363</v>
      </c>
      <c r="B43" s="496" t="s">
        <v>8272</v>
      </c>
      <c r="C43" s="496" t="s">
        <v>610</v>
      </c>
      <c r="D43" s="496" t="s">
        <v>824</v>
      </c>
      <c r="E43" s="496" t="s">
        <v>8364</v>
      </c>
      <c r="F43" s="496">
        <v>2015</v>
      </c>
      <c r="G43" s="505" t="s">
        <v>8365</v>
      </c>
      <c r="H43" s="496">
        <v>85</v>
      </c>
      <c r="I43" s="503"/>
      <c r="J43" s="502">
        <v>100</v>
      </c>
    </row>
    <row r="44" spans="1:10" ht="191.25">
      <c r="A44" s="496" t="s">
        <v>8366</v>
      </c>
      <c r="B44" s="496" t="s">
        <v>8272</v>
      </c>
      <c r="C44" s="496" t="s">
        <v>610</v>
      </c>
      <c r="D44" s="496" t="s">
        <v>824</v>
      </c>
      <c r="E44" s="496" t="s">
        <v>8367</v>
      </c>
      <c r="F44" s="496">
        <v>2015</v>
      </c>
      <c r="G44" s="505" t="s">
        <v>8368</v>
      </c>
      <c r="H44" s="496">
        <v>51</v>
      </c>
      <c r="I44" s="503"/>
      <c r="J44" s="502">
        <v>100</v>
      </c>
    </row>
    <row r="45" spans="1:10" ht="38.25">
      <c r="A45" s="496" t="s">
        <v>8369</v>
      </c>
      <c r="B45" s="496" t="s">
        <v>1072</v>
      </c>
      <c r="C45" s="504" t="s">
        <v>610</v>
      </c>
      <c r="D45" s="496" t="s">
        <v>666</v>
      </c>
      <c r="E45" s="496" t="s">
        <v>1806</v>
      </c>
      <c r="F45" s="496">
        <v>2015</v>
      </c>
      <c r="G45" s="496" t="s">
        <v>138</v>
      </c>
      <c r="H45" s="496">
        <v>190</v>
      </c>
      <c r="I45" s="496" t="s">
        <v>72</v>
      </c>
      <c r="J45" s="496">
        <v>100</v>
      </c>
    </row>
    <row r="46" spans="1:10" ht="38.25">
      <c r="A46" s="496" t="s">
        <v>8369</v>
      </c>
      <c r="B46" s="496" t="s">
        <v>1072</v>
      </c>
      <c r="C46" s="504" t="s">
        <v>610</v>
      </c>
      <c r="D46" s="496" t="s">
        <v>666</v>
      </c>
      <c r="E46" s="496" t="s">
        <v>1806</v>
      </c>
      <c r="F46" s="496">
        <v>2015</v>
      </c>
      <c r="G46" s="496" t="s">
        <v>138</v>
      </c>
      <c r="H46" s="496">
        <v>190</v>
      </c>
      <c r="I46" s="496" t="s">
        <v>72</v>
      </c>
      <c r="J46" s="496">
        <v>100</v>
      </c>
    </row>
    <row r="47" spans="1:10" ht="51">
      <c r="A47" s="496" t="s">
        <v>10872</v>
      </c>
      <c r="B47" s="496" t="s">
        <v>10873</v>
      </c>
      <c r="C47" s="496" t="s">
        <v>1316</v>
      </c>
      <c r="D47" s="496" t="s">
        <v>10874</v>
      </c>
      <c r="E47" s="496" t="s">
        <v>10875</v>
      </c>
      <c r="F47" s="496">
        <v>2015</v>
      </c>
      <c r="G47" s="496" t="s">
        <v>172</v>
      </c>
      <c r="H47" s="496">
        <v>60</v>
      </c>
      <c r="I47" s="503"/>
      <c r="J47" s="502">
        <v>18</v>
      </c>
    </row>
    <row r="48" spans="1:10" ht="51">
      <c r="A48" s="496" t="s">
        <v>10876</v>
      </c>
      <c r="B48" s="496" t="s">
        <v>10873</v>
      </c>
      <c r="C48" s="496" t="s">
        <v>1316</v>
      </c>
      <c r="D48" s="496" t="s">
        <v>10874</v>
      </c>
      <c r="E48" s="496" t="s">
        <v>10875</v>
      </c>
      <c r="F48" s="496">
        <v>2015</v>
      </c>
      <c r="G48" s="496" t="s">
        <v>172</v>
      </c>
      <c r="H48" s="496">
        <v>58</v>
      </c>
      <c r="I48" s="503">
        <v>54</v>
      </c>
      <c r="J48" s="502">
        <v>18</v>
      </c>
    </row>
    <row r="49" spans="1:10" ht="114.75">
      <c r="A49" s="496" t="s">
        <v>10877</v>
      </c>
      <c r="B49" s="496" t="s">
        <v>10878</v>
      </c>
      <c r="C49" s="496" t="s">
        <v>1316</v>
      </c>
      <c r="D49" s="496" t="s">
        <v>10879</v>
      </c>
      <c r="E49" s="496" t="s">
        <v>9923</v>
      </c>
      <c r="F49" s="496">
        <v>2015</v>
      </c>
      <c r="G49" s="496" t="s">
        <v>172</v>
      </c>
      <c r="H49" s="496">
        <v>160</v>
      </c>
      <c r="I49" s="503">
        <v>146</v>
      </c>
      <c r="J49" s="502">
        <v>146</v>
      </c>
    </row>
    <row r="50" spans="1:10" ht="76.5">
      <c r="A50" s="496" t="s">
        <v>9424</v>
      </c>
      <c r="B50" s="496" t="s">
        <v>10880</v>
      </c>
      <c r="C50" s="496" t="s">
        <v>1316</v>
      </c>
      <c r="D50" s="496" t="s">
        <v>10881</v>
      </c>
      <c r="E50" s="496" t="s">
        <v>10882</v>
      </c>
      <c r="F50" s="496">
        <v>2015</v>
      </c>
      <c r="G50" s="496" t="s">
        <v>257</v>
      </c>
      <c r="H50" s="496">
        <v>365</v>
      </c>
      <c r="I50" s="503" t="s">
        <v>72</v>
      </c>
      <c r="J50" s="502">
        <v>200</v>
      </c>
    </row>
    <row r="51" spans="1:10" ht="127.5">
      <c r="A51" s="496" t="s">
        <v>10883</v>
      </c>
      <c r="B51" s="496" t="s">
        <v>10884</v>
      </c>
      <c r="C51" s="496" t="s">
        <v>9379</v>
      </c>
      <c r="D51" s="496" t="s">
        <v>10659</v>
      </c>
      <c r="E51" s="496"/>
      <c r="F51" s="496">
        <v>2015</v>
      </c>
      <c r="G51" s="496">
        <v>10</v>
      </c>
      <c r="H51" s="496">
        <v>300</v>
      </c>
      <c r="I51" s="496" t="s">
        <v>72</v>
      </c>
      <c r="J51" s="496">
        <v>20</v>
      </c>
    </row>
    <row r="52" spans="1:10" ht="63.75">
      <c r="A52" s="496" t="s">
        <v>13200</v>
      </c>
      <c r="B52" s="496" t="s">
        <v>12520</v>
      </c>
      <c r="C52" s="496" t="s">
        <v>12450</v>
      </c>
      <c r="D52" s="496" t="s">
        <v>665</v>
      </c>
      <c r="E52" s="496" t="s">
        <v>13201</v>
      </c>
      <c r="F52" s="496">
        <v>2015</v>
      </c>
      <c r="G52" s="496" t="s">
        <v>145</v>
      </c>
      <c r="H52" s="496">
        <v>502</v>
      </c>
      <c r="I52" s="503" t="s">
        <v>72</v>
      </c>
      <c r="J52" s="502">
        <v>200</v>
      </c>
    </row>
    <row r="53" spans="1:10" ht="51">
      <c r="A53" s="496" t="s">
        <v>13202</v>
      </c>
      <c r="B53" s="496" t="s">
        <v>13203</v>
      </c>
      <c r="C53" s="496" t="s">
        <v>12450</v>
      </c>
      <c r="D53" s="496" t="s">
        <v>13092</v>
      </c>
      <c r="E53" s="224" t="s">
        <v>12535</v>
      </c>
      <c r="F53" s="496">
        <v>2015</v>
      </c>
      <c r="G53" s="496" t="s">
        <v>157</v>
      </c>
      <c r="H53" s="496">
        <v>508</v>
      </c>
      <c r="I53" s="503">
        <v>200</v>
      </c>
      <c r="J53" s="502">
        <v>200</v>
      </c>
    </row>
    <row r="54" spans="1:10" ht="51">
      <c r="A54" s="496" t="s">
        <v>13204</v>
      </c>
      <c r="B54" s="496" t="s">
        <v>13205</v>
      </c>
      <c r="C54" s="496" t="s">
        <v>12500</v>
      </c>
      <c r="D54" s="496" t="s">
        <v>13206</v>
      </c>
      <c r="E54" s="496" t="s">
        <v>13207</v>
      </c>
      <c r="F54" s="496">
        <v>2015</v>
      </c>
      <c r="G54" s="496" t="s">
        <v>1081</v>
      </c>
      <c r="H54" s="496">
        <v>118</v>
      </c>
      <c r="I54" s="503" t="s">
        <v>72</v>
      </c>
      <c r="J54" s="502">
        <v>100</v>
      </c>
    </row>
    <row r="55" spans="1:10" ht="51">
      <c r="A55" s="496" t="s">
        <v>13208</v>
      </c>
      <c r="B55" s="496" t="s">
        <v>13209</v>
      </c>
      <c r="C55" s="496" t="s">
        <v>12486</v>
      </c>
      <c r="D55" s="496" t="s">
        <v>13210</v>
      </c>
      <c r="E55" s="496" t="s">
        <v>13211</v>
      </c>
      <c r="F55" s="496">
        <v>2015</v>
      </c>
      <c r="G55" s="496" t="s">
        <v>145</v>
      </c>
      <c r="H55" s="496">
        <v>556</v>
      </c>
      <c r="I55" s="503" t="s">
        <v>72</v>
      </c>
      <c r="J55" s="502">
        <v>66</v>
      </c>
    </row>
    <row r="56" spans="1:10" ht="38.25">
      <c r="A56" s="496" t="s">
        <v>13212</v>
      </c>
      <c r="B56" s="496" t="s">
        <v>13213</v>
      </c>
      <c r="C56" s="496" t="s">
        <v>12507</v>
      </c>
      <c r="D56" s="496"/>
      <c r="E56" s="496" t="s">
        <v>13214</v>
      </c>
      <c r="F56" s="496">
        <v>2015</v>
      </c>
      <c r="G56" s="496" t="s">
        <v>145</v>
      </c>
      <c r="H56" s="496">
        <v>548</v>
      </c>
      <c r="I56" s="496" t="s">
        <v>72</v>
      </c>
      <c r="J56" s="496">
        <v>66</v>
      </c>
    </row>
    <row r="57" spans="1:10" ht="63.75">
      <c r="A57" s="496" t="s">
        <v>14851</v>
      </c>
      <c r="B57" s="342" t="s">
        <v>15591</v>
      </c>
      <c r="C57" s="342" t="s">
        <v>15592</v>
      </c>
      <c r="D57" s="496" t="s">
        <v>15341</v>
      </c>
      <c r="E57" s="342" t="s">
        <v>15344</v>
      </c>
      <c r="F57" s="342">
        <v>2015</v>
      </c>
      <c r="G57" s="342" t="s">
        <v>134</v>
      </c>
      <c r="H57" s="342">
        <v>259</v>
      </c>
      <c r="I57" s="644">
        <v>50</v>
      </c>
      <c r="J57" s="502">
        <v>12.5</v>
      </c>
    </row>
    <row r="58" spans="1:10" ht="25.5">
      <c r="A58" s="496" t="s">
        <v>15593</v>
      </c>
      <c r="B58" s="496" t="s">
        <v>14992</v>
      </c>
      <c r="C58" s="496" t="s">
        <v>14980</v>
      </c>
      <c r="D58" s="496" t="s">
        <v>313</v>
      </c>
      <c r="E58" s="496" t="s">
        <v>14983</v>
      </c>
      <c r="F58" s="496">
        <v>2015</v>
      </c>
      <c r="G58" s="496" t="s">
        <v>202</v>
      </c>
      <c r="H58" s="496">
        <v>58</v>
      </c>
      <c r="I58" s="496" t="s">
        <v>72</v>
      </c>
      <c r="J58" s="496">
        <v>200</v>
      </c>
    </row>
    <row r="59" spans="1:10" ht="38.25">
      <c r="A59" s="496" t="s">
        <v>15594</v>
      </c>
      <c r="B59" s="496" t="s">
        <v>15595</v>
      </c>
      <c r="C59" s="496" t="s">
        <v>14704</v>
      </c>
      <c r="D59" s="496" t="s">
        <v>313</v>
      </c>
      <c r="E59" s="496" t="s">
        <v>15596</v>
      </c>
      <c r="F59" s="496">
        <v>2015</v>
      </c>
      <c r="G59" s="496" t="s">
        <v>138</v>
      </c>
      <c r="H59" s="496">
        <v>70</v>
      </c>
      <c r="I59" s="496">
        <v>100</v>
      </c>
      <c r="J59" s="496">
        <v>33</v>
      </c>
    </row>
    <row r="60" spans="1:10" ht="51">
      <c r="A60" s="496" t="s">
        <v>15597</v>
      </c>
      <c r="B60" s="496" t="s">
        <v>15598</v>
      </c>
      <c r="C60" s="496"/>
      <c r="D60" s="496" t="s">
        <v>321</v>
      </c>
      <c r="E60" s="496"/>
      <c r="F60" s="496">
        <v>2015</v>
      </c>
      <c r="G60" s="496" t="s">
        <v>157</v>
      </c>
      <c r="H60" s="496"/>
      <c r="I60" s="503" t="s">
        <v>72</v>
      </c>
      <c r="J60" s="502">
        <v>25</v>
      </c>
    </row>
    <row r="61" spans="1:10" ht="38.25">
      <c r="A61" s="496" t="s">
        <v>15599</v>
      </c>
      <c r="B61" s="496" t="s">
        <v>15539</v>
      </c>
      <c r="C61" s="496" t="s">
        <v>14535</v>
      </c>
      <c r="D61" s="496" t="s">
        <v>15525</v>
      </c>
      <c r="E61" s="496" t="s">
        <v>15600</v>
      </c>
      <c r="F61" s="496">
        <v>2015</v>
      </c>
      <c r="G61" s="496">
        <v>12</v>
      </c>
      <c r="H61" s="496"/>
      <c r="I61" s="503" t="s">
        <v>72</v>
      </c>
      <c r="J61" s="496">
        <v>100</v>
      </c>
    </row>
    <row r="62" spans="1:10" ht="38.25">
      <c r="A62" s="496" t="s">
        <v>15601</v>
      </c>
      <c r="B62" s="496" t="s">
        <v>15539</v>
      </c>
      <c r="C62" s="496" t="s">
        <v>14535</v>
      </c>
      <c r="D62" s="496" t="s">
        <v>15525</v>
      </c>
      <c r="E62" s="496" t="s">
        <v>15583</v>
      </c>
      <c r="F62" s="496">
        <v>2015</v>
      </c>
      <c r="G62" s="496">
        <v>12</v>
      </c>
      <c r="H62" s="496"/>
      <c r="I62" s="503" t="s">
        <v>72</v>
      </c>
      <c r="J62" s="496">
        <v>100</v>
      </c>
    </row>
    <row r="63" spans="1:10" ht="63.75">
      <c r="A63" s="496" t="s">
        <v>15339</v>
      </c>
      <c r="B63" s="496" t="s">
        <v>15340</v>
      </c>
      <c r="C63" s="496" t="s">
        <v>15602</v>
      </c>
      <c r="D63" s="496" t="s">
        <v>15341</v>
      </c>
      <c r="E63" s="496" t="s">
        <v>15342</v>
      </c>
      <c r="F63" s="496">
        <v>2015</v>
      </c>
      <c r="G63" s="496"/>
      <c r="H63" s="496">
        <v>249</v>
      </c>
      <c r="I63" s="503">
        <v>100</v>
      </c>
      <c r="J63" s="502">
        <v>33.33</v>
      </c>
    </row>
    <row r="64" spans="1:10" ht="63.75">
      <c r="A64" s="496" t="s">
        <v>15343</v>
      </c>
      <c r="B64" s="496" t="s">
        <v>15340</v>
      </c>
      <c r="C64" s="496" t="s">
        <v>15602</v>
      </c>
      <c r="D64" s="496" t="s">
        <v>15341</v>
      </c>
      <c r="E64" s="496" t="s">
        <v>15344</v>
      </c>
      <c r="F64" s="496">
        <v>2015</v>
      </c>
      <c r="G64" s="496"/>
      <c r="H64" s="496">
        <v>259</v>
      </c>
      <c r="I64" s="503">
        <v>100</v>
      </c>
      <c r="J64" s="502">
        <v>33.33</v>
      </c>
    </row>
    <row r="65" spans="1:10">
      <c r="A65" s="507"/>
      <c r="B65" s="507"/>
      <c r="C65" s="507"/>
      <c r="D65" s="507"/>
      <c r="E65" s="224"/>
      <c r="F65" s="224"/>
      <c r="G65" s="224"/>
      <c r="H65" s="224"/>
      <c r="I65" s="224"/>
      <c r="J65" s="224"/>
    </row>
    <row r="66" spans="1:10">
      <c r="A66" s="507"/>
      <c r="B66" s="507"/>
      <c r="C66" s="507"/>
      <c r="D66" s="507"/>
      <c r="E66" s="224"/>
      <c r="F66" s="224"/>
      <c r="G66" s="224"/>
      <c r="H66" s="224"/>
      <c r="I66" s="224"/>
      <c r="J66" s="224"/>
    </row>
    <row r="67" spans="1:10">
      <c r="A67" s="507"/>
      <c r="B67" s="507"/>
      <c r="C67" s="507"/>
      <c r="D67" s="507"/>
      <c r="E67" s="224"/>
      <c r="F67" s="224"/>
      <c r="G67" s="224"/>
      <c r="H67" s="224"/>
      <c r="I67" s="224"/>
      <c r="J67" s="224"/>
    </row>
  </sheetData>
  <mergeCells count="3">
    <mergeCell ref="A1:J1"/>
    <mergeCell ref="A3:J3"/>
    <mergeCell ref="A4:J4"/>
  </mergeCells>
  <phoneticPr fontId="17" type="noConversion"/>
  <hyperlinks>
    <hyperlink ref="D8" r:id="rId1" display="http://www.journals.elsevier.com/procedia-economics-and-finance"/>
    <hyperlink ref="D25" r:id="rId2" display="http://conferences.ulbsibiu.ro/icdd/2015/files/Proceedings_ICDD2015.pdf"/>
    <hyperlink ref="G44" r:id="rId3"/>
    <hyperlink ref="G43" r:id="rId4"/>
    <hyperlink ref="G42" r:id="rId5"/>
  </hyperlinks>
  <pageMargins left="0.51181102362204722" right="0.31496062992125984" top="2.1666666666666665" bottom="0.57291666666666663" header="0.51041666666666663" footer="0.31496062992125984"/>
  <pageSetup paperSize="9" scale="95" orientation="landscape" horizontalDpi="200" verticalDpi="200" r:id="rId6"/>
  <headerFooter>
    <oddHeader xml:space="preserve">&amp;LUniversitatea „Lucian Blaga” din Sibiu
Facultatea de Științe Economice
&amp;C
&amp;K000000FIȘĂ DE RAPORTARE A ACTIVITĂȚII DE CERCETARE 
PENTRU PERIOADA 1.01.2014-31.12.2014&amp;RProf. Univ.Dr. Nicolae Baltes
Departament FSEC2  
</oddHeader>
  </headerFooter>
  <drawing r:id="rId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903"/>
  <sheetViews>
    <sheetView zoomScale="85" zoomScaleNormal="85" zoomScaleSheetLayoutView="70" zoomScalePageLayoutView="70" workbookViewId="0">
      <selection activeCell="J214" sqref="J214"/>
    </sheetView>
  </sheetViews>
  <sheetFormatPr defaultRowHeight="12.75"/>
  <cols>
    <col min="1" max="2" width="16.5703125" style="549" customWidth="1"/>
    <col min="3" max="3" width="30.140625" style="549" customWidth="1"/>
    <col min="4" max="4" width="27.5703125" style="549" customWidth="1"/>
    <col min="5" max="5" width="20.5703125" style="549" customWidth="1"/>
    <col min="6" max="6" width="10.7109375" style="549" customWidth="1"/>
    <col min="7" max="7" width="21.140625" style="28" customWidth="1"/>
    <col min="8" max="16384" width="9.140625" style="134"/>
  </cols>
  <sheetData>
    <row r="1" spans="1:7" s="4" customFormat="1" ht="15" customHeight="1">
      <c r="A1" s="819" t="s">
        <v>17319</v>
      </c>
      <c r="B1" s="820"/>
      <c r="C1" s="820"/>
      <c r="D1" s="820"/>
      <c r="E1" s="820"/>
      <c r="F1" s="820"/>
      <c r="G1" s="821"/>
    </row>
    <row r="2" spans="1:7" s="4" customFormat="1" ht="15" customHeight="1">
      <c r="A2" s="523"/>
      <c r="B2" s="523"/>
      <c r="C2" s="523"/>
      <c r="D2" s="523"/>
      <c r="E2" s="523"/>
      <c r="F2" s="523"/>
      <c r="G2" s="524"/>
    </row>
    <row r="3" spans="1:7" s="4" customFormat="1" ht="15" customHeight="1">
      <c r="A3" s="823" t="s">
        <v>17320</v>
      </c>
      <c r="B3" s="823"/>
      <c r="C3" s="823"/>
      <c r="D3" s="823"/>
      <c r="E3" s="823"/>
      <c r="F3" s="823"/>
      <c r="G3" s="823"/>
    </row>
    <row r="4" spans="1:7" s="4" customFormat="1" ht="15" customHeight="1">
      <c r="A4" s="824" t="s">
        <v>17321</v>
      </c>
      <c r="B4" s="824"/>
      <c r="C4" s="824"/>
      <c r="D4" s="824"/>
      <c r="E4" s="824"/>
      <c r="F4" s="824"/>
      <c r="G4" s="824"/>
    </row>
    <row r="5" spans="1:7" s="4" customFormat="1" ht="15" customHeight="1">
      <c r="A5" s="824" t="s">
        <v>17322</v>
      </c>
      <c r="B5" s="824"/>
      <c r="C5" s="824"/>
      <c r="D5" s="824"/>
      <c r="E5" s="824"/>
      <c r="F5" s="824"/>
      <c r="G5" s="824"/>
    </row>
    <row r="6" spans="1:7" s="21" customFormat="1" ht="89.25">
      <c r="A6" s="496" t="s">
        <v>17838</v>
      </c>
      <c r="B6" s="496" t="s">
        <v>199</v>
      </c>
      <c r="C6" s="496" t="s">
        <v>1838</v>
      </c>
      <c r="D6" s="500" t="s">
        <v>17839</v>
      </c>
      <c r="E6" s="255" t="s">
        <v>1839</v>
      </c>
      <c r="F6" s="280">
        <v>15</v>
      </c>
      <c r="G6" s="290">
        <v>3.75</v>
      </c>
    </row>
    <row r="7" spans="1:7" s="21" customFormat="1" ht="127.5">
      <c r="A7" s="496" t="s">
        <v>17838</v>
      </c>
      <c r="B7" s="496" t="s">
        <v>199</v>
      </c>
      <c r="C7" s="496" t="s">
        <v>1838</v>
      </c>
      <c r="D7" s="500" t="s">
        <v>1840</v>
      </c>
      <c r="E7" s="255" t="s">
        <v>1841</v>
      </c>
      <c r="F7" s="280">
        <v>15</v>
      </c>
      <c r="G7" s="290">
        <v>3.75</v>
      </c>
    </row>
    <row r="8" spans="1:7" s="143" customFormat="1" ht="76.5">
      <c r="A8" s="496" t="s">
        <v>17838</v>
      </c>
      <c r="B8" s="496" t="s">
        <v>199</v>
      </c>
      <c r="C8" s="496" t="s">
        <v>1838</v>
      </c>
      <c r="D8" s="496" t="s">
        <v>1842</v>
      </c>
      <c r="E8" s="505" t="s">
        <v>1843</v>
      </c>
      <c r="F8" s="280">
        <v>15</v>
      </c>
      <c r="G8" s="290">
        <v>3.75</v>
      </c>
    </row>
    <row r="9" spans="1:7" s="143" customFormat="1" ht="267.75">
      <c r="A9" s="496" t="s">
        <v>17838</v>
      </c>
      <c r="B9" s="496" t="s">
        <v>199</v>
      </c>
      <c r="C9" s="496" t="s">
        <v>1838</v>
      </c>
      <c r="D9" s="496" t="s">
        <v>1844</v>
      </c>
      <c r="E9" s="505" t="s">
        <v>1845</v>
      </c>
      <c r="F9" s="280">
        <v>15</v>
      </c>
      <c r="G9" s="290">
        <v>3.75</v>
      </c>
    </row>
    <row r="10" spans="1:7" s="143" customFormat="1" ht="102">
      <c r="A10" s="496" t="s">
        <v>17763</v>
      </c>
      <c r="B10" s="496" t="s">
        <v>199</v>
      </c>
      <c r="C10" s="496" t="s">
        <v>1846</v>
      </c>
      <c r="D10" s="507" t="s">
        <v>1847</v>
      </c>
      <c r="E10" s="505" t="s">
        <v>1848</v>
      </c>
      <c r="F10" s="280">
        <v>15</v>
      </c>
      <c r="G10" s="502">
        <v>7.5</v>
      </c>
    </row>
    <row r="11" spans="1:7" s="143" customFormat="1" ht="63.75">
      <c r="A11" s="496" t="s">
        <v>17763</v>
      </c>
      <c r="B11" s="496" t="s">
        <v>199</v>
      </c>
      <c r="C11" s="496" t="s">
        <v>1846</v>
      </c>
      <c r="D11" s="496" t="s">
        <v>1849</v>
      </c>
      <c r="E11" s="505" t="s">
        <v>1850</v>
      </c>
      <c r="F11" s="280">
        <v>15</v>
      </c>
      <c r="G11" s="502">
        <v>7.5</v>
      </c>
    </row>
    <row r="12" spans="1:7" ht="114.75">
      <c r="A12" s="496" t="s">
        <v>17763</v>
      </c>
      <c r="B12" s="496" t="s">
        <v>199</v>
      </c>
      <c r="C12" s="496" t="s">
        <v>1846</v>
      </c>
      <c r="D12" s="496" t="s">
        <v>1851</v>
      </c>
      <c r="E12" s="505" t="s">
        <v>1852</v>
      </c>
      <c r="F12" s="280">
        <v>15</v>
      </c>
      <c r="G12" s="502">
        <v>7.5</v>
      </c>
    </row>
    <row r="13" spans="1:7" ht="89.25">
      <c r="A13" s="496" t="s">
        <v>17764</v>
      </c>
      <c r="B13" s="496" t="s">
        <v>199</v>
      </c>
      <c r="C13" s="496" t="s">
        <v>1853</v>
      </c>
      <c r="D13" s="496" t="s">
        <v>1854</v>
      </c>
      <c r="E13" s="505" t="s">
        <v>1855</v>
      </c>
      <c r="F13" s="280">
        <v>15</v>
      </c>
      <c r="G13" s="290">
        <v>3.75</v>
      </c>
    </row>
    <row r="14" spans="1:7" ht="102">
      <c r="A14" s="496" t="s">
        <v>329</v>
      </c>
      <c r="B14" s="496" t="s">
        <v>199</v>
      </c>
      <c r="C14" s="496" t="s">
        <v>1856</v>
      </c>
      <c r="D14" s="496" t="s">
        <v>1857</v>
      </c>
      <c r="E14" s="505" t="s">
        <v>1858</v>
      </c>
      <c r="F14" s="280">
        <v>15</v>
      </c>
      <c r="G14" s="290">
        <v>15</v>
      </c>
    </row>
    <row r="15" spans="1:7" ht="63.75">
      <c r="A15" s="496" t="s">
        <v>2146</v>
      </c>
      <c r="B15" s="496" t="s">
        <v>199</v>
      </c>
      <c r="C15" s="496" t="s">
        <v>1859</v>
      </c>
      <c r="D15" s="496" t="s">
        <v>1860</v>
      </c>
      <c r="E15" s="505" t="s">
        <v>1861</v>
      </c>
      <c r="F15" s="280">
        <v>15</v>
      </c>
      <c r="G15" s="290">
        <v>3.75</v>
      </c>
    </row>
    <row r="16" spans="1:7" ht="15" customHeight="1">
      <c r="A16" s="496" t="s">
        <v>1862</v>
      </c>
      <c r="B16" s="496" t="s">
        <v>199</v>
      </c>
      <c r="C16" s="496" t="s">
        <v>1863</v>
      </c>
      <c r="D16" s="506" t="s">
        <v>1864</v>
      </c>
      <c r="E16" s="506" t="s">
        <v>1865</v>
      </c>
      <c r="F16" s="506">
        <v>15</v>
      </c>
      <c r="G16" s="265">
        <v>5</v>
      </c>
    </row>
    <row r="17" spans="1:7" ht="102">
      <c r="A17" s="496" t="s">
        <v>1862</v>
      </c>
      <c r="B17" s="496" t="s">
        <v>199</v>
      </c>
      <c r="C17" s="496" t="s">
        <v>1863</v>
      </c>
      <c r="D17" s="506" t="s">
        <v>1866</v>
      </c>
      <c r="E17" s="506" t="s">
        <v>1867</v>
      </c>
      <c r="F17" s="506">
        <v>15</v>
      </c>
      <c r="G17" s="265">
        <v>5</v>
      </c>
    </row>
    <row r="18" spans="1:7" ht="102">
      <c r="A18" s="496" t="s">
        <v>1862</v>
      </c>
      <c r="B18" s="496" t="s">
        <v>199</v>
      </c>
      <c r="C18" s="496" t="s">
        <v>1863</v>
      </c>
      <c r="D18" s="496" t="s">
        <v>1868</v>
      </c>
      <c r="E18" s="496" t="s">
        <v>1869</v>
      </c>
      <c r="F18" s="496">
        <v>15</v>
      </c>
      <c r="G18" s="502">
        <v>5</v>
      </c>
    </row>
    <row r="19" spans="1:7" ht="242.25">
      <c r="A19" s="496" t="s">
        <v>1862</v>
      </c>
      <c r="B19" s="496" t="s">
        <v>199</v>
      </c>
      <c r="C19" s="496" t="s">
        <v>1863</v>
      </c>
      <c r="D19" s="496" t="s">
        <v>1870</v>
      </c>
      <c r="E19" s="505" t="s">
        <v>1871</v>
      </c>
      <c r="F19" s="496">
        <v>15</v>
      </c>
      <c r="G19" s="502">
        <v>5</v>
      </c>
    </row>
    <row r="20" spans="1:7" ht="178.5">
      <c r="A20" s="496" t="s">
        <v>1862</v>
      </c>
      <c r="B20" s="496" t="s">
        <v>199</v>
      </c>
      <c r="C20" s="496" t="s">
        <v>1863</v>
      </c>
      <c r="D20" s="496" t="s">
        <v>1872</v>
      </c>
      <c r="E20" s="496" t="s">
        <v>1873</v>
      </c>
      <c r="F20" s="496">
        <v>15</v>
      </c>
      <c r="G20" s="502">
        <v>5</v>
      </c>
    </row>
    <row r="21" spans="1:7" ht="140.25">
      <c r="A21" s="496" t="s">
        <v>1862</v>
      </c>
      <c r="B21" s="496" t="s">
        <v>199</v>
      </c>
      <c r="C21" s="496" t="s">
        <v>1863</v>
      </c>
      <c r="D21" s="496" t="s">
        <v>1874</v>
      </c>
      <c r="E21" s="496" t="s">
        <v>1875</v>
      </c>
      <c r="F21" s="496">
        <v>15</v>
      </c>
      <c r="G21" s="502">
        <v>5</v>
      </c>
    </row>
    <row r="22" spans="1:7" ht="102">
      <c r="A22" s="496" t="s">
        <v>1862</v>
      </c>
      <c r="B22" s="496" t="s">
        <v>199</v>
      </c>
      <c r="C22" s="496" t="s">
        <v>1863</v>
      </c>
      <c r="D22" s="496" t="s">
        <v>1876</v>
      </c>
      <c r="E22" s="505" t="s">
        <v>1877</v>
      </c>
      <c r="F22" s="496">
        <v>15</v>
      </c>
      <c r="G22" s="502">
        <v>5</v>
      </c>
    </row>
    <row r="23" spans="1:7" ht="204">
      <c r="A23" s="496" t="s">
        <v>1878</v>
      </c>
      <c r="B23" s="496" t="s">
        <v>199</v>
      </c>
      <c r="C23" s="144" t="s">
        <v>1879</v>
      </c>
      <c r="D23" s="507" t="s">
        <v>1880</v>
      </c>
      <c r="E23" s="496" t="s">
        <v>1881</v>
      </c>
      <c r="F23" s="496"/>
      <c r="G23" s="502">
        <v>5</v>
      </c>
    </row>
    <row r="24" spans="1:7" ht="165.75">
      <c r="A24" s="496" t="s">
        <v>1878</v>
      </c>
      <c r="B24" s="496" t="s">
        <v>199</v>
      </c>
      <c r="C24" s="144" t="s">
        <v>1879</v>
      </c>
      <c r="D24" s="496" t="s">
        <v>1882</v>
      </c>
      <c r="E24" s="496" t="s">
        <v>1883</v>
      </c>
      <c r="F24" s="496"/>
      <c r="G24" s="502">
        <v>5</v>
      </c>
    </row>
    <row r="25" spans="1:7" ht="102">
      <c r="A25" s="496" t="s">
        <v>1884</v>
      </c>
      <c r="B25" s="496" t="s">
        <v>199</v>
      </c>
      <c r="C25" s="496" t="s">
        <v>1885</v>
      </c>
      <c r="D25" s="496" t="s">
        <v>1886</v>
      </c>
      <c r="E25" s="496" t="s">
        <v>1887</v>
      </c>
      <c r="F25" s="496">
        <v>15</v>
      </c>
      <c r="G25" s="502">
        <v>5</v>
      </c>
    </row>
    <row r="26" spans="1:7" ht="165.75">
      <c r="A26" s="496" t="s">
        <v>323</v>
      </c>
      <c r="B26" s="496" t="s">
        <v>199</v>
      </c>
      <c r="C26" s="496" t="s">
        <v>1888</v>
      </c>
      <c r="D26" s="496" t="s">
        <v>1889</v>
      </c>
      <c r="E26" s="496" t="s">
        <v>1890</v>
      </c>
      <c r="F26" s="496">
        <v>15</v>
      </c>
      <c r="G26" s="502">
        <v>5</v>
      </c>
    </row>
    <row r="27" spans="1:7" ht="102">
      <c r="A27" s="496" t="s">
        <v>323</v>
      </c>
      <c r="B27" s="496" t="s">
        <v>199</v>
      </c>
      <c r="C27" s="496" t="s">
        <v>1888</v>
      </c>
      <c r="D27" s="496" t="s">
        <v>1891</v>
      </c>
      <c r="E27" s="496" t="s">
        <v>1892</v>
      </c>
      <c r="F27" s="496">
        <v>15</v>
      </c>
      <c r="G27" s="502">
        <v>5</v>
      </c>
    </row>
    <row r="28" spans="1:7" ht="102">
      <c r="A28" s="496" t="s">
        <v>323</v>
      </c>
      <c r="B28" s="496" t="s">
        <v>199</v>
      </c>
      <c r="C28" s="496" t="s">
        <v>1888</v>
      </c>
      <c r="D28" s="496" t="s">
        <v>1893</v>
      </c>
      <c r="E28" s="496" t="s">
        <v>1894</v>
      </c>
      <c r="F28" s="496">
        <v>15</v>
      </c>
      <c r="G28" s="502">
        <v>5</v>
      </c>
    </row>
    <row r="29" spans="1:7" ht="153">
      <c r="A29" s="496" t="s">
        <v>323</v>
      </c>
      <c r="B29" s="496" t="s">
        <v>199</v>
      </c>
      <c r="C29" s="496" t="s">
        <v>1888</v>
      </c>
      <c r="D29" s="496" t="s">
        <v>1895</v>
      </c>
      <c r="E29" s="496" t="s">
        <v>1896</v>
      </c>
      <c r="F29" s="496">
        <v>15</v>
      </c>
      <c r="G29" s="502">
        <v>5</v>
      </c>
    </row>
    <row r="30" spans="1:7" ht="76.5">
      <c r="A30" s="496" t="s">
        <v>323</v>
      </c>
      <c r="B30" s="496" t="s">
        <v>199</v>
      </c>
      <c r="C30" s="496" t="s">
        <v>1897</v>
      </c>
      <c r="D30" s="496" t="s">
        <v>1898</v>
      </c>
      <c r="E30" s="496" t="s">
        <v>1899</v>
      </c>
      <c r="F30" s="496">
        <v>15</v>
      </c>
      <c r="G30" s="502">
        <v>5</v>
      </c>
    </row>
    <row r="31" spans="1:7" ht="114.75">
      <c r="A31" s="496" t="s">
        <v>323</v>
      </c>
      <c r="B31" s="496" t="s">
        <v>199</v>
      </c>
      <c r="C31" s="496" t="s">
        <v>1900</v>
      </c>
      <c r="D31" s="496" t="s">
        <v>1901</v>
      </c>
      <c r="E31" s="496" t="s">
        <v>1902</v>
      </c>
      <c r="F31" s="496">
        <v>15</v>
      </c>
      <c r="G31" s="502">
        <v>5</v>
      </c>
    </row>
    <row r="32" spans="1:7" ht="127.5">
      <c r="A32" s="496" t="s">
        <v>1884</v>
      </c>
      <c r="B32" s="496" t="s">
        <v>199</v>
      </c>
      <c r="C32" s="496" t="s">
        <v>1903</v>
      </c>
      <c r="D32" s="496" t="s">
        <v>1904</v>
      </c>
      <c r="E32" s="496" t="s">
        <v>1905</v>
      </c>
      <c r="F32" s="496">
        <v>15</v>
      </c>
      <c r="G32" s="502">
        <v>5</v>
      </c>
    </row>
    <row r="33" spans="1:7" ht="102">
      <c r="A33" s="496" t="s">
        <v>324</v>
      </c>
      <c r="B33" s="496" t="s">
        <v>199</v>
      </c>
      <c r="C33" s="496" t="s">
        <v>1906</v>
      </c>
      <c r="D33" s="496" t="s">
        <v>1907</v>
      </c>
      <c r="E33" s="496" t="s">
        <v>1908</v>
      </c>
      <c r="F33" s="496">
        <v>15</v>
      </c>
      <c r="G33" s="502">
        <v>5</v>
      </c>
    </row>
    <row r="34" spans="1:7" ht="153">
      <c r="A34" s="496" t="s">
        <v>324</v>
      </c>
      <c r="B34" s="496" t="s">
        <v>199</v>
      </c>
      <c r="C34" s="496" t="s">
        <v>1906</v>
      </c>
      <c r="D34" s="496" t="s">
        <v>1909</v>
      </c>
      <c r="E34" s="496" t="s">
        <v>1910</v>
      </c>
      <c r="F34" s="496">
        <v>15</v>
      </c>
      <c r="G34" s="502">
        <v>5</v>
      </c>
    </row>
    <row r="35" spans="1:7" ht="102">
      <c r="A35" s="496" t="s">
        <v>196</v>
      </c>
      <c r="B35" s="496" t="s">
        <v>199</v>
      </c>
      <c r="C35" s="144" t="s">
        <v>17840</v>
      </c>
      <c r="D35" s="496" t="s">
        <v>17841</v>
      </c>
      <c r="E35" s="496" t="s">
        <v>1911</v>
      </c>
      <c r="F35" s="496"/>
      <c r="G35" s="502">
        <v>5</v>
      </c>
    </row>
    <row r="36" spans="1:7" ht="114.75">
      <c r="A36" s="496" t="s">
        <v>326</v>
      </c>
      <c r="B36" s="496" t="s">
        <v>199</v>
      </c>
      <c r="C36" s="496" t="s">
        <v>1912</v>
      </c>
      <c r="D36" s="496" t="s">
        <v>1913</v>
      </c>
      <c r="E36" s="496" t="s">
        <v>1914</v>
      </c>
      <c r="F36" s="496">
        <v>15</v>
      </c>
      <c r="G36" s="502">
        <v>7.5</v>
      </c>
    </row>
    <row r="37" spans="1:7" ht="127.5">
      <c r="A37" s="496" t="s">
        <v>325</v>
      </c>
      <c r="B37" s="496" t="s">
        <v>199</v>
      </c>
      <c r="C37" s="496" t="s">
        <v>1915</v>
      </c>
      <c r="D37" s="496" t="s">
        <v>1916</v>
      </c>
      <c r="E37" s="496" t="s">
        <v>1917</v>
      </c>
      <c r="F37" s="496">
        <v>15</v>
      </c>
      <c r="G37" s="502">
        <v>5</v>
      </c>
    </row>
    <row r="38" spans="1:7" ht="114.75">
      <c r="A38" s="496" t="s">
        <v>325</v>
      </c>
      <c r="B38" s="496" t="s">
        <v>199</v>
      </c>
      <c r="C38" s="496" t="s">
        <v>1915</v>
      </c>
      <c r="D38" s="496" t="s">
        <v>1918</v>
      </c>
      <c r="E38" s="496" t="s">
        <v>1919</v>
      </c>
      <c r="F38" s="496">
        <v>15</v>
      </c>
      <c r="G38" s="502">
        <v>5</v>
      </c>
    </row>
    <row r="39" spans="1:7" ht="395.25">
      <c r="A39" s="496" t="s">
        <v>1920</v>
      </c>
      <c r="B39" s="496" t="s">
        <v>199</v>
      </c>
      <c r="C39" s="496" t="s">
        <v>1921</v>
      </c>
      <c r="D39" s="496" t="s">
        <v>1922</v>
      </c>
      <c r="E39" s="496" t="s">
        <v>1923</v>
      </c>
      <c r="F39" s="496">
        <v>15</v>
      </c>
      <c r="G39" s="502">
        <f>F39/4</f>
        <v>3.75</v>
      </c>
    </row>
    <row r="40" spans="1:7" ht="102">
      <c r="A40" s="496" t="s">
        <v>1924</v>
      </c>
      <c r="B40" s="496" t="s">
        <v>199</v>
      </c>
      <c r="C40" s="496" t="s">
        <v>1925</v>
      </c>
      <c r="D40" s="496" t="s">
        <v>1926</v>
      </c>
      <c r="E40" s="496" t="s">
        <v>1927</v>
      </c>
      <c r="F40" s="496">
        <v>15</v>
      </c>
      <c r="G40" s="502">
        <v>7.5</v>
      </c>
    </row>
    <row r="41" spans="1:7" ht="114.75">
      <c r="A41" s="496" t="s">
        <v>1928</v>
      </c>
      <c r="B41" s="496" t="s">
        <v>199</v>
      </c>
      <c r="C41" s="144" t="s">
        <v>1929</v>
      </c>
      <c r="D41" s="496" t="s">
        <v>17842</v>
      </c>
      <c r="E41" s="496" t="s">
        <v>1930</v>
      </c>
      <c r="F41" s="496"/>
      <c r="G41" s="502">
        <v>5</v>
      </c>
    </row>
    <row r="42" spans="1:7" ht="114.75">
      <c r="A42" s="496" t="s">
        <v>1931</v>
      </c>
      <c r="B42" s="496" t="s">
        <v>199</v>
      </c>
      <c r="C42" s="144" t="s">
        <v>17843</v>
      </c>
      <c r="D42" s="496" t="s">
        <v>17844</v>
      </c>
      <c r="E42" s="496" t="s">
        <v>1932</v>
      </c>
      <c r="F42" s="496"/>
      <c r="G42" s="502">
        <v>5</v>
      </c>
    </row>
    <row r="43" spans="1:7" ht="153">
      <c r="A43" s="496" t="s">
        <v>327</v>
      </c>
      <c r="B43" s="496" t="s">
        <v>199</v>
      </c>
      <c r="C43" s="507" t="s">
        <v>328</v>
      </c>
      <c r="D43" s="500" t="s">
        <v>17845</v>
      </c>
      <c r="E43" s="255" t="s">
        <v>1933</v>
      </c>
      <c r="F43" s="280">
        <v>15</v>
      </c>
      <c r="G43" s="290">
        <v>7.5</v>
      </c>
    </row>
    <row r="44" spans="1:7" ht="114.75">
      <c r="A44" s="496" t="s">
        <v>327</v>
      </c>
      <c r="B44" s="496" t="s">
        <v>199</v>
      </c>
      <c r="C44" s="507" t="s">
        <v>328</v>
      </c>
      <c r="D44" s="500" t="s">
        <v>17846</v>
      </c>
      <c r="E44" s="255" t="s">
        <v>1934</v>
      </c>
      <c r="F44" s="280">
        <v>15</v>
      </c>
      <c r="G44" s="290">
        <v>7.5</v>
      </c>
    </row>
    <row r="45" spans="1:7" ht="114.75">
      <c r="A45" s="496" t="s">
        <v>1935</v>
      </c>
      <c r="B45" s="496" t="s">
        <v>199</v>
      </c>
      <c r="C45" s="496" t="s">
        <v>1936</v>
      </c>
      <c r="D45" s="496" t="s">
        <v>17847</v>
      </c>
      <c r="E45" s="505" t="s">
        <v>1937</v>
      </c>
      <c r="F45" s="503">
        <v>15</v>
      </c>
      <c r="G45" s="502">
        <v>7.5</v>
      </c>
    </row>
    <row r="46" spans="1:7" ht="127.5">
      <c r="A46" s="496" t="s">
        <v>1935</v>
      </c>
      <c r="B46" s="496" t="s">
        <v>199</v>
      </c>
      <c r="C46" s="496" t="s">
        <v>1936</v>
      </c>
      <c r="D46" s="496" t="s">
        <v>1938</v>
      </c>
      <c r="E46" s="505" t="s">
        <v>1939</v>
      </c>
      <c r="F46" s="503">
        <v>15</v>
      </c>
      <c r="G46" s="502">
        <v>7.5</v>
      </c>
    </row>
    <row r="47" spans="1:7" ht="140.25">
      <c r="A47" s="496" t="s">
        <v>1935</v>
      </c>
      <c r="B47" s="496" t="s">
        <v>199</v>
      </c>
      <c r="C47" s="496" t="s">
        <v>1936</v>
      </c>
      <c r="D47" s="496" t="s">
        <v>1940</v>
      </c>
      <c r="E47" s="505" t="s">
        <v>1941</v>
      </c>
      <c r="F47" s="503">
        <v>15</v>
      </c>
      <c r="G47" s="502">
        <v>7.5</v>
      </c>
    </row>
    <row r="48" spans="1:7" ht="76.5">
      <c r="A48" s="496" t="s">
        <v>1935</v>
      </c>
      <c r="B48" s="382" t="s">
        <v>199</v>
      </c>
      <c r="C48" s="496" t="s">
        <v>1942</v>
      </c>
      <c r="D48" s="496" t="s">
        <v>1943</v>
      </c>
      <c r="E48" s="505" t="s">
        <v>1944</v>
      </c>
      <c r="F48" s="503">
        <v>15</v>
      </c>
      <c r="G48" s="502">
        <v>7.5</v>
      </c>
    </row>
    <row r="49" spans="1:7" ht="140.25">
      <c r="A49" s="496" t="s">
        <v>17700</v>
      </c>
      <c r="B49" s="496" t="s">
        <v>199</v>
      </c>
      <c r="C49" s="499" t="s">
        <v>17848</v>
      </c>
      <c r="D49" s="496" t="s">
        <v>1945</v>
      </c>
      <c r="E49" s="500" t="s">
        <v>1946</v>
      </c>
      <c r="F49" s="280">
        <v>15</v>
      </c>
      <c r="G49" s="290">
        <v>3.75</v>
      </c>
    </row>
    <row r="50" spans="1:7" ht="76.5">
      <c r="A50" s="496" t="s">
        <v>17701</v>
      </c>
      <c r="B50" s="496" t="s">
        <v>199</v>
      </c>
      <c r="C50" s="499" t="s">
        <v>17849</v>
      </c>
      <c r="D50" s="496" t="s">
        <v>17850</v>
      </c>
      <c r="E50" s="500" t="s">
        <v>1947</v>
      </c>
      <c r="F50" s="280"/>
      <c r="G50" s="290">
        <v>7.5</v>
      </c>
    </row>
    <row r="51" spans="1:7" ht="89.25">
      <c r="A51" s="496" t="s">
        <v>17702</v>
      </c>
      <c r="B51" s="496" t="s">
        <v>199</v>
      </c>
      <c r="C51" s="499" t="s">
        <v>17851</v>
      </c>
      <c r="D51" s="496" t="s">
        <v>17852</v>
      </c>
      <c r="E51" s="496" t="s">
        <v>1855</v>
      </c>
      <c r="F51" s="503"/>
      <c r="G51" s="502">
        <v>3.75</v>
      </c>
    </row>
    <row r="52" spans="1:7" ht="63.75">
      <c r="A52" s="496" t="s">
        <v>17702</v>
      </c>
      <c r="B52" s="496" t="s">
        <v>199</v>
      </c>
      <c r="C52" s="499" t="s">
        <v>17851</v>
      </c>
      <c r="D52" s="496" t="s">
        <v>17853</v>
      </c>
      <c r="E52" s="496" t="s">
        <v>1948</v>
      </c>
      <c r="F52" s="503"/>
      <c r="G52" s="502">
        <v>3.75</v>
      </c>
    </row>
    <row r="53" spans="1:7" ht="114.75">
      <c r="A53" s="496" t="s">
        <v>330</v>
      </c>
      <c r="B53" s="496" t="s">
        <v>199</v>
      </c>
      <c r="C53" s="496" t="s">
        <v>1949</v>
      </c>
      <c r="D53" s="500" t="s">
        <v>1950</v>
      </c>
      <c r="E53" s="255" t="s">
        <v>1951</v>
      </c>
      <c r="F53" s="280">
        <v>15</v>
      </c>
      <c r="G53" s="290">
        <v>15</v>
      </c>
    </row>
    <row r="54" spans="1:7" ht="114.75">
      <c r="A54" s="496" t="s">
        <v>279</v>
      </c>
      <c r="B54" s="496" t="s">
        <v>199</v>
      </c>
      <c r="C54" s="496" t="s">
        <v>1952</v>
      </c>
      <c r="D54" s="500" t="s">
        <v>1953</v>
      </c>
      <c r="E54" s="255" t="s">
        <v>1954</v>
      </c>
      <c r="F54" s="280">
        <v>15</v>
      </c>
      <c r="G54" s="290">
        <v>15</v>
      </c>
    </row>
    <row r="55" spans="1:7" ht="114.75">
      <c r="A55" s="496" t="s">
        <v>279</v>
      </c>
      <c r="B55" s="496" t="s">
        <v>199</v>
      </c>
      <c r="C55" s="496" t="s">
        <v>1952</v>
      </c>
      <c r="D55" s="500" t="s">
        <v>1955</v>
      </c>
      <c r="E55" s="255" t="s">
        <v>1954</v>
      </c>
      <c r="F55" s="280">
        <v>15</v>
      </c>
      <c r="G55" s="290">
        <v>15</v>
      </c>
    </row>
    <row r="56" spans="1:7" ht="114.75">
      <c r="A56" s="496" t="s">
        <v>323</v>
      </c>
      <c r="B56" s="496" t="s">
        <v>114</v>
      </c>
      <c r="C56" s="496" t="s">
        <v>1956</v>
      </c>
      <c r="D56" s="496" t="s">
        <v>17765</v>
      </c>
      <c r="E56" s="500" t="s">
        <v>1957</v>
      </c>
      <c r="F56" s="280">
        <v>15</v>
      </c>
      <c r="G56" s="290">
        <v>5</v>
      </c>
    </row>
    <row r="57" spans="1:7" ht="102">
      <c r="A57" s="496" t="s">
        <v>323</v>
      </c>
      <c r="B57" s="496" t="s">
        <v>114</v>
      </c>
      <c r="C57" s="496" t="s">
        <v>1956</v>
      </c>
      <c r="D57" s="496" t="s">
        <v>1958</v>
      </c>
      <c r="E57" s="500" t="s">
        <v>1959</v>
      </c>
      <c r="F57" s="280"/>
      <c r="G57" s="290">
        <v>5</v>
      </c>
    </row>
    <row r="58" spans="1:7" ht="102">
      <c r="A58" s="496" t="s">
        <v>323</v>
      </c>
      <c r="B58" s="496" t="s">
        <v>114</v>
      </c>
      <c r="C58" s="496" t="s">
        <v>1956</v>
      </c>
      <c r="D58" s="496" t="s">
        <v>1960</v>
      </c>
      <c r="E58" s="496" t="s">
        <v>1899</v>
      </c>
      <c r="F58" s="503"/>
      <c r="G58" s="502">
        <v>5</v>
      </c>
    </row>
    <row r="59" spans="1:7" ht="114.75">
      <c r="A59" s="496" t="s">
        <v>323</v>
      </c>
      <c r="B59" s="496" t="s">
        <v>114</v>
      </c>
      <c r="C59" s="497" t="s">
        <v>1956</v>
      </c>
      <c r="D59" s="496" t="s">
        <v>1961</v>
      </c>
      <c r="E59" s="496" t="s">
        <v>1902</v>
      </c>
      <c r="F59" s="503"/>
      <c r="G59" s="502">
        <v>5</v>
      </c>
    </row>
    <row r="60" spans="1:7" ht="140.25">
      <c r="A60" s="496" t="s">
        <v>1962</v>
      </c>
      <c r="B60" s="496" t="s">
        <v>114</v>
      </c>
      <c r="C60" s="496" t="s">
        <v>1963</v>
      </c>
      <c r="D60" s="496" t="s">
        <v>1964</v>
      </c>
      <c r="E60" s="496" t="s">
        <v>1965</v>
      </c>
      <c r="F60" s="503"/>
      <c r="G60" s="502">
        <v>7.5</v>
      </c>
    </row>
    <row r="61" spans="1:7" ht="140.25">
      <c r="A61" s="496" t="s">
        <v>1962</v>
      </c>
      <c r="B61" s="496" t="s">
        <v>114</v>
      </c>
      <c r="C61" s="496" t="s">
        <v>1963</v>
      </c>
      <c r="D61" s="496" t="s">
        <v>1966</v>
      </c>
      <c r="E61" s="496" t="s">
        <v>1967</v>
      </c>
      <c r="F61" s="503"/>
      <c r="G61" s="502">
        <v>7.5</v>
      </c>
    </row>
    <row r="62" spans="1:7" ht="140.25">
      <c r="A62" s="496" t="s">
        <v>1962</v>
      </c>
      <c r="B62" s="496" t="s">
        <v>114</v>
      </c>
      <c r="C62" s="496" t="s">
        <v>1968</v>
      </c>
      <c r="D62" s="496" t="s">
        <v>1969</v>
      </c>
      <c r="E62" s="496" t="s">
        <v>1970</v>
      </c>
      <c r="F62" s="503"/>
      <c r="G62" s="502">
        <v>7.5</v>
      </c>
    </row>
    <row r="63" spans="1:7" ht="63.75">
      <c r="A63" s="511" t="s">
        <v>1971</v>
      </c>
      <c r="B63" s="496" t="s">
        <v>114</v>
      </c>
      <c r="C63" s="496" t="s">
        <v>1972</v>
      </c>
      <c r="D63" s="496" t="s">
        <v>17854</v>
      </c>
      <c r="E63" s="496" t="s">
        <v>1973</v>
      </c>
      <c r="F63" s="503"/>
      <c r="G63" s="502">
        <v>15</v>
      </c>
    </row>
    <row r="64" spans="1:7" ht="76.5">
      <c r="A64" s="511" t="s">
        <v>1971</v>
      </c>
      <c r="B64" s="496" t="s">
        <v>114</v>
      </c>
      <c r="C64" s="496" t="s">
        <v>1972</v>
      </c>
      <c r="D64" s="496" t="s">
        <v>1974</v>
      </c>
      <c r="E64" s="505" t="s">
        <v>1975</v>
      </c>
      <c r="F64" s="503"/>
      <c r="G64" s="502">
        <v>15</v>
      </c>
    </row>
    <row r="65" spans="1:7" ht="102">
      <c r="A65" s="496" t="s">
        <v>1962</v>
      </c>
      <c r="B65" s="496" t="s">
        <v>114</v>
      </c>
      <c r="C65" s="507" t="s">
        <v>17855</v>
      </c>
      <c r="D65" s="496" t="s">
        <v>1976</v>
      </c>
      <c r="E65" s="505" t="s">
        <v>1977</v>
      </c>
      <c r="F65" s="383"/>
      <c r="G65" s="513">
        <v>7.5</v>
      </c>
    </row>
    <row r="66" spans="1:7" ht="102">
      <c r="A66" s="496" t="s">
        <v>1962</v>
      </c>
      <c r="B66" s="496" t="s">
        <v>114</v>
      </c>
      <c r="C66" s="507" t="s">
        <v>17855</v>
      </c>
      <c r="D66" s="507" t="s">
        <v>1978</v>
      </c>
      <c r="E66" s="496" t="s">
        <v>1979</v>
      </c>
      <c r="F66" s="383"/>
      <c r="G66" s="513">
        <v>7.5</v>
      </c>
    </row>
    <row r="67" spans="1:7" ht="76.5">
      <c r="A67" s="496" t="s">
        <v>1980</v>
      </c>
      <c r="B67" s="496" t="s">
        <v>114</v>
      </c>
      <c r="C67" s="507" t="s">
        <v>17856</v>
      </c>
      <c r="D67" s="507" t="s">
        <v>1981</v>
      </c>
      <c r="E67" s="496" t="s">
        <v>1982</v>
      </c>
      <c r="F67" s="383"/>
      <c r="G67" s="513">
        <v>5</v>
      </c>
    </row>
    <row r="68" spans="1:7" ht="89.25">
      <c r="A68" s="511" t="s">
        <v>1971</v>
      </c>
      <c r="B68" s="496" t="s">
        <v>114</v>
      </c>
      <c r="C68" s="507" t="s">
        <v>17857</v>
      </c>
      <c r="D68" s="507" t="s">
        <v>1983</v>
      </c>
      <c r="E68" s="496" t="s">
        <v>1984</v>
      </c>
      <c r="F68" s="383"/>
      <c r="G68" s="513">
        <v>15</v>
      </c>
    </row>
    <row r="69" spans="1:7" ht="76.5">
      <c r="A69" s="496" t="s">
        <v>1985</v>
      </c>
      <c r="B69" s="496" t="s">
        <v>199</v>
      </c>
      <c r="C69" s="496" t="s">
        <v>1986</v>
      </c>
      <c r="D69" s="500" t="s">
        <v>1987</v>
      </c>
      <c r="E69" s="255" t="s">
        <v>1988</v>
      </c>
      <c r="F69" s="280">
        <v>15</v>
      </c>
      <c r="G69" s="290">
        <v>15</v>
      </c>
    </row>
    <row r="70" spans="1:7" ht="51">
      <c r="A70" s="496" t="s">
        <v>1985</v>
      </c>
      <c r="B70" s="496" t="s">
        <v>199</v>
      </c>
      <c r="C70" s="496" t="s">
        <v>1989</v>
      </c>
      <c r="D70" s="500" t="s">
        <v>1990</v>
      </c>
      <c r="E70" s="255" t="s">
        <v>1991</v>
      </c>
      <c r="F70" s="280"/>
      <c r="G70" s="290">
        <v>15</v>
      </c>
    </row>
    <row r="71" spans="1:7" ht="127.5">
      <c r="A71" s="496" t="s">
        <v>1992</v>
      </c>
      <c r="B71" s="496" t="s">
        <v>199</v>
      </c>
      <c r="C71" s="496" t="s">
        <v>1993</v>
      </c>
      <c r="D71" s="506" t="s">
        <v>1994</v>
      </c>
      <c r="E71" s="196" t="s">
        <v>1995</v>
      </c>
      <c r="F71" s="506">
        <v>15</v>
      </c>
      <c r="G71" s="265">
        <v>15</v>
      </c>
    </row>
    <row r="72" spans="1:7" ht="153">
      <c r="A72" s="496" t="s">
        <v>1992</v>
      </c>
      <c r="B72" s="496" t="s">
        <v>199</v>
      </c>
      <c r="C72" s="496" t="s">
        <v>1996</v>
      </c>
      <c r="D72" s="506" t="s">
        <v>1997</v>
      </c>
      <c r="E72" s="196" t="s">
        <v>1998</v>
      </c>
      <c r="F72" s="506">
        <v>15</v>
      </c>
      <c r="G72" s="265">
        <v>15</v>
      </c>
    </row>
    <row r="73" spans="1:7" ht="89.25">
      <c r="A73" s="496" t="s">
        <v>1992</v>
      </c>
      <c r="B73" s="496" t="s">
        <v>199</v>
      </c>
      <c r="C73" s="496" t="s">
        <v>1999</v>
      </c>
      <c r="D73" s="506" t="s">
        <v>2000</v>
      </c>
      <c r="E73" s="196" t="s">
        <v>2001</v>
      </c>
      <c r="F73" s="506">
        <v>15</v>
      </c>
      <c r="G73" s="265">
        <v>15</v>
      </c>
    </row>
    <row r="74" spans="1:7" ht="63.75">
      <c r="A74" s="496" t="s">
        <v>1992</v>
      </c>
      <c r="B74" s="496" t="s">
        <v>199</v>
      </c>
      <c r="C74" s="496" t="s">
        <v>1999</v>
      </c>
      <c r="D74" s="506" t="s">
        <v>2002</v>
      </c>
      <c r="E74" s="196" t="s">
        <v>2003</v>
      </c>
      <c r="F74" s="506">
        <v>15</v>
      </c>
      <c r="G74" s="265">
        <v>15</v>
      </c>
    </row>
    <row r="75" spans="1:7" ht="153">
      <c r="A75" s="496" t="s">
        <v>1992</v>
      </c>
      <c r="B75" s="496" t="s">
        <v>199</v>
      </c>
      <c r="C75" s="496" t="s">
        <v>1999</v>
      </c>
      <c r="D75" s="506" t="s">
        <v>2004</v>
      </c>
      <c r="E75" s="196" t="s">
        <v>2005</v>
      </c>
      <c r="F75" s="506">
        <v>15</v>
      </c>
      <c r="G75" s="265">
        <v>15</v>
      </c>
    </row>
    <row r="76" spans="1:7" ht="102">
      <c r="A76" s="496" t="s">
        <v>1992</v>
      </c>
      <c r="B76" s="496" t="s">
        <v>199</v>
      </c>
      <c r="C76" s="496" t="s">
        <v>2006</v>
      </c>
      <c r="D76" s="506" t="s">
        <v>2007</v>
      </c>
      <c r="E76" s="196" t="s">
        <v>2008</v>
      </c>
      <c r="F76" s="506">
        <v>15</v>
      </c>
      <c r="G76" s="265">
        <v>15</v>
      </c>
    </row>
    <row r="77" spans="1:7" ht="114.75">
      <c r="A77" s="496" t="s">
        <v>243</v>
      </c>
      <c r="B77" s="496" t="s">
        <v>199</v>
      </c>
      <c r="C77" s="496" t="s">
        <v>2009</v>
      </c>
      <c r="D77" s="496" t="s">
        <v>2010</v>
      </c>
      <c r="E77" s="505" t="s">
        <v>2011</v>
      </c>
      <c r="F77" s="496">
        <v>15</v>
      </c>
      <c r="G77" s="502">
        <v>7.5</v>
      </c>
    </row>
    <row r="78" spans="1:7" ht="76.5">
      <c r="A78" s="496" t="s">
        <v>2012</v>
      </c>
      <c r="B78" s="496" t="s">
        <v>199</v>
      </c>
      <c r="C78" s="496" t="s">
        <v>2013</v>
      </c>
      <c r="D78" s="496" t="s">
        <v>2014</v>
      </c>
      <c r="E78" s="505" t="s">
        <v>2015</v>
      </c>
      <c r="F78" s="496">
        <v>15</v>
      </c>
      <c r="G78" s="502">
        <v>7.5</v>
      </c>
    </row>
    <row r="79" spans="1:7" ht="89.25">
      <c r="A79" s="496" t="s">
        <v>331</v>
      </c>
      <c r="B79" s="496" t="s">
        <v>199</v>
      </c>
      <c r="C79" s="496" t="s">
        <v>332</v>
      </c>
      <c r="D79" s="500" t="s">
        <v>333</v>
      </c>
      <c r="E79" s="508" t="s">
        <v>334</v>
      </c>
      <c r="F79" s="500">
        <v>15</v>
      </c>
      <c r="G79" s="265">
        <v>5</v>
      </c>
    </row>
    <row r="80" spans="1:7" ht="76.5">
      <c r="A80" s="496" t="s">
        <v>2016</v>
      </c>
      <c r="B80" s="496" t="s">
        <v>199</v>
      </c>
      <c r="C80" s="496" t="s">
        <v>2017</v>
      </c>
      <c r="D80" s="496" t="s">
        <v>2018</v>
      </c>
      <c r="E80" s="497" t="s">
        <v>2019</v>
      </c>
      <c r="F80" s="280">
        <v>15</v>
      </c>
      <c r="G80" s="265">
        <v>5</v>
      </c>
    </row>
    <row r="81" spans="1:7" ht="89.25">
      <c r="A81" s="496" t="s">
        <v>2020</v>
      </c>
      <c r="B81" s="496" t="s">
        <v>199</v>
      </c>
      <c r="C81" s="496" t="s">
        <v>332</v>
      </c>
      <c r="D81" s="500" t="s">
        <v>2021</v>
      </c>
      <c r="E81" s="505" t="s">
        <v>2022</v>
      </c>
      <c r="F81" s="280">
        <v>15</v>
      </c>
      <c r="G81" s="265">
        <v>5</v>
      </c>
    </row>
    <row r="82" spans="1:7" ht="63.75">
      <c r="A82" s="496" t="s">
        <v>2023</v>
      </c>
      <c r="B82" s="496" t="s">
        <v>199</v>
      </c>
      <c r="C82" s="496" t="s">
        <v>2024</v>
      </c>
      <c r="D82" s="496" t="s">
        <v>2025</v>
      </c>
      <c r="E82" s="505" t="s">
        <v>2026</v>
      </c>
      <c r="F82" s="496">
        <v>15</v>
      </c>
      <c r="G82" s="502">
        <v>7.5</v>
      </c>
    </row>
    <row r="83" spans="1:7" ht="165.75">
      <c r="A83" s="496" t="s">
        <v>1878</v>
      </c>
      <c r="B83" s="496" t="s">
        <v>199</v>
      </c>
      <c r="C83" s="144" t="s">
        <v>1879</v>
      </c>
      <c r="D83" s="496" t="s">
        <v>17858</v>
      </c>
      <c r="E83" s="196" t="s">
        <v>1865</v>
      </c>
      <c r="F83" s="506">
        <v>15</v>
      </c>
      <c r="G83" s="265">
        <v>5</v>
      </c>
    </row>
    <row r="84" spans="1:7" ht="165.75">
      <c r="A84" s="496" t="s">
        <v>1878</v>
      </c>
      <c r="B84" s="496" t="s">
        <v>199</v>
      </c>
      <c r="C84" s="144" t="s">
        <v>1879</v>
      </c>
      <c r="D84" s="496" t="s">
        <v>17859</v>
      </c>
      <c r="E84" s="196" t="s">
        <v>1877</v>
      </c>
      <c r="F84" s="506"/>
      <c r="G84" s="265">
        <v>5</v>
      </c>
    </row>
    <row r="85" spans="1:7" ht="165.75">
      <c r="A85" s="496" t="s">
        <v>1878</v>
      </c>
      <c r="B85" s="496" t="s">
        <v>199</v>
      </c>
      <c r="C85" s="144" t="s">
        <v>1879</v>
      </c>
      <c r="D85" s="496" t="s">
        <v>17860</v>
      </c>
      <c r="E85" s="506" t="s">
        <v>1867</v>
      </c>
      <c r="F85" s="506"/>
      <c r="G85" s="265">
        <v>5</v>
      </c>
    </row>
    <row r="86" spans="1:7" ht="165.75">
      <c r="A86" s="496" t="s">
        <v>1878</v>
      </c>
      <c r="B86" s="496" t="s">
        <v>199</v>
      </c>
      <c r="C86" s="144" t="s">
        <v>1879</v>
      </c>
      <c r="D86" s="496" t="s">
        <v>17861</v>
      </c>
      <c r="E86" s="496" t="s">
        <v>1869</v>
      </c>
      <c r="F86" s="496"/>
      <c r="G86" s="502">
        <v>5</v>
      </c>
    </row>
    <row r="87" spans="1:7" ht="242.25">
      <c r="A87" s="496" t="s">
        <v>1878</v>
      </c>
      <c r="B87" s="496" t="s">
        <v>199</v>
      </c>
      <c r="C87" s="144" t="s">
        <v>1879</v>
      </c>
      <c r="D87" s="496" t="s">
        <v>17862</v>
      </c>
      <c r="E87" s="496" t="s">
        <v>1871</v>
      </c>
      <c r="F87" s="496"/>
      <c r="G87" s="502">
        <v>5</v>
      </c>
    </row>
    <row r="88" spans="1:7" ht="165.75">
      <c r="A88" s="496" t="s">
        <v>1878</v>
      </c>
      <c r="B88" s="496" t="s">
        <v>199</v>
      </c>
      <c r="C88" s="144" t="s">
        <v>1879</v>
      </c>
      <c r="D88" s="496" t="s">
        <v>2027</v>
      </c>
      <c r="E88" s="496" t="s">
        <v>1875</v>
      </c>
      <c r="F88" s="496"/>
      <c r="G88" s="502">
        <v>5</v>
      </c>
    </row>
    <row r="89" spans="1:7" ht="165.75">
      <c r="A89" s="496" t="s">
        <v>1878</v>
      </c>
      <c r="B89" s="496" t="s">
        <v>199</v>
      </c>
      <c r="C89" s="144" t="s">
        <v>1879</v>
      </c>
      <c r="D89" s="496" t="s">
        <v>17863</v>
      </c>
      <c r="E89" s="496" t="s">
        <v>2028</v>
      </c>
      <c r="F89" s="496"/>
      <c r="G89" s="502">
        <v>5</v>
      </c>
    </row>
    <row r="90" spans="1:7" ht="165.75">
      <c r="A90" s="496" t="s">
        <v>1878</v>
      </c>
      <c r="B90" s="496" t="s">
        <v>199</v>
      </c>
      <c r="C90" s="144" t="s">
        <v>1879</v>
      </c>
      <c r="D90" s="496" t="s">
        <v>1882</v>
      </c>
      <c r="E90" s="496" t="s">
        <v>1883</v>
      </c>
      <c r="F90" s="496"/>
      <c r="G90" s="502">
        <v>5</v>
      </c>
    </row>
    <row r="91" spans="1:7" ht="204">
      <c r="A91" s="496" t="s">
        <v>1878</v>
      </c>
      <c r="B91" s="496" t="s">
        <v>199</v>
      </c>
      <c r="C91" s="144" t="s">
        <v>1879</v>
      </c>
      <c r="D91" s="507" t="s">
        <v>1880</v>
      </c>
      <c r="E91" s="496" t="s">
        <v>1881</v>
      </c>
      <c r="F91" s="496"/>
      <c r="G91" s="502">
        <v>5</v>
      </c>
    </row>
    <row r="92" spans="1:7" ht="102">
      <c r="A92" s="496" t="s">
        <v>2029</v>
      </c>
      <c r="B92" s="496" t="s">
        <v>199</v>
      </c>
      <c r="C92" s="144" t="s">
        <v>17864</v>
      </c>
      <c r="D92" s="496" t="s">
        <v>17865</v>
      </c>
      <c r="E92" s="496" t="s">
        <v>2030</v>
      </c>
      <c r="F92" s="496"/>
      <c r="G92" s="502">
        <v>5</v>
      </c>
    </row>
    <row r="93" spans="1:7" ht="89.25">
      <c r="A93" s="496" t="s">
        <v>2031</v>
      </c>
      <c r="B93" s="496" t="s">
        <v>199</v>
      </c>
      <c r="C93" s="144" t="s">
        <v>17866</v>
      </c>
      <c r="D93" s="496" t="s">
        <v>17867</v>
      </c>
      <c r="E93" s="496" t="s">
        <v>2032</v>
      </c>
      <c r="F93" s="496"/>
      <c r="G93" s="502">
        <v>7.5</v>
      </c>
    </row>
    <row r="94" spans="1:7" ht="89.25">
      <c r="A94" s="496" t="s">
        <v>2031</v>
      </c>
      <c r="B94" s="496" t="s">
        <v>199</v>
      </c>
      <c r="C94" s="144" t="s">
        <v>17866</v>
      </c>
      <c r="D94" s="496" t="s">
        <v>17868</v>
      </c>
      <c r="E94" s="496" t="s">
        <v>2033</v>
      </c>
      <c r="F94" s="496"/>
      <c r="G94" s="502">
        <v>7.5</v>
      </c>
    </row>
    <row r="95" spans="1:7" ht="140.25">
      <c r="A95" s="496" t="s">
        <v>192</v>
      </c>
      <c r="B95" s="496" t="s">
        <v>199</v>
      </c>
      <c r="C95" s="144" t="s">
        <v>17869</v>
      </c>
      <c r="D95" s="496" t="s">
        <v>17870</v>
      </c>
      <c r="E95" s="496" t="s">
        <v>2034</v>
      </c>
      <c r="F95" s="496"/>
      <c r="G95" s="502">
        <v>7.5</v>
      </c>
    </row>
    <row r="96" spans="1:7" ht="191.25">
      <c r="A96" s="496" t="s">
        <v>192</v>
      </c>
      <c r="B96" s="496" t="s">
        <v>199</v>
      </c>
      <c r="C96" s="144" t="s">
        <v>17869</v>
      </c>
      <c r="D96" s="496" t="s">
        <v>17871</v>
      </c>
      <c r="E96" s="496" t="s">
        <v>2035</v>
      </c>
      <c r="F96" s="496"/>
      <c r="G96" s="502">
        <v>7.5</v>
      </c>
    </row>
    <row r="97" spans="1:7" ht="102">
      <c r="A97" s="496" t="s">
        <v>197</v>
      </c>
      <c r="B97" s="496" t="s">
        <v>199</v>
      </c>
      <c r="C97" s="144" t="s">
        <v>17872</v>
      </c>
      <c r="D97" s="496" t="s">
        <v>17873</v>
      </c>
      <c r="E97" s="496" t="s">
        <v>2036</v>
      </c>
      <c r="F97" s="496"/>
      <c r="G97" s="502">
        <v>7.5</v>
      </c>
    </row>
    <row r="98" spans="1:7" ht="114.75">
      <c r="A98" s="496" t="s">
        <v>197</v>
      </c>
      <c r="B98" s="496" t="s">
        <v>199</v>
      </c>
      <c r="C98" s="144" t="s">
        <v>17872</v>
      </c>
      <c r="D98" s="496" t="s">
        <v>17874</v>
      </c>
      <c r="E98" s="496" t="s">
        <v>2037</v>
      </c>
      <c r="F98" s="496"/>
      <c r="G98" s="502">
        <v>7.5</v>
      </c>
    </row>
    <row r="99" spans="1:7" ht="89.25">
      <c r="A99" s="496" t="s">
        <v>197</v>
      </c>
      <c r="B99" s="496" t="s">
        <v>199</v>
      </c>
      <c r="C99" s="144" t="s">
        <v>17872</v>
      </c>
      <c r="D99" s="496" t="s">
        <v>2038</v>
      </c>
      <c r="E99" s="496" t="s">
        <v>2039</v>
      </c>
      <c r="F99" s="496"/>
      <c r="G99" s="502">
        <v>7.5</v>
      </c>
    </row>
    <row r="100" spans="1:7" ht="89.25">
      <c r="A100" s="496" t="s">
        <v>197</v>
      </c>
      <c r="B100" s="496" t="s">
        <v>199</v>
      </c>
      <c r="C100" s="144" t="s">
        <v>17872</v>
      </c>
      <c r="D100" s="496" t="s">
        <v>17875</v>
      </c>
      <c r="E100" s="496" t="s">
        <v>2040</v>
      </c>
      <c r="F100" s="496"/>
      <c r="G100" s="502">
        <v>7.5</v>
      </c>
    </row>
    <row r="101" spans="1:7" ht="165.75">
      <c r="A101" s="496" t="s">
        <v>196</v>
      </c>
      <c r="B101" s="496" t="s">
        <v>199</v>
      </c>
      <c r="C101" s="144" t="s">
        <v>17876</v>
      </c>
      <c r="D101" s="496" t="s">
        <v>17877</v>
      </c>
      <c r="E101" s="496" t="s">
        <v>2041</v>
      </c>
      <c r="F101" s="496"/>
      <c r="G101" s="502">
        <v>5</v>
      </c>
    </row>
    <row r="102" spans="1:7" ht="89.25">
      <c r="A102" s="496" t="s">
        <v>2031</v>
      </c>
      <c r="B102" s="496" t="s">
        <v>199</v>
      </c>
      <c r="C102" s="144" t="s">
        <v>17878</v>
      </c>
      <c r="D102" s="496" t="s">
        <v>17879</v>
      </c>
      <c r="E102" s="496" t="s">
        <v>2042</v>
      </c>
      <c r="F102" s="496"/>
      <c r="G102" s="502">
        <v>7.5</v>
      </c>
    </row>
    <row r="103" spans="1:7" ht="140.25">
      <c r="A103" s="496" t="s">
        <v>2031</v>
      </c>
      <c r="B103" s="496" t="s">
        <v>199</v>
      </c>
      <c r="C103" s="144" t="s">
        <v>17878</v>
      </c>
      <c r="D103" s="496" t="s">
        <v>2043</v>
      </c>
      <c r="E103" s="496" t="s">
        <v>2044</v>
      </c>
      <c r="F103" s="496"/>
      <c r="G103" s="502">
        <v>7.5</v>
      </c>
    </row>
    <row r="104" spans="1:7" ht="114.75">
      <c r="A104" s="496" t="s">
        <v>196</v>
      </c>
      <c r="B104" s="496" t="s">
        <v>199</v>
      </c>
      <c r="C104" s="144" t="s">
        <v>17840</v>
      </c>
      <c r="D104" s="496" t="s">
        <v>17766</v>
      </c>
      <c r="E104" s="496" t="s">
        <v>1908</v>
      </c>
      <c r="F104" s="496"/>
      <c r="G104" s="502">
        <v>5</v>
      </c>
    </row>
    <row r="105" spans="1:7" ht="102">
      <c r="A105" s="496" t="s">
        <v>196</v>
      </c>
      <c r="B105" s="496" t="s">
        <v>199</v>
      </c>
      <c r="C105" s="144" t="s">
        <v>17840</v>
      </c>
      <c r="D105" s="496" t="s">
        <v>17841</v>
      </c>
      <c r="E105" s="496" t="s">
        <v>1911</v>
      </c>
      <c r="F105" s="496"/>
      <c r="G105" s="502">
        <v>5</v>
      </c>
    </row>
    <row r="106" spans="1:7" ht="140.25">
      <c r="A106" s="496" t="s">
        <v>196</v>
      </c>
      <c r="B106" s="496" t="s">
        <v>199</v>
      </c>
      <c r="C106" s="144" t="s">
        <v>17840</v>
      </c>
      <c r="D106" s="496" t="s">
        <v>2045</v>
      </c>
      <c r="E106" s="496" t="s">
        <v>1910</v>
      </c>
      <c r="F106" s="496"/>
      <c r="G106" s="502">
        <v>5</v>
      </c>
    </row>
    <row r="107" spans="1:7" ht="102">
      <c r="A107" s="496" t="s">
        <v>403</v>
      </c>
      <c r="B107" s="496" t="s">
        <v>199</v>
      </c>
      <c r="C107" s="144" t="s">
        <v>17880</v>
      </c>
      <c r="D107" s="496" t="s">
        <v>17881</v>
      </c>
      <c r="E107" s="496" t="s">
        <v>2046</v>
      </c>
      <c r="F107" s="496"/>
      <c r="G107" s="502">
        <v>15</v>
      </c>
    </row>
    <row r="108" spans="1:7" ht="89.25">
      <c r="A108" s="496" t="s">
        <v>335</v>
      </c>
      <c r="B108" s="496" t="s">
        <v>199</v>
      </c>
      <c r="C108" s="144" t="s">
        <v>17882</v>
      </c>
      <c r="D108" s="496" t="s">
        <v>17883</v>
      </c>
      <c r="E108" s="496" t="s">
        <v>2047</v>
      </c>
      <c r="F108" s="496"/>
      <c r="G108" s="502">
        <v>15</v>
      </c>
    </row>
    <row r="109" spans="1:7" ht="127.5">
      <c r="A109" s="496" t="s">
        <v>197</v>
      </c>
      <c r="B109" s="496" t="s">
        <v>199</v>
      </c>
      <c r="C109" s="144" t="s">
        <v>17884</v>
      </c>
      <c r="D109" s="496" t="s">
        <v>17885</v>
      </c>
      <c r="E109" s="496" t="s">
        <v>2048</v>
      </c>
      <c r="F109" s="496"/>
      <c r="G109" s="502">
        <v>7.5</v>
      </c>
    </row>
    <row r="110" spans="1:7" ht="178.5">
      <c r="A110" s="496" t="s">
        <v>2049</v>
      </c>
      <c r="B110" s="496" t="s">
        <v>199</v>
      </c>
      <c r="C110" s="144" t="s">
        <v>17886</v>
      </c>
      <c r="D110" s="496" t="s">
        <v>17887</v>
      </c>
      <c r="E110" s="496" t="s">
        <v>1917</v>
      </c>
      <c r="F110" s="496"/>
      <c r="G110" s="502">
        <v>5</v>
      </c>
    </row>
    <row r="111" spans="1:7" ht="153">
      <c r="A111" s="496" t="s">
        <v>2049</v>
      </c>
      <c r="B111" s="496" t="s">
        <v>199</v>
      </c>
      <c r="C111" s="144" t="s">
        <v>17886</v>
      </c>
      <c r="D111" s="496" t="s">
        <v>17888</v>
      </c>
      <c r="E111" s="496" t="s">
        <v>1919</v>
      </c>
      <c r="F111" s="496"/>
      <c r="G111" s="502">
        <v>5</v>
      </c>
    </row>
    <row r="112" spans="1:7" ht="102">
      <c r="A112" s="496" t="s">
        <v>197</v>
      </c>
      <c r="B112" s="496" t="s">
        <v>199</v>
      </c>
      <c r="C112" s="144" t="s">
        <v>17889</v>
      </c>
      <c r="D112" s="496" t="s">
        <v>17890</v>
      </c>
      <c r="E112" s="496" t="s">
        <v>2050</v>
      </c>
      <c r="F112" s="496"/>
      <c r="G112" s="502">
        <v>7.5</v>
      </c>
    </row>
    <row r="113" spans="1:7" ht="76.5">
      <c r="A113" s="496" t="s">
        <v>197</v>
      </c>
      <c r="B113" s="496" t="s">
        <v>199</v>
      </c>
      <c r="C113" s="144" t="s">
        <v>17889</v>
      </c>
      <c r="D113" s="496" t="s">
        <v>2051</v>
      </c>
      <c r="E113" s="496" t="s">
        <v>2052</v>
      </c>
      <c r="F113" s="496"/>
      <c r="G113" s="502">
        <v>7.5</v>
      </c>
    </row>
    <row r="114" spans="1:7" ht="153">
      <c r="A114" s="496" t="s">
        <v>192</v>
      </c>
      <c r="B114" s="496" t="s">
        <v>199</v>
      </c>
      <c r="C114" s="144" t="s">
        <v>2053</v>
      </c>
      <c r="D114" s="496" t="s">
        <v>2054</v>
      </c>
      <c r="E114" s="496" t="s">
        <v>2055</v>
      </c>
      <c r="F114" s="496"/>
      <c r="G114" s="502">
        <v>7.5</v>
      </c>
    </row>
    <row r="115" spans="1:7" ht="229.5">
      <c r="A115" s="496" t="s">
        <v>403</v>
      </c>
      <c r="B115" s="496" t="s">
        <v>199</v>
      </c>
      <c r="C115" s="144" t="s">
        <v>17891</v>
      </c>
      <c r="D115" s="496" t="s">
        <v>17892</v>
      </c>
      <c r="E115" s="496" t="s">
        <v>2056</v>
      </c>
      <c r="F115" s="496"/>
      <c r="G115" s="502">
        <v>15</v>
      </c>
    </row>
    <row r="116" spans="1:7" ht="89.25">
      <c r="A116" s="496" t="s">
        <v>2031</v>
      </c>
      <c r="B116" s="496" t="s">
        <v>199</v>
      </c>
      <c r="C116" s="144" t="s">
        <v>17893</v>
      </c>
      <c r="D116" s="496" t="s">
        <v>2057</v>
      </c>
      <c r="E116" s="496" t="s">
        <v>2058</v>
      </c>
      <c r="F116" s="496"/>
      <c r="G116" s="502">
        <v>7.5</v>
      </c>
    </row>
    <row r="117" spans="1:7" ht="153">
      <c r="A117" s="496" t="s">
        <v>403</v>
      </c>
      <c r="B117" s="496" t="s">
        <v>199</v>
      </c>
      <c r="C117" s="144" t="s">
        <v>2059</v>
      </c>
      <c r="D117" s="496" t="s">
        <v>17894</v>
      </c>
      <c r="E117" s="496" t="s">
        <v>2060</v>
      </c>
      <c r="F117" s="496"/>
      <c r="G117" s="502">
        <v>15</v>
      </c>
    </row>
    <row r="118" spans="1:7" ht="114.75">
      <c r="A118" s="496" t="s">
        <v>335</v>
      </c>
      <c r="B118" s="496" t="s">
        <v>199</v>
      </c>
      <c r="C118" s="144" t="s">
        <v>17895</v>
      </c>
      <c r="D118" s="496" t="s">
        <v>17896</v>
      </c>
      <c r="E118" s="496" t="s">
        <v>2061</v>
      </c>
      <c r="F118" s="496"/>
      <c r="G118" s="502">
        <v>15</v>
      </c>
    </row>
    <row r="119" spans="1:7" ht="102">
      <c r="A119" s="496" t="s">
        <v>197</v>
      </c>
      <c r="B119" s="496" t="s">
        <v>199</v>
      </c>
      <c r="C119" s="144" t="s">
        <v>17897</v>
      </c>
      <c r="D119" s="496" t="s">
        <v>17898</v>
      </c>
      <c r="E119" s="496" t="s">
        <v>2062</v>
      </c>
      <c r="F119" s="496"/>
      <c r="G119" s="502">
        <v>7.5</v>
      </c>
    </row>
    <row r="120" spans="1:7" ht="114.75">
      <c r="A120" s="144" t="s">
        <v>2063</v>
      </c>
      <c r="B120" s="496" t="s">
        <v>199</v>
      </c>
      <c r="C120" s="144" t="s">
        <v>2064</v>
      </c>
      <c r="D120" s="507" t="s">
        <v>17899</v>
      </c>
      <c r="E120" s="496" t="s">
        <v>2065</v>
      </c>
      <c r="F120" s="496"/>
      <c r="G120" s="502">
        <v>7.5</v>
      </c>
    </row>
    <row r="121" spans="1:7" ht="114.75">
      <c r="A121" s="496" t="s">
        <v>1928</v>
      </c>
      <c r="B121" s="496" t="s">
        <v>199</v>
      </c>
      <c r="C121" s="144" t="s">
        <v>1929</v>
      </c>
      <c r="D121" s="496" t="s">
        <v>17842</v>
      </c>
      <c r="E121" s="496" t="s">
        <v>1930</v>
      </c>
      <c r="F121" s="496"/>
      <c r="G121" s="502">
        <v>5</v>
      </c>
    </row>
    <row r="122" spans="1:7" ht="114.75">
      <c r="A122" s="496" t="s">
        <v>2066</v>
      </c>
      <c r="B122" s="496" t="s">
        <v>199</v>
      </c>
      <c r="C122" s="144" t="s">
        <v>17843</v>
      </c>
      <c r="D122" s="496" t="s">
        <v>17844</v>
      </c>
      <c r="E122" s="496" t="s">
        <v>1932</v>
      </c>
      <c r="F122" s="496"/>
      <c r="G122" s="502">
        <v>5</v>
      </c>
    </row>
    <row r="123" spans="1:7" ht="140.25">
      <c r="A123" s="496" t="s">
        <v>17767</v>
      </c>
      <c r="B123" s="496"/>
      <c r="C123" s="496" t="s">
        <v>2067</v>
      </c>
      <c r="D123" s="496" t="s">
        <v>17768</v>
      </c>
      <c r="E123" s="505" t="s">
        <v>2068</v>
      </c>
      <c r="F123" s="496">
        <v>15</v>
      </c>
      <c r="G123" s="502">
        <v>7.5</v>
      </c>
    </row>
    <row r="124" spans="1:7" ht="114.75">
      <c r="A124" s="496" t="s">
        <v>17767</v>
      </c>
      <c r="B124" s="496"/>
      <c r="C124" s="496" t="s">
        <v>2069</v>
      </c>
      <c r="D124" s="496" t="s">
        <v>17769</v>
      </c>
      <c r="E124" s="505" t="s">
        <v>2070</v>
      </c>
      <c r="F124" s="496">
        <v>15</v>
      </c>
      <c r="G124" s="502">
        <v>7.5</v>
      </c>
    </row>
    <row r="125" spans="1:7" ht="127.5">
      <c r="A125" s="496" t="s">
        <v>17770</v>
      </c>
      <c r="B125" s="496"/>
      <c r="C125" s="496" t="s">
        <v>337</v>
      </c>
      <c r="D125" s="496" t="s">
        <v>17703</v>
      </c>
      <c r="E125" s="505" t="s">
        <v>2071</v>
      </c>
      <c r="F125" s="503">
        <v>15</v>
      </c>
      <c r="G125" s="502">
        <v>5</v>
      </c>
    </row>
    <row r="126" spans="1:7" ht="127.5">
      <c r="A126" s="496" t="s">
        <v>17770</v>
      </c>
      <c r="B126" s="496"/>
      <c r="C126" s="496" t="s">
        <v>2072</v>
      </c>
      <c r="D126" s="496" t="s">
        <v>2073</v>
      </c>
      <c r="E126" s="507" t="s">
        <v>2074</v>
      </c>
      <c r="F126" s="503">
        <v>15</v>
      </c>
      <c r="G126" s="502">
        <v>5</v>
      </c>
    </row>
    <row r="127" spans="1:7" ht="140.25">
      <c r="A127" s="496" t="s">
        <v>17770</v>
      </c>
      <c r="B127" s="496"/>
      <c r="C127" s="496" t="s">
        <v>337</v>
      </c>
      <c r="D127" s="496" t="s">
        <v>17704</v>
      </c>
      <c r="E127" s="505" t="s">
        <v>2075</v>
      </c>
      <c r="F127" s="496">
        <v>15</v>
      </c>
      <c r="G127" s="502">
        <v>5</v>
      </c>
    </row>
    <row r="128" spans="1:7" ht="102">
      <c r="A128" s="496" t="s">
        <v>17770</v>
      </c>
      <c r="B128" s="496"/>
      <c r="C128" s="496" t="s">
        <v>337</v>
      </c>
      <c r="D128" s="496" t="s">
        <v>17771</v>
      </c>
      <c r="E128" s="505" t="s">
        <v>2076</v>
      </c>
      <c r="F128" s="496">
        <v>15</v>
      </c>
      <c r="G128" s="502">
        <v>5</v>
      </c>
    </row>
    <row r="129" spans="1:7" ht="127.5">
      <c r="A129" s="496" t="s">
        <v>17770</v>
      </c>
      <c r="B129" s="496"/>
      <c r="C129" s="496" t="s">
        <v>2072</v>
      </c>
      <c r="D129" s="496" t="s">
        <v>2077</v>
      </c>
      <c r="E129" s="505" t="s">
        <v>2078</v>
      </c>
      <c r="F129" s="503">
        <v>15</v>
      </c>
      <c r="G129" s="502">
        <v>5</v>
      </c>
    </row>
    <row r="130" spans="1:7" ht="255">
      <c r="A130" s="496" t="s">
        <v>17900</v>
      </c>
      <c r="B130" s="496" t="s">
        <v>199</v>
      </c>
      <c r="C130" s="496" t="s">
        <v>2079</v>
      </c>
      <c r="D130" s="496" t="s">
        <v>2080</v>
      </c>
      <c r="E130" s="255" t="s">
        <v>2081</v>
      </c>
      <c r="F130" s="280">
        <v>15</v>
      </c>
      <c r="G130" s="290">
        <v>3.75</v>
      </c>
    </row>
    <row r="131" spans="1:7" ht="102">
      <c r="A131" s="496" t="s">
        <v>299</v>
      </c>
      <c r="B131" s="496" t="s">
        <v>199</v>
      </c>
      <c r="C131" s="496" t="s">
        <v>2082</v>
      </c>
      <c r="D131" s="500" t="s">
        <v>2083</v>
      </c>
      <c r="E131" s="255" t="s">
        <v>2084</v>
      </c>
      <c r="F131" s="280">
        <v>15</v>
      </c>
      <c r="G131" s="290">
        <v>15</v>
      </c>
    </row>
    <row r="132" spans="1:7" ht="102">
      <c r="A132" s="496" t="s">
        <v>2085</v>
      </c>
      <c r="B132" s="496" t="s">
        <v>199</v>
      </c>
      <c r="C132" s="496" t="s">
        <v>2086</v>
      </c>
      <c r="D132" s="496" t="s">
        <v>2087</v>
      </c>
      <c r="E132" s="505" t="s">
        <v>2088</v>
      </c>
      <c r="F132" s="496">
        <v>15</v>
      </c>
      <c r="G132" s="502">
        <v>15</v>
      </c>
    </row>
    <row r="133" spans="1:7" ht="76.5">
      <c r="A133" s="496" t="s">
        <v>2089</v>
      </c>
      <c r="B133" s="496" t="s">
        <v>199</v>
      </c>
      <c r="C133" s="496" t="s">
        <v>2090</v>
      </c>
      <c r="D133" s="506" t="s">
        <v>2091</v>
      </c>
      <c r="E133" s="196" t="s">
        <v>2092</v>
      </c>
      <c r="F133" s="506">
        <v>15</v>
      </c>
      <c r="G133" s="265">
        <v>15</v>
      </c>
    </row>
    <row r="134" spans="1:7" ht="76.5">
      <c r="A134" s="496" t="s">
        <v>2089</v>
      </c>
      <c r="B134" s="496" t="s">
        <v>199</v>
      </c>
      <c r="C134" s="496" t="s">
        <v>2093</v>
      </c>
      <c r="D134" s="506" t="s">
        <v>2091</v>
      </c>
      <c r="E134" s="496" t="s">
        <v>2092</v>
      </c>
      <c r="F134" s="497">
        <v>15</v>
      </c>
      <c r="G134" s="274">
        <v>15</v>
      </c>
    </row>
    <row r="135" spans="1:7" ht="76.5">
      <c r="A135" s="496" t="s">
        <v>2089</v>
      </c>
      <c r="B135" s="496" t="s">
        <v>199</v>
      </c>
      <c r="C135" s="496" t="s">
        <v>2093</v>
      </c>
      <c r="D135" s="506" t="s">
        <v>2091</v>
      </c>
      <c r="E135" s="496" t="s">
        <v>2094</v>
      </c>
      <c r="F135" s="497">
        <v>15</v>
      </c>
      <c r="G135" s="274">
        <v>15</v>
      </c>
    </row>
    <row r="136" spans="1:7" ht="76.5">
      <c r="A136" s="496" t="s">
        <v>2095</v>
      </c>
      <c r="B136" s="496" t="s">
        <v>199</v>
      </c>
      <c r="C136" s="496" t="s">
        <v>2096</v>
      </c>
      <c r="D136" s="496" t="s">
        <v>2097</v>
      </c>
      <c r="E136" s="496" t="s">
        <v>2098</v>
      </c>
      <c r="F136" s="496">
        <v>15</v>
      </c>
      <c r="G136" s="502">
        <v>15</v>
      </c>
    </row>
    <row r="137" spans="1:7" ht="76.5">
      <c r="A137" s="496" t="s">
        <v>2099</v>
      </c>
      <c r="B137" s="496" t="s">
        <v>199</v>
      </c>
      <c r="C137" s="496" t="s">
        <v>2100</v>
      </c>
      <c r="D137" s="496" t="s">
        <v>2101</v>
      </c>
      <c r="E137" s="505" t="s">
        <v>2102</v>
      </c>
      <c r="F137" s="503">
        <v>15</v>
      </c>
      <c r="G137" s="502">
        <v>15</v>
      </c>
    </row>
    <row r="138" spans="1:7" ht="63.75">
      <c r="A138" s="496" t="s">
        <v>2095</v>
      </c>
      <c r="B138" s="496" t="s">
        <v>199</v>
      </c>
      <c r="C138" s="496" t="s">
        <v>2103</v>
      </c>
      <c r="D138" s="506" t="s">
        <v>2104</v>
      </c>
      <c r="E138" s="196" t="s">
        <v>2105</v>
      </c>
      <c r="F138" s="506">
        <v>15</v>
      </c>
      <c r="G138" s="265">
        <v>15</v>
      </c>
    </row>
    <row r="139" spans="1:7" ht="153">
      <c r="A139" s="496" t="s">
        <v>2089</v>
      </c>
      <c r="B139" s="496" t="s">
        <v>199</v>
      </c>
      <c r="C139" s="496" t="s">
        <v>2106</v>
      </c>
      <c r="D139" s="496" t="s">
        <v>2107</v>
      </c>
      <c r="E139" s="505" t="s">
        <v>2108</v>
      </c>
      <c r="F139" s="496">
        <v>15</v>
      </c>
      <c r="G139" s="502">
        <v>15</v>
      </c>
    </row>
    <row r="140" spans="1:7" ht="114.75">
      <c r="A140" s="496" t="s">
        <v>2109</v>
      </c>
      <c r="B140" s="496" t="s">
        <v>199</v>
      </c>
      <c r="C140" s="497" t="s">
        <v>2110</v>
      </c>
      <c r="D140" s="496" t="s">
        <v>2111</v>
      </c>
      <c r="E140" s="505" t="s">
        <v>2112</v>
      </c>
      <c r="F140" s="503">
        <v>15</v>
      </c>
      <c r="G140" s="502">
        <v>15</v>
      </c>
    </row>
    <row r="141" spans="1:7" ht="102">
      <c r="A141" s="496" t="s">
        <v>2113</v>
      </c>
      <c r="B141" s="496" t="s">
        <v>199</v>
      </c>
      <c r="C141" s="505" t="s">
        <v>2114</v>
      </c>
      <c r="D141" s="496" t="s">
        <v>2115</v>
      </c>
      <c r="E141" s="505" t="s">
        <v>2116</v>
      </c>
      <c r="F141" s="503">
        <v>15</v>
      </c>
      <c r="G141" s="502">
        <v>15</v>
      </c>
    </row>
    <row r="142" spans="1:7" ht="63.75">
      <c r="A142" s="496" t="s">
        <v>2089</v>
      </c>
      <c r="B142" s="496"/>
      <c r="C142" s="505" t="s">
        <v>2117</v>
      </c>
      <c r="D142" s="496" t="s">
        <v>2118</v>
      </c>
      <c r="E142" s="496" t="s">
        <v>2119</v>
      </c>
      <c r="F142" s="503">
        <v>15</v>
      </c>
      <c r="G142" s="502">
        <v>15</v>
      </c>
    </row>
    <row r="143" spans="1:7" ht="127.5">
      <c r="A143" s="496" t="s">
        <v>2120</v>
      </c>
      <c r="B143" s="496" t="s">
        <v>199</v>
      </c>
      <c r="C143" s="507" t="s">
        <v>2121</v>
      </c>
      <c r="D143" s="507" t="s">
        <v>2122</v>
      </c>
      <c r="E143" s="505" t="s">
        <v>2123</v>
      </c>
      <c r="F143" s="503">
        <v>15</v>
      </c>
      <c r="G143" s="502">
        <v>15</v>
      </c>
    </row>
    <row r="144" spans="1:7" ht="76.5">
      <c r="A144" s="496" t="s">
        <v>2120</v>
      </c>
      <c r="B144" s="496"/>
      <c r="C144" s="507" t="s">
        <v>2124</v>
      </c>
      <c r="D144" s="508" t="s">
        <v>2125</v>
      </c>
      <c r="E144" s="508" t="s">
        <v>2126</v>
      </c>
      <c r="F144" s="503"/>
      <c r="G144" s="502"/>
    </row>
    <row r="145" spans="1:7" ht="76.5">
      <c r="A145" s="496" t="s">
        <v>2127</v>
      </c>
      <c r="B145" s="496"/>
      <c r="C145" s="507" t="s">
        <v>17901</v>
      </c>
      <c r="D145" s="507" t="s">
        <v>2128</v>
      </c>
      <c r="E145" s="508" t="s">
        <v>2129</v>
      </c>
      <c r="F145" s="496">
        <v>15</v>
      </c>
      <c r="G145" s="502">
        <v>15</v>
      </c>
    </row>
    <row r="146" spans="1:7" ht="51">
      <c r="A146" s="496" t="s">
        <v>2130</v>
      </c>
      <c r="B146" s="496" t="s">
        <v>199</v>
      </c>
      <c r="C146" s="496" t="s">
        <v>2131</v>
      </c>
      <c r="D146" s="508" t="s">
        <v>2132</v>
      </c>
      <c r="E146" s="255" t="s">
        <v>2133</v>
      </c>
      <c r="F146" s="280">
        <v>15</v>
      </c>
      <c r="G146" s="290">
        <v>15</v>
      </c>
    </row>
    <row r="147" spans="1:7" ht="102">
      <c r="A147" s="496" t="s">
        <v>2134</v>
      </c>
      <c r="B147" s="496" t="s">
        <v>199</v>
      </c>
      <c r="C147" s="496" t="s">
        <v>2135</v>
      </c>
      <c r="D147" s="500" t="s">
        <v>2136</v>
      </c>
      <c r="E147" s="500" t="s">
        <v>2137</v>
      </c>
      <c r="F147" s="280">
        <v>15</v>
      </c>
      <c r="G147" s="290">
        <v>7.5</v>
      </c>
    </row>
    <row r="148" spans="1:7" ht="89.25">
      <c r="A148" s="496" t="s">
        <v>2134</v>
      </c>
      <c r="B148" s="496" t="s">
        <v>199</v>
      </c>
      <c r="C148" s="496" t="s">
        <v>2135</v>
      </c>
      <c r="D148" s="500" t="s">
        <v>2138</v>
      </c>
      <c r="E148" s="500" t="s">
        <v>2139</v>
      </c>
      <c r="F148" s="280">
        <v>15</v>
      </c>
      <c r="G148" s="290">
        <v>7.5</v>
      </c>
    </row>
    <row r="149" spans="1:7" ht="140.25">
      <c r="A149" s="496" t="s">
        <v>2140</v>
      </c>
      <c r="B149" s="496" t="s">
        <v>199</v>
      </c>
      <c r="C149" s="496" t="s">
        <v>2141</v>
      </c>
      <c r="D149" s="496" t="s">
        <v>2142</v>
      </c>
      <c r="E149" s="496" t="s">
        <v>2143</v>
      </c>
      <c r="F149" s="503">
        <v>15</v>
      </c>
      <c r="G149" s="502">
        <v>5</v>
      </c>
    </row>
    <row r="150" spans="1:7" ht="318.75">
      <c r="A150" s="496" t="s">
        <v>2140</v>
      </c>
      <c r="B150" s="496" t="s">
        <v>199</v>
      </c>
      <c r="C150" s="496" t="s">
        <v>2141</v>
      </c>
      <c r="D150" s="496" t="s">
        <v>2144</v>
      </c>
      <c r="E150" s="496" t="s">
        <v>2145</v>
      </c>
      <c r="F150" s="503">
        <v>15</v>
      </c>
      <c r="G150" s="502">
        <v>5</v>
      </c>
    </row>
    <row r="151" spans="1:7" ht="89.25">
      <c r="A151" s="188" t="s">
        <v>2146</v>
      </c>
      <c r="B151" s="188" t="s">
        <v>199</v>
      </c>
      <c r="C151" s="188" t="s">
        <v>2147</v>
      </c>
      <c r="D151" s="188" t="s">
        <v>2148</v>
      </c>
      <c r="E151" s="188" t="s">
        <v>2149</v>
      </c>
      <c r="F151" s="348">
        <v>15</v>
      </c>
      <c r="G151" s="364">
        <v>3.75</v>
      </c>
    </row>
    <row r="152" spans="1:7" ht="76.5">
      <c r="A152" s="188" t="s">
        <v>2146</v>
      </c>
      <c r="B152" s="188" t="s">
        <v>199</v>
      </c>
      <c r="C152" s="188" t="s">
        <v>2147</v>
      </c>
      <c r="D152" s="188" t="s">
        <v>2150</v>
      </c>
      <c r="E152" s="188" t="s">
        <v>2151</v>
      </c>
      <c r="F152" s="348">
        <v>15</v>
      </c>
      <c r="G152" s="364">
        <v>3.75</v>
      </c>
    </row>
    <row r="153" spans="1:7" ht="114.75">
      <c r="A153" s="188" t="s">
        <v>2146</v>
      </c>
      <c r="B153" s="188" t="s">
        <v>199</v>
      </c>
      <c r="C153" s="188" t="s">
        <v>2147</v>
      </c>
      <c r="D153" s="188" t="s">
        <v>2152</v>
      </c>
      <c r="E153" s="188" t="s">
        <v>2153</v>
      </c>
      <c r="F153" s="348">
        <v>15</v>
      </c>
      <c r="G153" s="364">
        <v>3.75</v>
      </c>
    </row>
    <row r="154" spans="1:7" ht="63.75">
      <c r="A154" s="188" t="s">
        <v>2146</v>
      </c>
      <c r="B154" s="188" t="s">
        <v>199</v>
      </c>
      <c r="C154" s="188" t="s">
        <v>2147</v>
      </c>
      <c r="D154" s="188" t="s">
        <v>2154</v>
      </c>
      <c r="E154" s="188" t="s">
        <v>2155</v>
      </c>
      <c r="F154" s="348">
        <v>15</v>
      </c>
      <c r="G154" s="364">
        <v>3.75</v>
      </c>
    </row>
    <row r="155" spans="1:7" ht="63.75">
      <c r="A155" s="188" t="s">
        <v>2146</v>
      </c>
      <c r="B155" s="188" t="s">
        <v>199</v>
      </c>
      <c r="C155" s="188" t="s">
        <v>2147</v>
      </c>
      <c r="D155" s="188" t="s">
        <v>2156</v>
      </c>
      <c r="E155" s="188" t="s">
        <v>2157</v>
      </c>
      <c r="F155" s="348">
        <v>15</v>
      </c>
      <c r="G155" s="364">
        <v>3.75</v>
      </c>
    </row>
    <row r="156" spans="1:7" ht="89.25">
      <c r="A156" s="188" t="s">
        <v>2146</v>
      </c>
      <c r="B156" s="188" t="s">
        <v>199</v>
      </c>
      <c r="C156" s="188" t="s">
        <v>2147</v>
      </c>
      <c r="D156" s="188" t="s">
        <v>2158</v>
      </c>
      <c r="E156" s="188" t="s">
        <v>2159</v>
      </c>
      <c r="F156" s="348">
        <v>15</v>
      </c>
      <c r="G156" s="364">
        <v>3.75</v>
      </c>
    </row>
    <row r="157" spans="1:7" ht="76.5">
      <c r="A157" s="188" t="s">
        <v>2146</v>
      </c>
      <c r="B157" s="188" t="s">
        <v>199</v>
      </c>
      <c r="C157" s="188" t="s">
        <v>2147</v>
      </c>
      <c r="D157" s="188" t="s">
        <v>2160</v>
      </c>
      <c r="E157" s="188" t="s">
        <v>2161</v>
      </c>
      <c r="F157" s="348">
        <v>15</v>
      </c>
      <c r="G157" s="364">
        <v>3.75</v>
      </c>
    </row>
    <row r="158" spans="1:7" ht="89.25">
      <c r="A158" s="188" t="s">
        <v>2146</v>
      </c>
      <c r="B158" s="188" t="s">
        <v>199</v>
      </c>
      <c r="C158" s="188" t="s">
        <v>2147</v>
      </c>
      <c r="D158" s="188" t="s">
        <v>2162</v>
      </c>
      <c r="E158" s="188" t="s">
        <v>2163</v>
      </c>
      <c r="F158" s="348">
        <v>15</v>
      </c>
      <c r="G158" s="364">
        <v>3.75</v>
      </c>
    </row>
    <row r="159" spans="1:7" ht="140.25">
      <c r="A159" s="188" t="s">
        <v>2146</v>
      </c>
      <c r="B159" s="188" t="s">
        <v>199</v>
      </c>
      <c r="C159" s="188" t="s">
        <v>2147</v>
      </c>
      <c r="D159" s="188" t="s">
        <v>2164</v>
      </c>
      <c r="E159" s="188" t="s">
        <v>2165</v>
      </c>
      <c r="F159" s="348">
        <v>15</v>
      </c>
      <c r="G159" s="364">
        <v>3.75</v>
      </c>
    </row>
    <row r="160" spans="1:7" ht="114.75">
      <c r="A160" s="188" t="s">
        <v>2146</v>
      </c>
      <c r="B160" s="188" t="s">
        <v>199</v>
      </c>
      <c r="C160" s="188" t="s">
        <v>2147</v>
      </c>
      <c r="D160" s="188" t="s">
        <v>2166</v>
      </c>
      <c r="E160" s="188" t="s">
        <v>2167</v>
      </c>
      <c r="F160" s="348">
        <v>15</v>
      </c>
      <c r="G160" s="364">
        <v>3.75</v>
      </c>
    </row>
    <row r="161" spans="1:7" ht="242.25">
      <c r="A161" s="188" t="s">
        <v>2146</v>
      </c>
      <c r="B161" s="188" t="s">
        <v>199</v>
      </c>
      <c r="C161" s="188" t="s">
        <v>2147</v>
      </c>
      <c r="D161" s="188" t="s">
        <v>2168</v>
      </c>
      <c r="E161" s="188" t="s">
        <v>2169</v>
      </c>
      <c r="F161" s="348">
        <v>15</v>
      </c>
      <c r="G161" s="364">
        <v>3.75</v>
      </c>
    </row>
    <row r="162" spans="1:7" ht="102">
      <c r="A162" s="188" t="s">
        <v>2146</v>
      </c>
      <c r="B162" s="188" t="s">
        <v>199</v>
      </c>
      <c r="C162" s="188" t="s">
        <v>2147</v>
      </c>
      <c r="D162" s="188" t="s">
        <v>2170</v>
      </c>
      <c r="E162" s="188" t="s">
        <v>2171</v>
      </c>
      <c r="F162" s="348">
        <v>15</v>
      </c>
      <c r="G162" s="364">
        <v>3.75</v>
      </c>
    </row>
    <row r="163" spans="1:7" ht="63.75">
      <c r="A163" s="188" t="s">
        <v>2146</v>
      </c>
      <c r="B163" s="188" t="s">
        <v>199</v>
      </c>
      <c r="C163" s="188" t="s">
        <v>2147</v>
      </c>
      <c r="D163" s="188" t="s">
        <v>2172</v>
      </c>
      <c r="E163" s="188" t="s">
        <v>2173</v>
      </c>
      <c r="F163" s="348">
        <v>15</v>
      </c>
      <c r="G163" s="364">
        <v>3.75</v>
      </c>
    </row>
    <row r="164" spans="1:7" ht="102">
      <c r="A164" s="188" t="s">
        <v>2146</v>
      </c>
      <c r="B164" s="188" t="s">
        <v>199</v>
      </c>
      <c r="C164" s="188" t="s">
        <v>2147</v>
      </c>
      <c r="D164" s="188" t="s">
        <v>2174</v>
      </c>
      <c r="E164" s="188" t="s">
        <v>2175</v>
      </c>
      <c r="F164" s="348">
        <v>15</v>
      </c>
      <c r="G164" s="364">
        <v>3.75</v>
      </c>
    </row>
    <row r="165" spans="1:7" ht="102">
      <c r="A165" s="188" t="s">
        <v>2146</v>
      </c>
      <c r="B165" s="188" t="s">
        <v>199</v>
      </c>
      <c r="C165" s="188" t="s">
        <v>2147</v>
      </c>
      <c r="D165" s="188" t="s">
        <v>2176</v>
      </c>
      <c r="E165" s="188" t="s">
        <v>2177</v>
      </c>
      <c r="F165" s="348">
        <v>15</v>
      </c>
      <c r="G165" s="364">
        <v>3.75</v>
      </c>
    </row>
    <row r="166" spans="1:7" ht="102">
      <c r="A166" s="188" t="s">
        <v>2146</v>
      </c>
      <c r="B166" s="188" t="s">
        <v>199</v>
      </c>
      <c r="C166" s="380" t="s">
        <v>2147</v>
      </c>
      <c r="D166" s="188" t="s">
        <v>2178</v>
      </c>
      <c r="E166" s="188" t="s">
        <v>2179</v>
      </c>
      <c r="F166" s="348">
        <v>15</v>
      </c>
      <c r="G166" s="364">
        <v>3.75</v>
      </c>
    </row>
    <row r="167" spans="1:7" ht="76.5">
      <c r="A167" s="188" t="s">
        <v>2146</v>
      </c>
      <c r="B167" s="188" t="s">
        <v>199</v>
      </c>
      <c r="C167" s="188" t="s">
        <v>2147</v>
      </c>
      <c r="D167" s="188" t="s">
        <v>2180</v>
      </c>
      <c r="E167" s="188" t="s">
        <v>2181</v>
      </c>
      <c r="F167" s="348">
        <v>15</v>
      </c>
      <c r="G167" s="364">
        <v>3.75</v>
      </c>
    </row>
    <row r="168" spans="1:7" ht="76.5">
      <c r="A168" s="188" t="s">
        <v>2146</v>
      </c>
      <c r="B168" s="188" t="s">
        <v>199</v>
      </c>
      <c r="C168" s="188" t="s">
        <v>2147</v>
      </c>
      <c r="D168" s="188" t="s">
        <v>2182</v>
      </c>
      <c r="E168" s="188" t="s">
        <v>1843</v>
      </c>
      <c r="F168" s="348">
        <v>15</v>
      </c>
      <c r="G168" s="364">
        <v>3.75</v>
      </c>
    </row>
    <row r="169" spans="1:7" ht="76.5">
      <c r="A169" s="188" t="s">
        <v>2146</v>
      </c>
      <c r="B169" s="188" t="s">
        <v>199</v>
      </c>
      <c r="C169" s="188" t="s">
        <v>2147</v>
      </c>
      <c r="D169" s="188" t="s">
        <v>2183</v>
      </c>
      <c r="E169" s="188" t="s">
        <v>2184</v>
      </c>
      <c r="F169" s="348">
        <v>15</v>
      </c>
      <c r="G169" s="364">
        <v>3.75</v>
      </c>
    </row>
    <row r="170" spans="1:7" ht="76.5">
      <c r="A170" s="188" t="s">
        <v>2146</v>
      </c>
      <c r="B170" s="188" t="s">
        <v>199</v>
      </c>
      <c r="C170" s="188" t="s">
        <v>2147</v>
      </c>
      <c r="D170" s="188" t="s">
        <v>2185</v>
      </c>
      <c r="E170" s="188" t="s">
        <v>2186</v>
      </c>
      <c r="F170" s="348">
        <v>15</v>
      </c>
      <c r="G170" s="364">
        <v>3.75</v>
      </c>
    </row>
    <row r="171" spans="1:7" ht="140.25">
      <c r="A171" s="188" t="s">
        <v>2146</v>
      </c>
      <c r="B171" s="188" t="s">
        <v>199</v>
      </c>
      <c r="C171" s="188" t="s">
        <v>2147</v>
      </c>
      <c r="D171" s="188" t="s">
        <v>2187</v>
      </c>
      <c r="E171" s="188" t="s">
        <v>2188</v>
      </c>
      <c r="F171" s="188">
        <v>15</v>
      </c>
      <c r="G171" s="216">
        <v>3.75</v>
      </c>
    </row>
    <row r="172" spans="1:7" ht="76.5">
      <c r="A172" s="188" t="s">
        <v>2146</v>
      </c>
      <c r="B172" s="188" t="s">
        <v>199</v>
      </c>
      <c r="C172" s="188" t="s">
        <v>2147</v>
      </c>
      <c r="D172" s="188" t="s">
        <v>2189</v>
      </c>
      <c r="E172" s="188" t="s">
        <v>2190</v>
      </c>
      <c r="F172" s="348">
        <v>15</v>
      </c>
      <c r="G172" s="364">
        <v>3.75</v>
      </c>
    </row>
    <row r="173" spans="1:7" ht="76.5">
      <c r="A173" s="496" t="s">
        <v>2191</v>
      </c>
      <c r="B173" s="506" t="s">
        <v>199</v>
      </c>
      <c r="C173" s="496" t="s">
        <v>2192</v>
      </c>
      <c r="D173" s="496" t="s">
        <v>2193</v>
      </c>
      <c r="E173" s="496" t="s">
        <v>2194</v>
      </c>
      <c r="F173" s="510">
        <v>15</v>
      </c>
      <c r="G173" s="364">
        <v>3.75</v>
      </c>
    </row>
    <row r="174" spans="1:7" ht="76.5">
      <c r="A174" s="496" t="s">
        <v>2191</v>
      </c>
      <c r="B174" s="506" t="s">
        <v>199</v>
      </c>
      <c r="C174" s="496" t="s">
        <v>2192</v>
      </c>
      <c r="D174" s="496" t="s">
        <v>2195</v>
      </c>
      <c r="E174" s="496" t="s">
        <v>2196</v>
      </c>
      <c r="F174" s="510">
        <v>15</v>
      </c>
      <c r="G174" s="364">
        <v>3.75</v>
      </c>
    </row>
    <row r="175" spans="1:7" ht="229.5">
      <c r="A175" s="510" t="s">
        <v>2197</v>
      </c>
      <c r="B175" s="384" t="s">
        <v>199</v>
      </c>
      <c r="C175" s="331" t="s">
        <v>2198</v>
      </c>
      <c r="D175" s="510" t="s">
        <v>2199</v>
      </c>
      <c r="E175" s="510" t="s">
        <v>2200</v>
      </c>
      <c r="F175" s="510">
        <v>15</v>
      </c>
      <c r="G175" s="512">
        <v>3.75</v>
      </c>
    </row>
    <row r="176" spans="1:7" ht="102">
      <c r="A176" s="496" t="s">
        <v>2201</v>
      </c>
      <c r="B176" s="506" t="s">
        <v>199</v>
      </c>
      <c r="C176" s="501" t="s">
        <v>2202</v>
      </c>
      <c r="D176" s="496" t="s">
        <v>2203</v>
      </c>
      <c r="E176" s="496" t="s">
        <v>2204</v>
      </c>
      <c r="F176" s="496">
        <v>15</v>
      </c>
      <c r="G176" s="502">
        <v>7.5</v>
      </c>
    </row>
    <row r="177" spans="1:7" ht="127.5">
      <c r="A177" s="496" t="s">
        <v>389</v>
      </c>
      <c r="B177" s="496" t="s">
        <v>199</v>
      </c>
      <c r="C177" s="507" t="s">
        <v>2205</v>
      </c>
      <c r="D177" s="507" t="s">
        <v>2206</v>
      </c>
      <c r="E177" s="255" t="s">
        <v>2207</v>
      </c>
      <c r="F177" s="280">
        <v>15</v>
      </c>
      <c r="G177" s="290">
        <v>15</v>
      </c>
    </row>
    <row r="178" spans="1:7" ht="140.25">
      <c r="A178" s="496" t="s">
        <v>389</v>
      </c>
      <c r="B178" s="496" t="s">
        <v>199</v>
      </c>
      <c r="C178" s="496" t="s">
        <v>2208</v>
      </c>
      <c r="D178" s="500" t="s">
        <v>2209</v>
      </c>
      <c r="E178" s="385" t="s">
        <v>2210</v>
      </c>
      <c r="F178" s="280">
        <v>15</v>
      </c>
      <c r="G178" s="290">
        <v>15</v>
      </c>
    </row>
    <row r="179" spans="1:7" ht="102">
      <c r="A179" s="496" t="s">
        <v>2759</v>
      </c>
      <c r="B179" s="496" t="s">
        <v>114</v>
      </c>
      <c r="C179" s="496" t="s">
        <v>2760</v>
      </c>
      <c r="D179" s="506" t="s">
        <v>2761</v>
      </c>
      <c r="E179" s="196" t="s">
        <v>2762</v>
      </c>
      <c r="F179" s="506">
        <v>15</v>
      </c>
      <c r="G179" s="875">
        <v>25</v>
      </c>
    </row>
    <row r="180" spans="1:7" ht="76.5">
      <c r="A180" s="496" t="s">
        <v>2759</v>
      </c>
      <c r="B180" s="496" t="s">
        <v>114</v>
      </c>
      <c r="C180" s="496" t="s">
        <v>2760</v>
      </c>
      <c r="D180" s="506" t="s">
        <v>2763</v>
      </c>
      <c r="E180" s="506" t="s">
        <v>2764</v>
      </c>
      <c r="F180" s="506">
        <v>15</v>
      </c>
      <c r="G180" s="876"/>
    </row>
    <row r="181" spans="1:7" ht="76.5">
      <c r="A181" s="496" t="s">
        <v>2765</v>
      </c>
      <c r="B181" s="496" t="s">
        <v>114</v>
      </c>
      <c r="C181" s="496" t="s">
        <v>2766</v>
      </c>
      <c r="D181" s="496" t="s">
        <v>2767</v>
      </c>
      <c r="E181" s="496" t="s">
        <v>2768</v>
      </c>
      <c r="F181" s="496">
        <v>15</v>
      </c>
      <c r="G181" s="876"/>
    </row>
    <row r="182" spans="1:7" ht="76.5">
      <c r="A182" s="496" t="s">
        <v>2765</v>
      </c>
      <c r="B182" s="496" t="s">
        <v>114</v>
      </c>
      <c r="C182" s="496" t="s">
        <v>2766</v>
      </c>
      <c r="D182" s="496" t="s">
        <v>2769</v>
      </c>
      <c r="E182" s="496" t="s">
        <v>2770</v>
      </c>
      <c r="F182" s="496">
        <v>15</v>
      </c>
      <c r="G182" s="877"/>
    </row>
    <row r="183" spans="1:7" ht="89.25">
      <c r="A183" s="188" t="s">
        <v>146</v>
      </c>
      <c r="B183" s="188" t="s">
        <v>114</v>
      </c>
      <c r="C183" s="188" t="s">
        <v>17902</v>
      </c>
      <c r="D183" s="188" t="s">
        <v>17903</v>
      </c>
      <c r="E183" s="188" t="s">
        <v>2771</v>
      </c>
      <c r="F183" s="188">
        <v>15</v>
      </c>
      <c r="G183" s="878">
        <v>87.5</v>
      </c>
    </row>
    <row r="184" spans="1:7" ht="89.25">
      <c r="A184" s="188" t="s">
        <v>146</v>
      </c>
      <c r="B184" s="188" t="s">
        <v>114</v>
      </c>
      <c r="C184" s="188" t="s">
        <v>17904</v>
      </c>
      <c r="D184" s="188" t="s">
        <v>17903</v>
      </c>
      <c r="E184" s="188" t="s">
        <v>2771</v>
      </c>
      <c r="F184" s="188">
        <v>15</v>
      </c>
      <c r="G184" s="879"/>
    </row>
    <row r="185" spans="1:7" ht="114.75">
      <c r="A185" s="188" t="s">
        <v>146</v>
      </c>
      <c r="B185" s="188" t="s">
        <v>114</v>
      </c>
      <c r="C185" s="188" t="s">
        <v>17905</v>
      </c>
      <c r="D185" s="188" t="s">
        <v>17906</v>
      </c>
      <c r="E185" s="188" t="s">
        <v>2772</v>
      </c>
      <c r="F185" s="188">
        <v>15</v>
      </c>
      <c r="G185" s="879"/>
    </row>
    <row r="186" spans="1:7" ht="127.5">
      <c r="A186" s="188" t="s">
        <v>146</v>
      </c>
      <c r="B186" s="188" t="s">
        <v>114</v>
      </c>
      <c r="C186" s="188" t="s">
        <v>17907</v>
      </c>
      <c r="D186" s="188" t="s">
        <v>2773</v>
      </c>
      <c r="E186" s="188" t="s">
        <v>2774</v>
      </c>
      <c r="F186" s="188">
        <v>15</v>
      </c>
      <c r="G186" s="879"/>
    </row>
    <row r="187" spans="1:7" ht="165.75">
      <c r="A187" s="188" t="s">
        <v>2775</v>
      </c>
      <c r="B187" s="188" t="s">
        <v>114</v>
      </c>
      <c r="C187" s="229" t="s">
        <v>17908</v>
      </c>
      <c r="D187" s="188" t="s">
        <v>2776</v>
      </c>
      <c r="E187" s="188" t="s">
        <v>2777</v>
      </c>
      <c r="F187" s="188">
        <v>15</v>
      </c>
      <c r="G187" s="879"/>
    </row>
    <row r="188" spans="1:7" ht="102">
      <c r="A188" s="496" t="s">
        <v>149</v>
      </c>
      <c r="B188" s="496" t="s">
        <v>114</v>
      </c>
      <c r="C188" s="386" t="s">
        <v>17909</v>
      </c>
      <c r="D188" s="496" t="s">
        <v>2778</v>
      </c>
      <c r="E188" s="496" t="s">
        <v>2779</v>
      </c>
      <c r="F188" s="503">
        <v>15</v>
      </c>
      <c r="G188" s="879"/>
    </row>
    <row r="189" spans="1:7" ht="114.75">
      <c r="A189" s="496" t="s">
        <v>149</v>
      </c>
      <c r="B189" s="496" t="s">
        <v>114</v>
      </c>
      <c r="C189" s="499" t="s">
        <v>17910</v>
      </c>
      <c r="D189" s="496" t="s">
        <v>2780</v>
      </c>
      <c r="E189" s="505" t="s">
        <v>2781</v>
      </c>
      <c r="F189" s="503">
        <v>15</v>
      </c>
      <c r="G189" s="879"/>
    </row>
    <row r="190" spans="1:7" ht="127.5">
      <c r="A190" s="496" t="s">
        <v>2782</v>
      </c>
      <c r="B190" s="496" t="s">
        <v>114</v>
      </c>
      <c r="C190" s="496" t="s">
        <v>2783</v>
      </c>
      <c r="D190" s="496" t="s">
        <v>2784</v>
      </c>
      <c r="E190" s="505" t="s">
        <v>2785</v>
      </c>
      <c r="F190" s="503"/>
      <c r="G190" s="880"/>
    </row>
    <row r="191" spans="1:7" ht="153">
      <c r="A191" s="496" t="s">
        <v>2786</v>
      </c>
      <c r="B191" s="496" t="s">
        <v>114</v>
      </c>
      <c r="C191" s="505" t="s">
        <v>2787</v>
      </c>
      <c r="D191" s="496" t="s">
        <v>2788</v>
      </c>
      <c r="E191" s="505" t="s">
        <v>2789</v>
      </c>
      <c r="F191" s="280">
        <v>15</v>
      </c>
      <c r="G191" s="290">
        <v>5</v>
      </c>
    </row>
    <row r="192" spans="1:7" ht="114.75">
      <c r="A192" s="496" t="s">
        <v>2790</v>
      </c>
      <c r="B192" s="496" t="s">
        <v>114</v>
      </c>
      <c r="C192" s="499" t="s">
        <v>17911</v>
      </c>
      <c r="D192" s="496" t="s">
        <v>2791</v>
      </c>
      <c r="E192" s="505" t="s">
        <v>2792</v>
      </c>
      <c r="F192" s="280">
        <v>15</v>
      </c>
      <c r="G192" s="290">
        <v>3</v>
      </c>
    </row>
    <row r="193" spans="1:7" ht="114.75">
      <c r="A193" s="496" t="s">
        <v>2793</v>
      </c>
      <c r="B193" s="496" t="s">
        <v>114</v>
      </c>
      <c r="C193" s="499" t="s">
        <v>17912</v>
      </c>
      <c r="D193" s="496" t="s">
        <v>2794</v>
      </c>
      <c r="E193" s="505" t="s">
        <v>2795</v>
      </c>
      <c r="F193" s="503">
        <v>15</v>
      </c>
      <c r="G193" s="502">
        <v>2.14</v>
      </c>
    </row>
    <row r="194" spans="1:7" ht="165.75">
      <c r="A194" s="496" t="s">
        <v>2796</v>
      </c>
      <c r="B194" s="496" t="s">
        <v>114</v>
      </c>
      <c r="C194" s="499" t="s">
        <v>17913</v>
      </c>
      <c r="D194" s="496" t="s">
        <v>2797</v>
      </c>
      <c r="E194" s="505" t="s">
        <v>2798</v>
      </c>
      <c r="F194" s="503">
        <v>15</v>
      </c>
      <c r="G194" s="502">
        <v>1.36</v>
      </c>
    </row>
    <row r="195" spans="1:7" ht="89.25">
      <c r="A195" s="496" t="s">
        <v>165</v>
      </c>
      <c r="B195" s="496" t="s">
        <v>114</v>
      </c>
      <c r="C195" s="499" t="s">
        <v>17914</v>
      </c>
      <c r="D195" s="496" t="s">
        <v>17705</v>
      </c>
      <c r="E195" s="505" t="s">
        <v>2799</v>
      </c>
      <c r="F195" s="503">
        <v>15</v>
      </c>
      <c r="G195" s="502">
        <v>15</v>
      </c>
    </row>
    <row r="196" spans="1:7" ht="114.75">
      <c r="A196" s="496" t="s">
        <v>149</v>
      </c>
      <c r="B196" s="496" t="s">
        <v>114</v>
      </c>
      <c r="C196" s="499" t="s">
        <v>17910</v>
      </c>
      <c r="D196" s="496" t="s">
        <v>2780</v>
      </c>
      <c r="E196" s="505" t="s">
        <v>2781</v>
      </c>
      <c r="F196" s="503">
        <v>15</v>
      </c>
      <c r="G196" s="502">
        <v>7.5</v>
      </c>
    </row>
    <row r="197" spans="1:7" ht="102">
      <c r="A197" s="496" t="s">
        <v>149</v>
      </c>
      <c r="B197" s="496" t="s">
        <v>114</v>
      </c>
      <c r="C197" s="386" t="s">
        <v>17909</v>
      </c>
      <c r="D197" s="496" t="s">
        <v>2778</v>
      </c>
      <c r="E197" s="505" t="s">
        <v>2800</v>
      </c>
      <c r="F197" s="503">
        <v>15</v>
      </c>
      <c r="G197" s="502">
        <v>7.5</v>
      </c>
    </row>
    <row r="198" spans="1:7" ht="140.25">
      <c r="A198" s="496" t="s">
        <v>2801</v>
      </c>
      <c r="B198" s="496" t="s">
        <v>114</v>
      </c>
      <c r="C198" s="496" t="s">
        <v>2802</v>
      </c>
      <c r="D198" s="500" t="s">
        <v>17706</v>
      </c>
      <c r="E198" s="255" t="s">
        <v>2803</v>
      </c>
      <c r="F198" s="280">
        <v>15</v>
      </c>
      <c r="G198" s="290">
        <v>5</v>
      </c>
    </row>
    <row r="199" spans="1:7" ht="204">
      <c r="A199" s="496" t="s">
        <v>2804</v>
      </c>
      <c r="B199" s="496" t="s">
        <v>114</v>
      </c>
      <c r="C199" s="496" t="s">
        <v>2805</v>
      </c>
      <c r="D199" s="500" t="s">
        <v>17707</v>
      </c>
      <c r="E199" s="255" t="s">
        <v>2806</v>
      </c>
      <c r="F199" s="280"/>
      <c r="G199" s="290">
        <v>5</v>
      </c>
    </row>
    <row r="200" spans="1:7" ht="165.75">
      <c r="A200" s="496" t="s">
        <v>2807</v>
      </c>
      <c r="B200" s="496" t="s">
        <v>114</v>
      </c>
      <c r="C200" s="496" t="s">
        <v>2802</v>
      </c>
      <c r="D200" s="496" t="s">
        <v>17708</v>
      </c>
      <c r="E200" s="496" t="s">
        <v>2808</v>
      </c>
      <c r="F200" s="503"/>
      <c r="G200" s="502">
        <v>5</v>
      </c>
    </row>
    <row r="201" spans="1:7" ht="165.75">
      <c r="A201" s="496" t="s">
        <v>2807</v>
      </c>
      <c r="B201" s="496" t="s">
        <v>114</v>
      </c>
      <c r="C201" s="496" t="s">
        <v>2802</v>
      </c>
      <c r="D201" s="496" t="s">
        <v>17709</v>
      </c>
      <c r="E201" s="496" t="s">
        <v>2809</v>
      </c>
      <c r="F201" s="503"/>
      <c r="G201" s="502">
        <v>5</v>
      </c>
    </row>
    <row r="202" spans="1:7" ht="114.75">
      <c r="A202" s="496" t="s">
        <v>2804</v>
      </c>
      <c r="B202" s="496" t="s">
        <v>114</v>
      </c>
      <c r="C202" s="496" t="s">
        <v>2805</v>
      </c>
      <c r="D202" s="496" t="s">
        <v>17710</v>
      </c>
      <c r="E202" s="496" t="s">
        <v>2810</v>
      </c>
      <c r="F202" s="503"/>
      <c r="G202" s="502">
        <v>5</v>
      </c>
    </row>
    <row r="203" spans="1:7" ht="140.25">
      <c r="A203" s="496" t="s">
        <v>2807</v>
      </c>
      <c r="B203" s="496" t="s">
        <v>114</v>
      </c>
      <c r="C203" s="496" t="s">
        <v>2802</v>
      </c>
      <c r="D203" s="496" t="s">
        <v>17711</v>
      </c>
      <c r="E203" s="505" t="s">
        <v>2811</v>
      </c>
      <c r="F203" s="503"/>
      <c r="G203" s="502">
        <v>5</v>
      </c>
    </row>
    <row r="204" spans="1:7" ht="229.5">
      <c r="A204" s="496" t="s">
        <v>2807</v>
      </c>
      <c r="B204" s="496" t="s">
        <v>114</v>
      </c>
      <c r="C204" s="496" t="s">
        <v>2802</v>
      </c>
      <c r="D204" s="496" t="s">
        <v>17712</v>
      </c>
      <c r="E204" s="505" t="s">
        <v>2812</v>
      </c>
      <c r="F204" s="503"/>
      <c r="G204" s="502">
        <v>5</v>
      </c>
    </row>
    <row r="205" spans="1:7" ht="153">
      <c r="A205" s="496" t="s">
        <v>2807</v>
      </c>
      <c r="B205" s="496" t="s">
        <v>114</v>
      </c>
      <c r="C205" s="496" t="s">
        <v>2802</v>
      </c>
      <c r="D205" s="496" t="s">
        <v>17713</v>
      </c>
      <c r="E205" s="505" t="s">
        <v>2813</v>
      </c>
      <c r="F205" s="503"/>
      <c r="G205" s="502">
        <v>5</v>
      </c>
    </row>
    <row r="206" spans="1:7" ht="165.75">
      <c r="A206" s="496" t="s">
        <v>2807</v>
      </c>
      <c r="B206" s="496" t="s">
        <v>114</v>
      </c>
      <c r="C206" s="496" t="s">
        <v>2802</v>
      </c>
      <c r="D206" s="496" t="s">
        <v>17714</v>
      </c>
      <c r="E206" s="505" t="s">
        <v>2813</v>
      </c>
      <c r="F206" s="503"/>
      <c r="G206" s="502">
        <v>5</v>
      </c>
    </row>
    <row r="207" spans="1:7" ht="140.25">
      <c r="A207" s="496" t="s">
        <v>2807</v>
      </c>
      <c r="B207" s="496" t="s">
        <v>114</v>
      </c>
      <c r="C207" s="496" t="s">
        <v>2802</v>
      </c>
      <c r="D207" s="496" t="s">
        <v>17715</v>
      </c>
      <c r="E207" s="505" t="s">
        <v>2814</v>
      </c>
      <c r="F207" s="503"/>
      <c r="G207" s="502">
        <v>5</v>
      </c>
    </row>
    <row r="208" spans="1:7" ht="76.5">
      <c r="A208" s="496" t="s">
        <v>2807</v>
      </c>
      <c r="B208" s="496" t="s">
        <v>114</v>
      </c>
      <c r="C208" s="496" t="s">
        <v>2802</v>
      </c>
      <c r="D208" s="496" t="s">
        <v>17716</v>
      </c>
      <c r="E208" s="505" t="s">
        <v>2813</v>
      </c>
      <c r="F208" s="503"/>
      <c r="G208" s="502">
        <v>5</v>
      </c>
    </row>
    <row r="209" spans="1:7" ht="216.75">
      <c r="A209" s="496" t="s">
        <v>2807</v>
      </c>
      <c r="B209" s="496" t="s">
        <v>114</v>
      </c>
      <c r="C209" s="496" t="s">
        <v>2802</v>
      </c>
      <c r="D209" s="496" t="s">
        <v>17717</v>
      </c>
      <c r="E209" s="505" t="s">
        <v>2814</v>
      </c>
      <c r="F209" s="503"/>
      <c r="G209" s="502">
        <v>5</v>
      </c>
    </row>
    <row r="210" spans="1:7" ht="127.5">
      <c r="A210" s="496" t="s">
        <v>2807</v>
      </c>
      <c r="B210" s="496" t="s">
        <v>114</v>
      </c>
      <c r="C210" s="496" t="s">
        <v>2802</v>
      </c>
      <c r="D210" s="496" t="s">
        <v>17718</v>
      </c>
      <c r="E210" s="505" t="s">
        <v>2814</v>
      </c>
      <c r="F210" s="503"/>
      <c r="G210" s="502">
        <v>5</v>
      </c>
    </row>
    <row r="211" spans="1:7" ht="242.25">
      <c r="A211" s="496" t="s">
        <v>2807</v>
      </c>
      <c r="B211" s="496" t="s">
        <v>114</v>
      </c>
      <c r="C211" s="496" t="s">
        <v>2802</v>
      </c>
      <c r="D211" s="496" t="s">
        <v>17719</v>
      </c>
      <c r="E211" s="505" t="s">
        <v>2815</v>
      </c>
      <c r="F211" s="503"/>
      <c r="G211" s="502">
        <v>5</v>
      </c>
    </row>
    <row r="212" spans="1:7" ht="165.75">
      <c r="A212" s="496" t="s">
        <v>2816</v>
      </c>
      <c r="B212" s="496" t="s">
        <v>114</v>
      </c>
      <c r="C212" s="496" t="s">
        <v>2817</v>
      </c>
      <c r="D212" s="496" t="s">
        <v>17720</v>
      </c>
      <c r="E212" s="505" t="s">
        <v>2818</v>
      </c>
      <c r="F212" s="503"/>
      <c r="G212" s="502">
        <v>7.5</v>
      </c>
    </row>
    <row r="213" spans="1:7" ht="127.5">
      <c r="A213" s="496" t="s">
        <v>2816</v>
      </c>
      <c r="B213" s="496" t="s">
        <v>114</v>
      </c>
      <c r="C213" s="496" t="s">
        <v>2817</v>
      </c>
      <c r="D213" s="496" t="s">
        <v>17721</v>
      </c>
      <c r="E213" s="505" t="s">
        <v>2818</v>
      </c>
      <c r="F213" s="503"/>
      <c r="G213" s="502">
        <v>7.5</v>
      </c>
    </row>
    <row r="214" spans="1:7" s="813" customFormat="1" ht="165.75">
      <c r="A214" s="188" t="s">
        <v>1878</v>
      </c>
      <c r="B214" s="188" t="s">
        <v>114</v>
      </c>
      <c r="C214" s="188" t="s">
        <v>1879</v>
      </c>
      <c r="D214" s="188" t="s">
        <v>17858</v>
      </c>
      <c r="E214" s="219" t="s">
        <v>1865</v>
      </c>
      <c r="F214" s="188">
        <v>15</v>
      </c>
      <c r="G214" s="188">
        <v>5</v>
      </c>
    </row>
    <row r="215" spans="1:7" ht="165.75">
      <c r="A215" s="496" t="s">
        <v>1878</v>
      </c>
      <c r="B215" s="496" t="s">
        <v>114</v>
      </c>
      <c r="C215" s="496" t="s">
        <v>1879</v>
      </c>
      <c r="D215" s="496" t="s">
        <v>17859</v>
      </c>
      <c r="E215" s="196" t="s">
        <v>1877</v>
      </c>
      <c r="F215" s="506"/>
      <c r="G215" s="506">
        <v>5</v>
      </c>
    </row>
    <row r="216" spans="1:7" ht="165.75">
      <c r="A216" s="496" t="s">
        <v>1878</v>
      </c>
      <c r="B216" s="496" t="s">
        <v>114</v>
      </c>
      <c r="C216" s="496" t="s">
        <v>1879</v>
      </c>
      <c r="D216" s="496" t="s">
        <v>17860</v>
      </c>
      <c r="E216" s="506" t="s">
        <v>1867</v>
      </c>
      <c r="F216" s="506"/>
      <c r="G216" s="506">
        <v>5</v>
      </c>
    </row>
    <row r="217" spans="1:7" ht="165.75">
      <c r="A217" s="188" t="s">
        <v>1878</v>
      </c>
      <c r="B217" s="188" t="s">
        <v>114</v>
      </c>
      <c r="C217" s="188" t="s">
        <v>1879</v>
      </c>
      <c r="D217" s="188" t="s">
        <v>17861</v>
      </c>
      <c r="E217" s="188" t="s">
        <v>1869</v>
      </c>
      <c r="F217" s="188"/>
      <c r="G217" s="188">
        <v>5</v>
      </c>
    </row>
    <row r="218" spans="1:7" ht="242.25">
      <c r="A218" s="188" t="s">
        <v>1878</v>
      </c>
      <c r="B218" s="188" t="s">
        <v>114</v>
      </c>
      <c r="C218" s="188" t="s">
        <v>1879</v>
      </c>
      <c r="D218" s="188" t="s">
        <v>17862</v>
      </c>
      <c r="E218" s="188" t="s">
        <v>1871</v>
      </c>
      <c r="F218" s="188"/>
      <c r="G218" s="188">
        <v>5</v>
      </c>
    </row>
    <row r="219" spans="1:7" ht="165.75">
      <c r="A219" s="188" t="s">
        <v>1878</v>
      </c>
      <c r="B219" s="188" t="s">
        <v>114</v>
      </c>
      <c r="C219" s="188" t="s">
        <v>1879</v>
      </c>
      <c r="D219" s="188" t="s">
        <v>2027</v>
      </c>
      <c r="E219" s="188" t="s">
        <v>1875</v>
      </c>
      <c r="F219" s="188"/>
      <c r="G219" s="188">
        <v>5</v>
      </c>
    </row>
    <row r="220" spans="1:7" ht="165.75">
      <c r="A220" s="188" t="s">
        <v>1878</v>
      </c>
      <c r="B220" s="188" t="s">
        <v>114</v>
      </c>
      <c r="C220" s="188" t="s">
        <v>1879</v>
      </c>
      <c r="D220" s="188" t="s">
        <v>1882</v>
      </c>
      <c r="E220" s="188" t="s">
        <v>1883</v>
      </c>
      <c r="F220" s="188"/>
      <c r="G220" s="188">
        <v>5</v>
      </c>
    </row>
    <row r="221" spans="1:7" ht="102">
      <c r="A221" s="188" t="s">
        <v>2029</v>
      </c>
      <c r="B221" s="188" t="s">
        <v>114</v>
      </c>
      <c r="C221" s="188" t="s">
        <v>17864</v>
      </c>
      <c r="D221" s="188" t="s">
        <v>17865</v>
      </c>
      <c r="E221" s="188" t="s">
        <v>2030</v>
      </c>
      <c r="F221" s="188"/>
      <c r="G221" s="188">
        <v>5</v>
      </c>
    </row>
    <row r="222" spans="1:7" ht="89.25">
      <c r="A222" s="188" t="s">
        <v>2031</v>
      </c>
      <c r="B222" s="188" t="s">
        <v>114</v>
      </c>
      <c r="C222" s="188" t="s">
        <v>17866</v>
      </c>
      <c r="D222" s="188" t="s">
        <v>17867</v>
      </c>
      <c r="E222" s="188" t="s">
        <v>2032</v>
      </c>
      <c r="F222" s="188"/>
      <c r="G222" s="188">
        <v>7.5</v>
      </c>
    </row>
    <row r="223" spans="1:7" ht="89.25">
      <c r="A223" s="188" t="s">
        <v>2031</v>
      </c>
      <c r="B223" s="188" t="s">
        <v>114</v>
      </c>
      <c r="C223" s="188" t="s">
        <v>17866</v>
      </c>
      <c r="D223" s="188" t="s">
        <v>17868</v>
      </c>
      <c r="E223" s="188" t="s">
        <v>2033</v>
      </c>
      <c r="F223" s="188"/>
      <c r="G223" s="188">
        <v>7.5</v>
      </c>
    </row>
    <row r="224" spans="1:7" ht="141" customHeight="1">
      <c r="A224" s="188" t="s">
        <v>192</v>
      </c>
      <c r="B224" s="188" t="s">
        <v>114</v>
      </c>
      <c r="C224" s="188" t="s">
        <v>17869</v>
      </c>
      <c r="D224" s="188" t="s">
        <v>17870</v>
      </c>
      <c r="E224" s="188" t="s">
        <v>2034</v>
      </c>
      <c r="F224" s="188"/>
      <c r="G224" s="188">
        <v>7.5</v>
      </c>
    </row>
    <row r="225" spans="1:7" ht="191.25">
      <c r="A225" s="188" t="s">
        <v>192</v>
      </c>
      <c r="B225" s="188" t="s">
        <v>114</v>
      </c>
      <c r="C225" s="188" t="s">
        <v>17869</v>
      </c>
      <c r="D225" s="188" t="s">
        <v>17871</v>
      </c>
      <c r="E225" s="188" t="s">
        <v>2035</v>
      </c>
      <c r="F225" s="188"/>
      <c r="G225" s="188">
        <v>7.5</v>
      </c>
    </row>
    <row r="226" spans="1:7" ht="102">
      <c r="A226" s="188" t="s">
        <v>197</v>
      </c>
      <c r="B226" s="188" t="s">
        <v>114</v>
      </c>
      <c r="C226" s="188" t="s">
        <v>17872</v>
      </c>
      <c r="D226" s="188" t="s">
        <v>17873</v>
      </c>
      <c r="E226" s="188" t="s">
        <v>2036</v>
      </c>
      <c r="F226" s="188"/>
      <c r="G226" s="188">
        <v>7.5</v>
      </c>
    </row>
    <row r="227" spans="1:7" ht="114.75">
      <c r="A227" s="188" t="s">
        <v>197</v>
      </c>
      <c r="B227" s="188" t="s">
        <v>114</v>
      </c>
      <c r="C227" s="188" t="s">
        <v>17872</v>
      </c>
      <c r="D227" s="188" t="s">
        <v>17874</v>
      </c>
      <c r="E227" s="188" t="s">
        <v>2037</v>
      </c>
      <c r="F227" s="188"/>
      <c r="G227" s="188">
        <v>7.5</v>
      </c>
    </row>
    <row r="228" spans="1:7" ht="89.25">
      <c r="A228" s="188" t="s">
        <v>197</v>
      </c>
      <c r="B228" s="188" t="s">
        <v>114</v>
      </c>
      <c r="C228" s="188" t="s">
        <v>17872</v>
      </c>
      <c r="D228" s="188" t="s">
        <v>2038</v>
      </c>
      <c r="E228" s="188" t="s">
        <v>2039</v>
      </c>
      <c r="F228" s="188"/>
      <c r="G228" s="188">
        <v>7.5</v>
      </c>
    </row>
    <row r="229" spans="1:7" ht="89.25">
      <c r="A229" s="188" t="s">
        <v>197</v>
      </c>
      <c r="B229" s="188" t="s">
        <v>114</v>
      </c>
      <c r="C229" s="188" t="s">
        <v>17872</v>
      </c>
      <c r="D229" s="188" t="s">
        <v>17875</v>
      </c>
      <c r="E229" s="188" t="s">
        <v>2040</v>
      </c>
      <c r="F229" s="188"/>
      <c r="G229" s="188">
        <v>7.5</v>
      </c>
    </row>
    <row r="230" spans="1:7" ht="165.75">
      <c r="A230" s="188" t="s">
        <v>196</v>
      </c>
      <c r="B230" s="188" t="s">
        <v>114</v>
      </c>
      <c r="C230" s="188" t="s">
        <v>17876</v>
      </c>
      <c r="D230" s="188" t="s">
        <v>17877</v>
      </c>
      <c r="E230" s="188" t="s">
        <v>2041</v>
      </c>
      <c r="F230" s="188"/>
      <c r="G230" s="188">
        <v>5</v>
      </c>
    </row>
    <row r="231" spans="1:7" ht="89.25">
      <c r="A231" s="188" t="s">
        <v>2031</v>
      </c>
      <c r="B231" s="188" t="s">
        <v>114</v>
      </c>
      <c r="C231" s="188" t="s">
        <v>17878</v>
      </c>
      <c r="D231" s="188" t="s">
        <v>17879</v>
      </c>
      <c r="E231" s="188" t="s">
        <v>2042</v>
      </c>
      <c r="F231" s="188"/>
      <c r="G231" s="188">
        <v>7.5</v>
      </c>
    </row>
    <row r="232" spans="1:7" ht="140.25">
      <c r="A232" s="188" t="s">
        <v>2031</v>
      </c>
      <c r="B232" s="188" t="s">
        <v>114</v>
      </c>
      <c r="C232" s="188" t="s">
        <v>17878</v>
      </c>
      <c r="D232" s="188" t="s">
        <v>2043</v>
      </c>
      <c r="E232" s="188" t="s">
        <v>2044</v>
      </c>
      <c r="F232" s="188"/>
      <c r="G232" s="188">
        <v>7.5</v>
      </c>
    </row>
    <row r="233" spans="1:7" ht="127.5">
      <c r="A233" s="188" t="s">
        <v>196</v>
      </c>
      <c r="B233" s="188" t="s">
        <v>114</v>
      </c>
      <c r="C233" s="188" t="s">
        <v>17840</v>
      </c>
      <c r="D233" s="188" t="s">
        <v>17915</v>
      </c>
      <c r="E233" s="188" t="s">
        <v>1908</v>
      </c>
      <c r="F233" s="188"/>
      <c r="G233" s="188">
        <v>5</v>
      </c>
    </row>
    <row r="234" spans="1:7" ht="140.25">
      <c r="A234" s="188" t="s">
        <v>196</v>
      </c>
      <c r="B234" s="188" t="s">
        <v>114</v>
      </c>
      <c r="C234" s="188" t="s">
        <v>17840</v>
      </c>
      <c r="D234" s="188" t="s">
        <v>2045</v>
      </c>
      <c r="E234" s="188" t="s">
        <v>1910</v>
      </c>
      <c r="F234" s="188"/>
      <c r="G234" s="188">
        <v>5</v>
      </c>
    </row>
    <row r="235" spans="1:7" ht="114.75">
      <c r="A235" s="496" t="s">
        <v>196</v>
      </c>
      <c r="B235" s="496" t="s">
        <v>114</v>
      </c>
      <c r="C235" s="144" t="s">
        <v>2819</v>
      </c>
      <c r="D235" s="496" t="s">
        <v>2820</v>
      </c>
      <c r="E235" s="496" t="s">
        <v>2821</v>
      </c>
      <c r="F235" s="496"/>
      <c r="G235" s="496">
        <v>5</v>
      </c>
    </row>
    <row r="236" spans="1:7" ht="127.5">
      <c r="A236" s="188" t="s">
        <v>197</v>
      </c>
      <c r="B236" s="188" t="s">
        <v>114</v>
      </c>
      <c r="C236" s="188" t="s">
        <v>17884</v>
      </c>
      <c r="D236" s="188" t="s">
        <v>17885</v>
      </c>
      <c r="E236" s="188" t="s">
        <v>2048</v>
      </c>
      <c r="F236" s="188"/>
      <c r="G236" s="188">
        <v>7.5</v>
      </c>
    </row>
    <row r="237" spans="1:7" ht="178.5">
      <c r="A237" s="188" t="s">
        <v>2049</v>
      </c>
      <c r="B237" s="188" t="s">
        <v>114</v>
      </c>
      <c r="C237" s="188" t="s">
        <v>17886</v>
      </c>
      <c r="D237" s="188" t="s">
        <v>17887</v>
      </c>
      <c r="E237" s="188" t="s">
        <v>1917</v>
      </c>
      <c r="F237" s="188"/>
      <c r="G237" s="188">
        <v>5</v>
      </c>
    </row>
    <row r="238" spans="1:7" ht="153">
      <c r="A238" s="188" t="s">
        <v>2049</v>
      </c>
      <c r="B238" s="188" t="s">
        <v>114</v>
      </c>
      <c r="C238" s="188" t="s">
        <v>17886</v>
      </c>
      <c r="D238" s="188" t="s">
        <v>17888</v>
      </c>
      <c r="E238" s="188" t="s">
        <v>1919</v>
      </c>
      <c r="F238" s="188"/>
      <c r="G238" s="188">
        <v>5</v>
      </c>
    </row>
    <row r="239" spans="1:7" ht="102">
      <c r="A239" s="188" t="s">
        <v>197</v>
      </c>
      <c r="B239" s="188" t="s">
        <v>114</v>
      </c>
      <c r="C239" s="188" t="s">
        <v>17889</v>
      </c>
      <c r="D239" s="188" t="s">
        <v>17890</v>
      </c>
      <c r="E239" s="188" t="s">
        <v>2050</v>
      </c>
      <c r="F239" s="188"/>
      <c r="G239" s="188">
        <v>7.5</v>
      </c>
    </row>
    <row r="240" spans="1:7" ht="76.5">
      <c r="A240" s="188" t="s">
        <v>197</v>
      </c>
      <c r="B240" s="188" t="s">
        <v>114</v>
      </c>
      <c r="C240" s="188" t="s">
        <v>17889</v>
      </c>
      <c r="D240" s="188" t="s">
        <v>2051</v>
      </c>
      <c r="E240" s="188" t="s">
        <v>2052</v>
      </c>
      <c r="F240" s="188"/>
      <c r="G240" s="188">
        <v>7.5</v>
      </c>
    </row>
    <row r="241" spans="1:7" ht="177.75" customHeight="1">
      <c r="A241" s="188" t="s">
        <v>192</v>
      </c>
      <c r="B241" s="188" t="s">
        <v>114</v>
      </c>
      <c r="C241" s="188" t="s">
        <v>2053</v>
      </c>
      <c r="D241" s="188" t="s">
        <v>2822</v>
      </c>
      <c r="E241" s="188" t="s">
        <v>2055</v>
      </c>
      <c r="F241" s="188"/>
      <c r="G241" s="188">
        <v>7.5</v>
      </c>
    </row>
    <row r="242" spans="1:7" ht="89.25">
      <c r="A242" s="188" t="s">
        <v>2031</v>
      </c>
      <c r="B242" s="188" t="s">
        <v>114</v>
      </c>
      <c r="C242" s="188" t="s">
        <v>17893</v>
      </c>
      <c r="D242" s="188" t="s">
        <v>2057</v>
      </c>
      <c r="E242" s="188" t="s">
        <v>2058</v>
      </c>
      <c r="F242" s="188"/>
      <c r="G242" s="188">
        <v>7.5</v>
      </c>
    </row>
    <row r="243" spans="1:7" ht="120.75" customHeight="1">
      <c r="A243" s="188" t="s">
        <v>197</v>
      </c>
      <c r="B243" s="188" t="s">
        <v>114</v>
      </c>
      <c r="C243" s="188" t="s">
        <v>17897</v>
      </c>
      <c r="D243" s="188" t="s">
        <v>17898</v>
      </c>
      <c r="E243" s="188" t="s">
        <v>2062</v>
      </c>
      <c r="F243" s="188"/>
      <c r="G243" s="188">
        <v>7.5</v>
      </c>
    </row>
    <row r="244" spans="1:7" ht="183" customHeight="1">
      <c r="A244" s="188" t="s">
        <v>1928</v>
      </c>
      <c r="B244" s="188" t="s">
        <v>114</v>
      </c>
      <c r="C244" s="188" t="s">
        <v>1929</v>
      </c>
      <c r="D244" s="188" t="s">
        <v>17842</v>
      </c>
      <c r="E244" s="188" t="s">
        <v>1930</v>
      </c>
      <c r="F244" s="188"/>
      <c r="G244" s="188">
        <v>5</v>
      </c>
    </row>
    <row r="245" spans="1:7" ht="114.75">
      <c r="A245" s="188" t="s">
        <v>2066</v>
      </c>
      <c r="B245" s="188" t="s">
        <v>114</v>
      </c>
      <c r="C245" s="188" t="s">
        <v>17843</v>
      </c>
      <c r="D245" s="188" t="s">
        <v>17844</v>
      </c>
      <c r="E245" s="188" t="s">
        <v>1932</v>
      </c>
      <c r="F245" s="188"/>
      <c r="G245" s="188">
        <v>5</v>
      </c>
    </row>
    <row r="246" spans="1:7" ht="89.25">
      <c r="A246" s="188" t="s">
        <v>191</v>
      </c>
      <c r="B246" s="188" t="s">
        <v>114</v>
      </c>
      <c r="C246" s="390" t="s">
        <v>17916</v>
      </c>
      <c r="D246" s="188" t="s">
        <v>2823</v>
      </c>
      <c r="E246" s="188" t="s">
        <v>2824</v>
      </c>
      <c r="F246" s="188">
        <v>15</v>
      </c>
      <c r="G246" s="188">
        <v>15</v>
      </c>
    </row>
    <row r="247" spans="1:7" ht="76.5">
      <c r="A247" s="188" t="s">
        <v>191</v>
      </c>
      <c r="B247" s="188" t="s">
        <v>114</v>
      </c>
      <c r="C247" s="188" t="s">
        <v>17916</v>
      </c>
      <c r="D247" s="188" t="s">
        <v>2825</v>
      </c>
      <c r="E247" s="188" t="s">
        <v>2826</v>
      </c>
      <c r="F247" s="188">
        <v>15</v>
      </c>
      <c r="G247" s="188">
        <v>15</v>
      </c>
    </row>
    <row r="248" spans="1:7" ht="89.25">
      <c r="A248" s="188" t="s">
        <v>203</v>
      </c>
      <c r="B248" s="188" t="s">
        <v>114</v>
      </c>
      <c r="C248" s="188" t="s">
        <v>2827</v>
      </c>
      <c r="D248" s="188" t="s">
        <v>2828</v>
      </c>
      <c r="E248" s="188" t="s">
        <v>2829</v>
      </c>
      <c r="F248" s="188">
        <v>15</v>
      </c>
      <c r="G248" s="188">
        <v>15</v>
      </c>
    </row>
    <row r="249" spans="1:7" ht="126" customHeight="1">
      <c r="A249" s="188" t="s">
        <v>203</v>
      </c>
      <c r="B249" s="188" t="s">
        <v>114</v>
      </c>
      <c r="C249" s="188" t="s">
        <v>2830</v>
      </c>
      <c r="D249" s="188" t="s">
        <v>2831</v>
      </c>
      <c r="E249" s="188" t="s">
        <v>2832</v>
      </c>
      <c r="F249" s="188">
        <v>15</v>
      </c>
      <c r="G249" s="188">
        <v>15</v>
      </c>
    </row>
    <row r="250" spans="1:7" ht="127.5">
      <c r="A250" s="188" t="s">
        <v>203</v>
      </c>
      <c r="B250" s="188" t="s">
        <v>114</v>
      </c>
      <c r="C250" s="188" t="s">
        <v>2830</v>
      </c>
      <c r="D250" s="188" t="s">
        <v>17917</v>
      </c>
      <c r="E250" s="188" t="s">
        <v>2833</v>
      </c>
      <c r="F250" s="188">
        <v>15</v>
      </c>
      <c r="G250" s="188">
        <v>15</v>
      </c>
    </row>
    <row r="251" spans="1:7" ht="140.25">
      <c r="A251" s="188" t="s">
        <v>203</v>
      </c>
      <c r="B251" s="188" t="s">
        <v>114</v>
      </c>
      <c r="C251" s="188" t="s">
        <v>2830</v>
      </c>
      <c r="D251" s="188" t="s">
        <v>2834</v>
      </c>
      <c r="E251" s="188" t="s">
        <v>2835</v>
      </c>
      <c r="F251" s="188">
        <v>15</v>
      </c>
      <c r="G251" s="188">
        <v>15</v>
      </c>
    </row>
    <row r="252" spans="1:7" ht="89.25">
      <c r="A252" s="388" t="s">
        <v>2836</v>
      </c>
      <c r="B252" s="388" t="s">
        <v>114</v>
      </c>
      <c r="C252" s="388" t="s">
        <v>2837</v>
      </c>
      <c r="D252" s="388" t="s">
        <v>2838</v>
      </c>
      <c r="E252" s="388" t="s">
        <v>17772</v>
      </c>
      <c r="F252" s="782">
        <v>15</v>
      </c>
      <c r="G252" s="389">
        <v>7.5</v>
      </c>
    </row>
    <row r="253" spans="1:7" ht="102">
      <c r="A253" s="388" t="s">
        <v>2836</v>
      </c>
      <c r="B253" s="388" t="s">
        <v>114</v>
      </c>
      <c r="C253" s="388" t="s">
        <v>2837</v>
      </c>
      <c r="D253" s="388" t="s">
        <v>2839</v>
      </c>
      <c r="E253" s="388" t="s">
        <v>17772</v>
      </c>
      <c r="F253" s="782">
        <v>15</v>
      </c>
      <c r="G253" s="389">
        <v>7.5</v>
      </c>
    </row>
    <row r="254" spans="1:7" ht="114.75">
      <c r="A254" s="388" t="s">
        <v>2836</v>
      </c>
      <c r="B254" s="388" t="s">
        <v>114</v>
      </c>
      <c r="C254" s="388" t="s">
        <v>2840</v>
      </c>
      <c r="D254" s="390" t="s">
        <v>17231</v>
      </c>
      <c r="E254" s="388" t="s">
        <v>2842</v>
      </c>
      <c r="F254" s="782">
        <v>15</v>
      </c>
      <c r="G254" s="389">
        <v>7.5</v>
      </c>
    </row>
    <row r="255" spans="1:7" ht="102">
      <c r="A255" s="388" t="s">
        <v>2836</v>
      </c>
      <c r="B255" s="388" t="s">
        <v>114</v>
      </c>
      <c r="C255" s="388" t="s">
        <v>2840</v>
      </c>
      <c r="D255" s="388" t="s">
        <v>2841</v>
      </c>
      <c r="E255" s="388" t="s">
        <v>2842</v>
      </c>
      <c r="F255" s="782">
        <v>15</v>
      </c>
      <c r="G255" s="389">
        <v>7.5</v>
      </c>
    </row>
    <row r="256" spans="1:7" ht="114.75">
      <c r="A256" s="388" t="s">
        <v>2836</v>
      </c>
      <c r="B256" s="388" t="s">
        <v>114</v>
      </c>
      <c r="C256" s="388" t="s">
        <v>2843</v>
      </c>
      <c r="D256" s="390" t="s">
        <v>2844</v>
      </c>
      <c r="E256" s="388" t="s">
        <v>2842</v>
      </c>
      <c r="F256" s="782">
        <v>15</v>
      </c>
      <c r="G256" s="389">
        <v>7.5</v>
      </c>
    </row>
    <row r="257" spans="1:7" ht="191.25">
      <c r="A257" s="388" t="s">
        <v>2836</v>
      </c>
      <c r="B257" s="388" t="s">
        <v>114</v>
      </c>
      <c r="C257" s="388" t="s">
        <v>2840</v>
      </c>
      <c r="D257" s="390" t="s">
        <v>2845</v>
      </c>
      <c r="E257" s="388" t="s">
        <v>2842</v>
      </c>
      <c r="F257" s="782">
        <v>15</v>
      </c>
      <c r="G257" s="389">
        <v>7.5</v>
      </c>
    </row>
    <row r="258" spans="1:7" ht="127.5">
      <c r="A258" s="388" t="s">
        <v>2846</v>
      </c>
      <c r="B258" s="388" t="s">
        <v>114</v>
      </c>
      <c r="C258" s="388" t="s">
        <v>2847</v>
      </c>
      <c r="D258" s="390" t="s">
        <v>2848</v>
      </c>
      <c r="E258" s="388" t="s">
        <v>2849</v>
      </c>
      <c r="F258" s="782">
        <v>15</v>
      </c>
      <c r="G258" s="389">
        <v>15</v>
      </c>
    </row>
    <row r="259" spans="1:7" ht="114.75">
      <c r="A259" s="388" t="s">
        <v>2836</v>
      </c>
      <c r="B259" s="388" t="s">
        <v>114</v>
      </c>
      <c r="C259" s="388" t="s">
        <v>2850</v>
      </c>
      <c r="D259" s="390" t="s">
        <v>2851</v>
      </c>
      <c r="E259" s="388" t="s">
        <v>2852</v>
      </c>
      <c r="F259" s="782">
        <v>15</v>
      </c>
      <c r="G259" s="389">
        <v>7.5</v>
      </c>
    </row>
    <row r="260" spans="1:7" ht="102">
      <c r="A260" s="388" t="s">
        <v>2836</v>
      </c>
      <c r="B260" s="388" t="s">
        <v>114</v>
      </c>
      <c r="C260" s="388" t="s">
        <v>2853</v>
      </c>
      <c r="D260" s="390" t="s">
        <v>2854</v>
      </c>
      <c r="E260" s="388" t="s">
        <v>2852</v>
      </c>
      <c r="F260" s="782">
        <v>15</v>
      </c>
      <c r="G260" s="389">
        <v>7.5</v>
      </c>
    </row>
    <row r="261" spans="1:7" ht="114.75">
      <c r="A261" s="388" t="s">
        <v>2836</v>
      </c>
      <c r="B261" s="388" t="s">
        <v>114</v>
      </c>
      <c r="C261" s="388" t="s">
        <v>2855</v>
      </c>
      <c r="D261" s="390" t="s">
        <v>2856</v>
      </c>
      <c r="E261" s="388" t="s">
        <v>2857</v>
      </c>
      <c r="F261" s="782">
        <v>15</v>
      </c>
      <c r="G261" s="389">
        <v>7.5</v>
      </c>
    </row>
    <row r="262" spans="1:7" ht="165.75">
      <c r="A262" s="388" t="s">
        <v>2858</v>
      </c>
      <c r="B262" s="388" t="s">
        <v>114</v>
      </c>
      <c r="C262" s="390" t="s">
        <v>2859</v>
      </c>
      <c r="D262" s="390" t="s">
        <v>2860</v>
      </c>
      <c r="E262" s="388" t="s">
        <v>2861</v>
      </c>
      <c r="F262" s="782">
        <v>15</v>
      </c>
      <c r="G262" s="389">
        <v>7.5</v>
      </c>
    </row>
    <row r="263" spans="1:7" ht="127.5">
      <c r="A263" s="388" t="s">
        <v>2836</v>
      </c>
      <c r="B263" s="388" t="s">
        <v>114</v>
      </c>
      <c r="C263" s="388" t="s">
        <v>2840</v>
      </c>
      <c r="D263" s="388" t="s">
        <v>2862</v>
      </c>
      <c r="E263" s="388" t="s">
        <v>2863</v>
      </c>
      <c r="F263" s="782">
        <v>15</v>
      </c>
      <c r="G263" s="389">
        <v>7.5</v>
      </c>
    </row>
    <row r="264" spans="1:7" ht="76.5">
      <c r="A264" s="188" t="s">
        <v>2864</v>
      </c>
      <c r="B264" s="188" t="s">
        <v>114</v>
      </c>
      <c r="C264" s="783" t="s">
        <v>2865</v>
      </c>
      <c r="D264" s="188" t="s">
        <v>2866</v>
      </c>
      <c r="E264" s="219" t="s">
        <v>2867</v>
      </c>
      <c r="F264" s="520">
        <v>15</v>
      </c>
      <c r="G264" s="216">
        <v>5</v>
      </c>
    </row>
    <row r="265" spans="1:7" ht="76.5">
      <c r="A265" s="188" t="s">
        <v>2864</v>
      </c>
      <c r="B265" s="188" t="s">
        <v>114</v>
      </c>
      <c r="C265" s="783" t="s">
        <v>2865</v>
      </c>
      <c r="D265" s="188" t="s">
        <v>2868</v>
      </c>
      <c r="E265" s="219" t="s">
        <v>2869</v>
      </c>
      <c r="F265" s="520"/>
      <c r="G265" s="216">
        <v>5</v>
      </c>
    </row>
    <row r="266" spans="1:7" ht="102">
      <c r="A266" s="188" t="s">
        <v>2870</v>
      </c>
      <c r="B266" s="188" t="s">
        <v>114</v>
      </c>
      <c r="C266" s="188" t="s">
        <v>2871</v>
      </c>
      <c r="D266" s="188" t="s">
        <v>2872</v>
      </c>
      <c r="E266" s="188" t="s">
        <v>2873</v>
      </c>
      <c r="F266" s="520"/>
      <c r="G266" s="216">
        <v>5</v>
      </c>
    </row>
    <row r="267" spans="1:7" ht="127.5">
      <c r="A267" s="188" t="s">
        <v>2874</v>
      </c>
      <c r="B267" s="188" t="s">
        <v>114</v>
      </c>
      <c r="C267" s="188" t="s">
        <v>2875</v>
      </c>
      <c r="D267" s="188" t="s">
        <v>2876</v>
      </c>
      <c r="E267" s="219" t="s">
        <v>2877</v>
      </c>
      <c r="F267" s="520"/>
      <c r="G267" s="216">
        <v>15</v>
      </c>
    </row>
    <row r="268" spans="1:7" ht="153">
      <c r="A268" s="188" t="s">
        <v>2874</v>
      </c>
      <c r="B268" s="188" t="s">
        <v>114</v>
      </c>
      <c r="C268" s="188" t="s">
        <v>2875</v>
      </c>
      <c r="D268" s="188" t="s">
        <v>2878</v>
      </c>
      <c r="E268" s="219" t="s">
        <v>2879</v>
      </c>
      <c r="F268" s="520"/>
      <c r="G268" s="216">
        <v>15</v>
      </c>
    </row>
    <row r="269" spans="1:7" ht="140.25">
      <c r="A269" s="188" t="s">
        <v>2880</v>
      </c>
      <c r="B269" s="188" t="s">
        <v>114</v>
      </c>
      <c r="C269" s="188" t="s">
        <v>2881</v>
      </c>
      <c r="D269" s="188" t="s">
        <v>2882</v>
      </c>
      <c r="E269" s="219" t="s">
        <v>2883</v>
      </c>
      <c r="F269" s="520">
        <v>15</v>
      </c>
      <c r="G269" s="216">
        <v>5</v>
      </c>
    </row>
    <row r="270" spans="1:7" ht="140.25">
      <c r="A270" s="188"/>
      <c r="B270" s="188"/>
      <c r="C270" s="188"/>
      <c r="D270" s="188" t="s">
        <v>2884</v>
      </c>
      <c r="E270" s="219" t="s">
        <v>2885</v>
      </c>
      <c r="F270" s="520"/>
      <c r="G270" s="216">
        <v>5</v>
      </c>
    </row>
    <row r="271" spans="1:7" ht="114.75">
      <c r="A271" s="188"/>
      <c r="B271" s="188"/>
      <c r="C271" s="188"/>
      <c r="D271" s="188" t="s">
        <v>2886</v>
      </c>
      <c r="E271" s="219" t="s">
        <v>2887</v>
      </c>
      <c r="F271" s="520"/>
      <c r="G271" s="216">
        <v>5</v>
      </c>
    </row>
    <row r="272" spans="1:7" ht="204">
      <c r="A272" s="188"/>
      <c r="B272" s="188"/>
      <c r="C272" s="188"/>
      <c r="D272" s="188" t="s">
        <v>2888</v>
      </c>
      <c r="E272" s="219" t="s">
        <v>2889</v>
      </c>
      <c r="F272" s="520"/>
      <c r="G272" s="216">
        <v>5</v>
      </c>
    </row>
    <row r="273" spans="1:7" ht="76.5">
      <c r="A273" s="188"/>
      <c r="B273" s="188"/>
      <c r="C273" s="188"/>
      <c r="D273" s="188" t="s">
        <v>2890</v>
      </c>
      <c r="E273" s="219" t="s">
        <v>2891</v>
      </c>
      <c r="F273" s="520"/>
      <c r="G273" s="216">
        <v>5</v>
      </c>
    </row>
    <row r="274" spans="1:7" ht="216.75">
      <c r="A274" s="188"/>
      <c r="B274" s="188"/>
      <c r="C274" s="188"/>
      <c r="D274" s="188" t="s">
        <v>2892</v>
      </c>
      <c r="E274" s="219" t="s">
        <v>2893</v>
      </c>
      <c r="F274" s="520"/>
      <c r="G274" s="216">
        <v>5</v>
      </c>
    </row>
    <row r="275" spans="1:7" ht="63.75">
      <c r="A275" s="188"/>
      <c r="B275" s="188"/>
      <c r="C275" s="188"/>
      <c r="D275" s="188" t="s">
        <v>2894</v>
      </c>
      <c r="E275" s="219" t="s">
        <v>2895</v>
      </c>
      <c r="F275" s="520"/>
      <c r="G275" s="216">
        <v>5</v>
      </c>
    </row>
    <row r="276" spans="1:7" ht="127.5">
      <c r="A276" s="188"/>
      <c r="B276" s="188"/>
      <c r="C276" s="188"/>
      <c r="D276" s="188" t="s">
        <v>2896</v>
      </c>
      <c r="E276" s="219" t="s">
        <v>2897</v>
      </c>
      <c r="F276" s="520"/>
      <c r="G276" s="216">
        <v>5</v>
      </c>
    </row>
    <row r="277" spans="1:7" ht="89.25">
      <c r="A277" s="188"/>
      <c r="B277" s="188"/>
      <c r="C277" s="188"/>
      <c r="D277" s="188" t="s">
        <v>2898</v>
      </c>
      <c r="E277" s="219" t="s">
        <v>2899</v>
      </c>
      <c r="F277" s="520"/>
      <c r="G277" s="216">
        <v>5</v>
      </c>
    </row>
    <row r="278" spans="1:7" ht="127.5">
      <c r="A278" s="188" t="s">
        <v>2900</v>
      </c>
      <c r="B278" s="188" t="s">
        <v>239</v>
      </c>
      <c r="C278" s="188" t="s">
        <v>2901</v>
      </c>
      <c r="D278" s="188" t="s">
        <v>2902</v>
      </c>
      <c r="E278" s="219" t="s">
        <v>2903</v>
      </c>
      <c r="F278" s="520"/>
      <c r="G278" s="216">
        <v>7.5</v>
      </c>
    </row>
    <row r="279" spans="1:7" ht="102">
      <c r="A279" s="188"/>
      <c r="B279" s="188"/>
      <c r="C279" s="188"/>
      <c r="D279" s="188" t="s">
        <v>2904</v>
      </c>
      <c r="E279" s="219" t="s">
        <v>2905</v>
      </c>
      <c r="F279" s="520"/>
      <c r="G279" s="216">
        <v>7.5</v>
      </c>
    </row>
    <row r="280" spans="1:7" ht="51">
      <c r="A280" s="188"/>
      <c r="B280" s="188"/>
      <c r="C280" s="188"/>
      <c r="D280" s="188" t="s">
        <v>2906</v>
      </c>
      <c r="E280" s="219" t="s">
        <v>2907</v>
      </c>
      <c r="F280" s="520"/>
      <c r="G280" s="216">
        <v>7.5</v>
      </c>
    </row>
    <row r="281" spans="1:7" ht="102">
      <c r="A281" s="188" t="s">
        <v>2908</v>
      </c>
      <c r="B281" s="188" t="s">
        <v>114</v>
      </c>
      <c r="C281" s="188" t="s">
        <v>2909</v>
      </c>
      <c r="D281" s="188" t="s">
        <v>2910</v>
      </c>
      <c r="E281" s="219" t="s">
        <v>2911</v>
      </c>
      <c r="F281" s="520"/>
      <c r="G281" s="216">
        <v>7.5</v>
      </c>
    </row>
    <row r="282" spans="1:7" ht="127.5">
      <c r="A282" s="188" t="s">
        <v>2912</v>
      </c>
      <c r="B282" s="188" t="s">
        <v>114</v>
      </c>
      <c r="C282" s="188" t="s">
        <v>2913</v>
      </c>
      <c r="D282" s="188" t="s">
        <v>2914</v>
      </c>
      <c r="E282" s="219" t="s">
        <v>2915</v>
      </c>
      <c r="F282" s="520"/>
      <c r="G282" s="216">
        <v>15</v>
      </c>
    </row>
    <row r="283" spans="1:7" ht="127.5">
      <c r="A283" s="188" t="s">
        <v>2908</v>
      </c>
      <c r="B283" s="188" t="s">
        <v>114</v>
      </c>
      <c r="C283" s="188" t="s">
        <v>2916</v>
      </c>
      <c r="D283" s="188" t="s">
        <v>2917</v>
      </c>
      <c r="E283" s="219" t="s">
        <v>2918</v>
      </c>
      <c r="F283" s="520"/>
      <c r="G283" s="216">
        <v>7.5</v>
      </c>
    </row>
    <row r="284" spans="1:7" ht="140.25">
      <c r="A284" s="188" t="s">
        <v>2782</v>
      </c>
      <c r="B284" s="188" t="s">
        <v>114</v>
      </c>
      <c r="C284" s="188" t="s">
        <v>2783</v>
      </c>
      <c r="D284" s="188" t="s">
        <v>2919</v>
      </c>
      <c r="E284" s="219" t="s">
        <v>2785</v>
      </c>
      <c r="F284" s="520"/>
      <c r="G284" s="216">
        <v>7.5</v>
      </c>
    </row>
    <row r="285" spans="1:7" ht="127.5">
      <c r="A285" s="188" t="s">
        <v>2920</v>
      </c>
      <c r="B285" s="188" t="s">
        <v>114</v>
      </c>
      <c r="C285" s="188" t="s">
        <v>2921</v>
      </c>
      <c r="D285" s="188" t="s">
        <v>2922</v>
      </c>
      <c r="E285" s="219" t="s">
        <v>2923</v>
      </c>
      <c r="F285" s="520">
        <v>15</v>
      </c>
      <c r="G285" s="216">
        <v>2.14</v>
      </c>
    </row>
    <row r="286" spans="1:7" ht="102">
      <c r="A286" s="188" t="s">
        <v>2759</v>
      </c>
      <c r="B286" s="188" t="s">
        <v>114</v>
      </c>
      <c r="C286" s="188" t="s">
        <v>2760</v>
      </c>
      <c r="D286" s="188" t="s">
        <v>2761</v>
      </c>
      <c r="E286" s="219" t="s">
        <v>2762</v>
      </c>
      <c r="F286" s="188">
        <v>15</v>
      </c>
      <c r="G286" s="188">
        <v>7.5</v>
      </c>
    </row>
    <row r="287" spans="1:7" ht="76.5">
      <c r="A287" s="188" t="s">
        <v>2759</v>
      </c>
      <c r="B287" s="188" t="s">
        <v>114</v>
      </c>
      <c r="C287" s="188" t="s">
        <v>2760</v>
      </c>
      <c r="D287" s="188" t="s">
        <v>2763</v>
      </c>
      <c r="E287" s="188" t="s">
        <v>2764</v>
      </c>
      <c r="F287" s="188">
        <v>15</v>
      </c>
      <c r="G287" s="188">
        <v>7.5</v>
      </c>
    </row>
    <row r="288" spans="1:7" ht="76.5">
      <c r="A288" s="188" t="s">
        <v>2765</v>
      </c>
      <c r="B288" s="188" t="s">
        <v>114</v>
      </c>
      <c r="C288" s="188" t="s">
        <v>2766</v>
      </c>
      <c r="D288" s="188" t="s">
        <v>2767</v>
      </c>
      <c r="E288" s="188" t="s">
        <v>2768</v>
      </c>
      <c r="F288" s="188">
        <v>15</v>
      </c>
      <c r="G288" s="188">
        <v>5</v>
      </c>
    </row>
    <row r="289" spans="1:7" ht="76.5">
      <c r="A289" s="188" t="s">
        <v>2765</v>
      </c>
      <c r="B289" s="188" t="s">
        <v>114</v>
      </c>
      <c r="C289" s="188" t="s">
        <v>2766</v>
      </c>
      <c r="D289" s="188" t="s">
        <v>2769</v>
      </c>
      <c r="E289" s="188" t="s">
        <v>2770</v>
      </c>
      <c r="F289" s="188">
        <v>15</v>
      </c>
      <c r="G289" s="188">
        <v>5</v>
      </c>
    </row>
    <row r="290" spans="1:7" ht="76.5">
      <c r="A290" s="188" t="s">
        <v>241</v>
      </c>
      <c r="B290" s="188" t="s">
        <v>114</v>
      </c>
      <c r="C290" s="188" t="s">
        <v>2924</v>
      </c>
      <c r="D290" s="188" t="s">
        <v>2925</v>
      </c>
      <c r="E290" s="219" t="s">
        <v>1975</v>
      </c>
      <c r="F290" s="188">
        <v>15</v>
      </c>
      <c r="G290" s="188">
        <v>15</v>
      </c>
    </row>
    <row r="291" spans="1:7" ht="102">
      <c r="A291" s="188" t="s">
        <v>397</v>
      </c>
      <c r="B291" s="188" t="s">
        <v>114</v>
      </c>
      <c r="C291" s="188" t="s">
        <v>2926</v>
      </c>
      <c r="D291" s="188" t="s">
        <v>2927</v>
      </c>
      <c r="E291" s="219" t="s">
        <v>2928</v>
      </c>
      <c r="F291" s="188">
        <v>15</v>
      </c>
      <c r="G291" s="188">
        <v>7.5</v>
      </c>
    </row>
    <row r="292" spans="1:7" ht="89.25">
      <c r="A292" s="188" t="s">
        <v>2929</v>
      </c>
      <c r="B292" s="188" t="s">
        <v>114</v>
      </c>
      <c r="C292" s="188" t="s">
        <v>2930</v>
      </c>
      <c r="D292" s="188" t="s">
        <v>2931</v>
      </c>
      <c r="E292" s="219" t="s">
        <v>2015</v>
      </c>
      <c r="F292" s="188">
        <v>15</v>
      </c>
      <c r="G292" s="188">
        <v>7.5</v>
      </c>
    </row>
    <row r="293" spans="1:7" ht="178.5">
      <c r="A293" s="188" t="s">
        <v>2932</v>
      </c>
      <c r="B293" s="188" t="s">
        <v>114</v>
      </c>
      <c r="C293" s="188" t="s">
        <v>2933</v>
      </c>
      <c r="D293" s="188" t="s">
        <v>2934</v>
      </c>
      <c r="E293" s="188" t="s">
        <v>2935</v>
      </c>
      <c r="F293" s="520">
        <v>15</v>
      </c>
      <c r="G293" s="216">
        <v>7.5</v>
      </c>
    </row>
    <row r="294" spans="1:7" ht="89.25">
      <c r="A294" s="188" t="s">
        <v>2936</v>
      </c>
      <c r="B294" s="188" t="s">
        <v>114</v>
      </c>
      <c r="C294" s="188" t="s">
        <v>2937</v>
      </c>
      <c r="D294" s="188" t="s">
        <v>2938</v>
      </c>
      <c r="E294" s="188" t="s">
        <v>2939</v>
      </c>
      <c r="F294" s="520">
        <v>15</v>
      </c>
      <c r="G294" s="216">
        <v>15</v>
      </c>
    </row>
    <row r="295" spans="1:7" ht="280.5">
      <c r="A295" s="188" t="s">
        <v>2936</v>
      </c>
      <c r="B295" s="188" t="s">
        <v>114</v>
      </c>
      <c r="C295" s="188" t="s">
        <v>2940</v>
      </c>
      <c r="D295" s="188" t="s">
        <v>2941</v>
      </c>
      <c r="E295" s="188" t="s">
        <v>2942</v>
      </c>
      <c r="F295" s="520">
        <v>15</v>
      </c>
      <c r="G295" s="216">
        <v>15</v>
      </c>
    </row>
    <row r="296" spans="1:7" ht="76.5">
      <c r="A296" s="188" t="s">
        <v>2943</v>
      </c>
      <c r="B296" s="188" t="s">
        <v>114</v>
      </c>
      <c r="C296" s="188" t="s">
        <v>2944</v>
      </c>
      <c r="D296" s="188" t="s">
        <v>2945</v>
      </c>
      <c r="E296" s="188" t="s">
        <v>2946</v>
      </c>
      <c r="F296" s="520">
        <v>15</v>
      </c>
      <c r="G296" s="216">
        <v>7.5</v>
      </c>
    </row>
    <row r="297" spans="1:7" ht="165.75">
      <c r="A297" s="188" t="s">
        <v>2943</v>
      </c>
      <c r="B297" s="188" t="s">
        <v>114</v>
      </c>
      <c r="C297" s="188" t="s">
        <v>2947</v>
      </c>
      <c r="D297" s="390" t="s">
        <v>2948</v>
      </c>
      <c r="E297" s="188" t="s">
        <v>2949</v>
      </c>
      <c r="F297" s="520">
        <v>15</v>
      </c>
      <c r="G297" s="216">
        <v>7.5</v>
      </c>
    </row>
    <row r="298" spans="1:7" ht="38.25">
      <c r="A298" s="188" t="s">
        <v>2950</v>
      </c>
      <c r="B298" s="188" t="s">
        <v>114</v>
      </c>
      <c r="C298" s="419" t="s">
        <v>2951</v>
      </c>
      <c r="D298" s="419" t="s">
        <v>2952</v>
      </c>
      <c r="E298" s="188"/>
      <c r="F298" s="520">
        <v>15</v>
      </c>
      <c r="G298" s="216">
        <v>5</v>
      </c>
    </row>
    <row r="299" spans="1:7" ht="102">
      <c r="A299" s="188" t="s">
        <v>2950</v>
      </c>
      <c r="B299" s="188" t="s">
        <v>114</v>
      </c>
      <c r="C299" s="419" t="s">
        <v>2951</v>
      </c>
      <c r="D299" s="419" t="s">
        <v>2953</v>
      </c>
      <c r="E299" s="188"/>
      <c r="F299" s="520"/>
      <c r="G299" s="216">
        <v>5</v>
      </c>
    </row>
    <row r="300" spans="1:7" ht="102">
      <c r="A300" s="188" t="s">
        <v>2950</v>
      </c>
      <c r="B300" s="188" t="s">
        <v>114</v>
      </c>
      <c r="C300" s="419" t="s">
        <v>2951</v>
      </c>
      <c r="D300" s="419" t="s">
        <v>2954</v>
      </c>
      <c r="E300" s="188"/>
      <c r="F300" s="520"/>
      <c r="G300" s="216">
        <v>5</v>
      </c>
    </row>
    <row r="301" spans="1:7" ht="102">
      <c r="A301" s="188" t="s">
        <v>2950</v>
      </c>
      <c r="B301" s="188" t="s">
        <v>114</v>
      </c>
      <c r="C301" s="419" t="s">
        <v>2951</v>
      </c>
      <c r="D301" s="419" t="s">
        <v>2955</v>
      </c>
      <c r="E301" s="188"/>
      <c r="F301" s="520"/>
      <c r="G301" s="216">
        <v>5</v>
      </c>
    </row>
    <row r="302" spans="1:7" ht="114.75">
      <c r="A302" s="188" t="s">
        <v>2950</v>
      </c>
      <c r="B302" s="188" t="s">
        <v>114</v>
      </c>
      <c r="C302" s="419" t="s">
        <v>2951</v>
      </c>
      <c r="D302" s="419" t="s">
        <v>2956</v>
      </c>
      <c r="E302" s="188"/>
      <c r="F302" s="520"/>
      <c r="G302" s="216">
        <v>5</v>
      </c>
    </row>
    <row r="303" spans="1:7" ht="102">
      <c r="A303" s="188" t="s">
        <v>252</v>
      </c>
      <c r="B303" s="188" t="s">
        <v>114</v>
      </c>
      <c r="C303" s="188" t="s">
        <v>2957</v>
      </c>
      <c r="D303" s="784" t="s">
        <v>2958</v>
      </c>
      <c r="E303" s="419" t="s">
        <v>2959</v>
      </c>
      <c r="F303" s="520"/>
      <c r="G303" s="216">
        <v>15</v>
      </c>
    </row>
    <row r="304" spans="1:7" ht="51">
      <c r="A304" s="188" t="s">
        <v>252</v>
      </c>
      <c r="B304" s="188" t="s">
        <v>114</v>
      </c>
      <c r="C304" s="188" t="s">
        <v>2957</v>
      </c>
      <c r="D304" s="390" t="s">
        <v>2960</v>
      </c>
      <c r="E304" s="219" t="s">
        <v>2961</v>
      </c>
      <c r="F304" s="520"/>
      <c r="G304" s="216">
        <v>15</v>
      </c>
    </row>
    <row r="305" spans="1:7" ht="76.5">
      <c r="A305" s="188" t="s">
        <v>2864</v>
      </c>
      <c r="B305" s="188" t="s">
        <v>114</v>
      </c>
      <c r="C305" s="783" t="s">
        <v>2865</v>
      </c>
      <c r="D305" s="188" t="s">
        <v>2866</v>
      </c>
      <c r="E305" s="219" t="s">
        <v>2867</v>
      </c>
      <c r="F305" s="520"/>
      <c r="G305" s="216">
        <v>5</v>
      </c>
    </row>
    <row r="306" spans="1:7" ht="76.5">
      <c r="A306" s="188" t="s">
        <v>252</v>
      </c>
      <c r="B306" s="188" t="s">
        <v>114</v>
      </c>
      <c r="C306" s="390" t="s">
        <v>2962</v>
      </c>
      <c r="D306" s="188" t="s">
        <v>2963</v>
      </c>
      <c r="E306" s="219" t="s">
        <v>2964</v>
      </c>
      <c r="F306" s="520"/>
      <c r="G306" s="216">
        <f>15/7</f>
        <v>2.1428571428571428</v>
      </c>
    </row>
    <row r="307" spans="1:7" ht="76.5">
      <c r="A307" s="348" t="s">
        <v>252</v>
      </c>
      <c r="B307" s="348" t="s">
        <v>114</v>
      </c>
      <c r="C307" s="188" t="s">
        <v>2865</v>
      </c>
      <c r="D307" s="188" t="s">
        <v>2965</v>
      </c>
      <c r="E307" s="785" t="s">
        <v>2966</v>
      </c>
      <c r="F307" s="363"/>
      <c r="G307" s="216">
        <v>15</v>
      </c>
    </row>
    <row r="308" spans="1:7" ht="102">
      <c r="A308" s="188" t="s">
        <v>252</v>
      </c>
      <c r="B308" s="188" t="s">
        <v>114</v>
      </c>
      <c r="C308" s="229" t="s">
        <v>2967</v>
      </c>
      <c r="D308" s="188" t="s">
        <v>2968</v>
      </c>
      <c r="E308" s="219" t="s">
        <v>2969</v>
      </c>
      <c r="F308" s="520"/>
      <c r="G308" s="216">
        <v>15</v>
      </c>
    </row>
    <row r="309" spans="1:7" ht="89.25">
      <c r="A309" s="188" t="s">
        <v>2970</v>
      </c>
      <c r="B309" s="188" t="s">
        <v>114</v>
      </c>
      <c r="C309" s="188" t="s">
        <v>2971</v>
      </c>
      <c r="D309" s="188" t="s">
        <v>2972</v>
      </c>
      <c r="E309" s="390" t="s">
        <v>2973</v>
      </c>
      <c r="F309" s="520">
        <v>15</v>
      </c>
      <c r="G309" s="216">
        <v>5</v>
      </c>
    </row>
    <row r="310" spans="1:7" ht="76.5">
      <c r="A310" s="188" t="s">
        <v>2970</v>
      </c>
      <c r="B310" s="188" t="s">
        <v>114</v>
      </c>
      <c r="C310" s="188" t="s">
        <v>2971</v>
      </c>
      <c r="D310" s="188" t="s">
        <v>2974</v>
      </c>
      <c r="E310" s="188" t="s">
        <v>2975</v>
      </c>
      <c r="F310" s="520"/>
      <c r="G310" s="216">
        <v>5</v>
      </c>
    </row>
    <row r="311" spans="1:7" ht="102">
      <c r="A311" s="188" t="s">
        <v>2970</v>
      </c>
      <c r="B311" s="188" t="s">
        <v>114</v>
      </c>
      <c r="C311" s="188" t="s">
        <v>2971</v>
      </c>
      <c r="D311" s="188" t="s">
        <v>2976</v>
      </c>
      <c r="E311" s="188" t="s">
        <v>2977</v>
      </c>
      <c r="F311" s="520"/>
      <c r="G311" s="216">
        <v>5</v>
      </c>
    </row>
    <row r="312" spans="1:7" ht="102">
      <c r="A312" s="188" t="s">
        <v>2970</v>
      </c>
      <c r="B312" s="188" t="s">
        <v>114</v>
      </c>
      <c r="C312" s="188" t="s">
        <v>2971</v>
      </c>
      <c r="D312" s="188" t="s">
        <v>2978</v>
      </c>
      <c r="E312" s="188" t="s">
        <v>2979</v>
      </c>
      <c r="F312" s="520"/>
      <c r="G312" s="216">
        <v>5</v>
      </c>
    </row>
    <row r="313" spans="1:7" ht="89.25">
      <c r="A313" s="188" t="s">
        <v>2970</v>
      </c>
      <c r="B313" s="188" t="s">
        <v>114</v>
      </c>
      <c r="C313" s="188" t="s">
        <v>2971</v>
      </c>
      <c r="D313" s="390" t="s">
        <v>2980</v>
      </c>
      <c r="E313" s="188" t="s">
        <v>2981</v>
      </c>
      <c r="F313" s="520"/>
      <c r="G313" s="216">
        <v>5</v>
      </c>
    </row>
    <row r="314" spans="1:7" ht="76.5">
      <c r="A314" s="188" t="s">
        <v>2970</v>
      </c>
      <c r="B314" s="188" t="s">
        <v>114</v>
      </c>
      <c r="C314" s="188" t="s">
        <v>2971</v>
      </c>
      <c r="D314" s="188" t="s">
        <v>2982</v>
      </c>
      <c r="E314" s="188" t="s">
        <v>2983</v>
      </c>
      <c r="F314" s="520"/>
      <c r="G314" s="216">
        <v>5</v>
      </c>
    </row>
    <row r="315" spans="1:7" ht="128.25" thickBot="1">
      <c r="A315" s="188" t="s">
        <v>2984</v>
      </c>
      <c r="B315" s="188" t="s">
        <v>114</v>
      </c>
      <c r="C315" s="188" t="s">
        <v>2985</v>
      </c>
      <c r="D315" s="188" t="s">
        <v>2986</v>
      </c>
      <c r="E315" s="390" t="s">
        <v>2987</v>
      </c>
      <c r="F315" s="520"/>
      <c r="G315" s="216">
        <v>5</v>
      </c>
    </row>
    <row r="316" spans="1:7" ht="77.25" thickBot="1">
      <c r="A316" s="188" t="s">
        <v>2984</v>
      </c>
      <c r="B316" s="188" t="s">
        <v>114</v>
      </c>
      <c r="C316" s="188" t="s">
        <v>2988</v>
      </c>
      <c r="D316" s="353" t="s">
        <v>2989</v>
      </c>
      <c r="E316" s="390" t="s">
        <v>1695</v>
      </c>
      <c r="F316" s="520"/>
      <c r="G316" s="216">
        <v>5</v>
      </c>
    </row>
    <row r="317" spans="1:7">
      <c r="A317" s="188" t="s">
        <v>1229</v>
      </c>
      <c r="B317" s="188" t="s">
        <v>3165</v>
      </c>
      <c r="C317" s="410" t="s">
        <v>17918</v>
      </c>
      <c r="D317" s="410" t="s">
        <v>17919</v>
      </c>
      <c r="E317" s="410" t="s">
        <v>3397</v>
      </c>
      <c r="F317" s="520">
        <v>15</v>
      </c>
      <c r="G317" s="216">
        <v>15</v>
      </c>
    </row>
    <row r="318" spans="1:7">
      <c r="A318" s="188" t="s">
        <v>1229</v>
      </c>
      <c r="B318" s="188" t="s">
        <v>3165</v>
      </c>
      <c r="C318" s="786" t="s">
        <v>17920</v>
      </c>
      <c r="D318" s="410" t="s">
        <v>17921</v>
      </c>
      <c r="E318" s="410" t="s">
        <v>3554</v>
      </c>
      <c r="F318" s="520">
        <v>15</v>
      </c>
      <c r="G318" s="216">
        <v>15</v>
      </c>
    </row>
    <row r="319" spans="1:7" ht="153">
      <c r="A319" s="188" t="s">
        <v>1236</v>
      </c>
      <c r="B319" s="188" t="s">
        <v>1220</v>
      </c>
      <c r="C319" s="188" t="s">
        <v>3555</v>
      </c>
      <c r="D319" s="188" t="s">
        <v>17773</v>
      </c>
      <c r="E319" s="219" t="s">
        <v>3556</v>
      </c>
      <c r="F319" s="188">
        <v>15</v>
      </c>
      <c r="G319" s="188">
        <v>15</v>
      </c>
    </row>
    <row r="320" spans="1:7" ht="191.25">
      <c r="A320" s="188" t="s">
        <v>1236</v>
      </c>
      <c r="B320" s="188" t="s">
        <v>1220</v>
      </c>
      <c r="C320" s="188" t="s">
        <v>3557</v>
      </c>
      <c r="D320" s="188" t="s">
        <v>17922</v>
      </c>
      <c r="E320" s="188" t="s">
        <v>3558</v>
      </c>
      <c r="F320" s="188">
        <v>15</v>
      </c>
      <c r="G320" s="188">
        <v>15</v>
      </c>
    </row>
    <row r="321" spans="1:7">
      <c r="A321" s="188" t="s">
        <v>1262</v>
      </c>
      <c r="B321" s="188" t="s">
        <v>1220</v>
      </c>
      <c r="C321" s="410" t="s">
        <v>17923</v>
      </c>
      <c r="D321" s="410" t="s">
        <v>17924</v>
      </c>
      <c r="E321" s="188" t="s">
        <v>1134</v>
      </c>
      <c r="F321" s="520">
        <v>15</v>
      </c>
      <c r="G321" s="216">
        <v>15</v>
      </c>
    </row>
    <row r="322" spans="1:7">
      <c r="A322" s="188" t="s">
        <v>1262</v>
      </c>
      <c r="B322" s="188" t="s">
        <v>1220</v>
      </c>
      <c r="C322" s="786" t="s">
        <v>17925</v>
      </c>
      <c r="D322" s="410" t="s">
        <v>17924</v>
      </c>
      <c r="E322" s="188" t="s">
        <v>1134</v>
      </c>
      <c r="F322" s="520"/>
      <c r="G322" s="216">
        <v>15</v>
      </c>
    </row>
    <row r="323" spans="1:7" ht="63.75">
      <c r="A323" s="188" t="s">
        <v>3559</v>
      </c>
      <c r="B323" s="188" t="s">
        <v>1220</v>
      </c>
      <c r="C323" s="188" t="s">
        <v>3560</v>
      </c>
      <c r="D323" s="188" t="s">
        <v>3561</v>
      </c>
      <c r="E323" s="188" t="s">
        <v>3562</v>
      </c>
      <c r="F323" s="520">
        <v>15</v>
      </c>
      <c r="G323" s="216">
        <v>15</v>
      </c>
    </row>
    <row r="324" spans="1:7" ht="178.5">
      <c r="A324" s="188" t="s">
        <v>1222</v>
      </c>
      <c r="B324" s="188" t="s">
        <v>1220</v>
      </c>
      <c r="C324" s="188" t="s">
        <v>3563</v>
      </c>
      <c r="D324" s="188" t="s">
        <v>3564</v>
      </c>
      <c r="E324" s="188" t="s">
        <v>3565</v>
      </c>
      <c r="F324" s="520" t="s">
        <v>3566</v>
      </c>
      <c r="G324" s="216">
        <v>30</v>
      </c>
    </row>
    <row r="325" spans="1:7" ht="76.5">
      <c r="A325" s="188" t="s">
        <v>1222</v>
      </c>
      <c r="B325" s="188" t="s">
        <v>1220</v>
      </c>
      <c r="C325" s="188" t="s">
        <v>3563</v>
      </c>
      <c r="D325" s="188" t="s">
        <v>3567</v>
      </c>
      <c r="E325" s="188" t="s">
        <v>3568</v>
      </c>
      <c r="F325" s="520">
        <v>15</v>
      </c>
      <c r="G325" s="216">
        <v>15</v>
      </c>
    </row>
    <row r="326" spans="1:7" ht="63.75">
      <c r="A326" s="188" t="s">
        <v>1222</v>
      </c>
      <c r="B326" s="188" t="s">
        <v>1220</v>
      </c>
      <c r="C326" s="188" t="s">
        <v>3563</v>
      </c>
      <c r="D326" s="188" t="s">
        <v>3569</v>
      </c>
      <c r="E326" s="188" t="s">
        <v>3570</v>
      </c>
      <c r="F326" s="520">
        <v>15</v>
      </c>
      <c r="G326" s="216">
        <v>15</v>
      </c>
    </row>
    <row r="327" spans="1:7" ht="51">
      <c r="A327" s="188" t="s">
        <v>1222</v>
      </c>
      <c r="B327" s="188" t="s">
        <v>1220</v>
      </c>
      <c r="C327" s="188" t="s">
        <v>3563</v>
      </c>
      <c r="D327" s="188" t="s">
        <v>3571</v>
      </c>
      <c r="E327" s="188" t="s">
        <v>3572</v>
      </c>
      <c r="F327" s="520">
        <v>15</v>
      </c>
      <c r="G327" s="216">
        <v>15</v>
      </c>
    </row>
    <row r="328" spans="1:7" ht="63.75">
      <c r="A328" s="188" t="s">
        <v>1222</v>
      </c>
      <c r="B328" s="188" t="s">
        <v>1220</v>
      </c>
      <c r="C328" s="188" t="s">
        <v>3563</v>
      </c>
      <c r="D328" s="188" t="s">
        <v>3573</v>
      </c>
      <c r="E328" s="188" t="s">
        <v>3574</v>
      </c>
      <c r="F328" s="520">
        <v>15</v>
      </c>
      <c r="G328" s="216">
        <v>15</v>
      </c>
    </row>
    <row r="329" spans="1:7" ht="114.75">
      <c r="A329" s="188" t="s">
        <v>1222</v>
      </c>
      <c r="B329" s="188" t="s">
        <v>1220</v>
      </c>
      <c r="C329" s="188" t="s">
        <v>3563</v>
      </c>
      <c r="D329" s="188" t="s">
        <v>3575</v>
      </c>
      <c r="E329" s="188" t="s">
        <v>3576</v>
      </c>
      <c r="F329" s="520">
        <v>15</v>
      </c>
      <c r="G329" s="216">
        <v>15</v>
      </c>
    </row>
    <row r="330" spans="1:7" ht="178.5">
      <c r="A330" s="188" t="s">
        <v>17774</v>
      </c>
      <c r="B330" s="188" t="s">
        <v>1220</v>
      </c>
      <c r="C330" s="188" t="s">
        <v>17926</v>
      </c>
      <c r="D330" s="188" t="s">
        <v>17927</v>
      </c>
      <c r="E330" s="188" t="s">
        <v>3577</v>
      </c>
      <c r="F330" s="188">
        <v>15</v>
      </c>
      <c r="G330" s="188">
        <v>5</v>
      </c>
    </row>
    <row r="331" spans="1:7" ht="140.25">
      <c r="A331" s="188" t="s">
        <v>17775</v>
      </c>
      <c r="B331" s="188" t="s">
        <v>1220</v>
      </c>
      <c r="C331" s="188" t="s">
        <v>17928</v>
      </c>
      <c r="D331" s="188" t="s">
        <v>17929</v>
      </c>
      <c r="E331" s="188" t="s">
        <v>3578</v>
      </c>
      <c r="F331" s="188"/>
      <c r="G331" s="188">
        <v>5</v>
      </c>
    </row>
    <row r="332" spans="1:7" ht="114.75">
      <c r="A332" s="188" t="s">
        <v>1239</v>
      </c>
      <c r="B332" s="188" t="s">
        <v>1220</v>
      </c>
      <c r="C332" s="188" t="s">
        <v>17930</v>
      </c>
      <c r="D332" s="188" t="s">
        <v>17931</v>
      </c>
      <c r="E332" s="419" t="s">
        <v>3579</v>
      </c>
      <c r="F332" s="188"/>
      <c r="G332" s="188">
        <v>15</v>
      </c>
    </row>
    <row r="333" spans="1:7" ht="127.5">
      <c r="A333" s="188" t="s">
        <v>1239</v>
      </c>
      <c r="B333" s="188" t="s">
        <v>1220</v>
      </c>
      <c r="C333" s="188" t="s">
        <v>17932</v>
      </c>
      <c r="D333" s="188" t="s">
        <v>17933</v>
      </c>
      <c r="E333" s="419" t="s">
        <v>3579</v>
      </c>
      <c r="F333" s="188"/>
      <c r="G333" s="188">
        <v>15</v>
      </c>
    </row>
    <row r="334" spans="1:7" ht="165.75">
      <c r="A334" s="188" t="s">
        <v>1239</v>
      </c>
      <c r="B334" s="188" t="s">
        <v>1220</v>
      </c>
      <c r="C334" s="188" t="s">
        <v>17934</v>
      </c>
      <c r="D334" s="188" t="s">
        <v>17935</v>
      </c>
      <c r="E334" s="419" t="s">
        <v>3579</v>
      </c>
      <c r="F334" s="188"/>
      <c r="G334" s="188">
        <v>15</v>
      </c>
    </row>
    <row r="335" spans="1:7" ht="76.5">
      <c r="A335" s="188" t="s">
        <v>1239</v>
      </c>
      <c r="B335" s="188" t="s">
        <v>1220</v>
      </c>
      <c r="C335" s="188" t="s">
        <v>17936</v>
      </c>
      <c r="D335" s="188" t="s">
        <v>17937</v>
      </c>
      <c r="E335" s="219" t="s">
        <v>3580</v>
      </c>
      <c r="F335" s="188"/>
      <c r="G335" s="188">
        <v>15</v>
      </c>
    </row>
    <row r="336" spans="1:7" ht="89.25">
      <c r="A336" s="188" t="s">
        <v>1239</v>
      </c>
      <c r="B336" s="188" t="s">
        <v>1220</v>
      </c>
      <c r="C336" s="188" t="s">
        <v>17938</v>
      </c>
      <c r="D336" s="188" t="s">
        <v>17939</v>
      </c>
      <c r="E336" s="219" t="s">
        <v>3581</v>
      </c>
      <c r="F336" s="390"/>
      <c r="G336" s="188">
        <v>15</v>
      </c>
    </row>
    <row r="337" spans="1:7" ht="76.5">
      <c r="A337" s="188" t="s">
        <v>1233</v>
      </c>
      <c r="B337" s="188" t="s">
        <v>1220</v>
      </c>
      <c r="C337" s="188" t="s">
        <v>17940</v>
      </c>
      <c r="D337" s="188" t="s">
        <v>17941</v>
      </c>
      <c r="E337" s="188" t="s">
        <v>3582</v>
      </c>
      <c r="F337" s="188">
        <v>15</v>
      </c>
      <c r="G337" s="188">
        <v>15</v>
      </c>
    </row>
    <row r="338" spans="1:7" ht="114.75">
      <c r="A338" s="188" t="s">
        <v>1233</v>
      </c>
      <c r="B338" s="188" t="s">
        <v>1220</v>
      </c>
      <c r="C338" s="188" t="s">
        <v>17940</v>
      </c>
      <c r="D338" s="188" t="s">
        <v>17942</v>
      </c>
      <c r="E338" s="188" t="s">
        <v>3583</v>
      </c>
      <c r="F338" s="188"/>
      <c r="G338" s="188">
        <v>15</v>
      </c>
    </row>
    <row r="339" spans="1:7" ht="63.75">
      <c r="A339" s="188" t="s">
        <v>1233</v>
      </c>
      <c r="B339" s="188" t="s">
        <v>1220</v>
      </c>
      <c r="C339" s="188" t="s">
        <v>17940</v>
      </c>
      <c r="D339" s="188" t="s">
        <v>17943</v>
      </c>
      <c r="E339" s="188" t="s">
        <v>3584</v>
      </c>
      <c r="F339" s="188"/>
      <c r="G339" s="188">
        <v>15</v>
      </c>
    </row>
    <row r="340" spans="1:7" ht="76.5">
      <c r="A340" s="188" t="s">
        <v>1233</v>
      </c>
      <c r="B340" s="188" t="s">
        <v>1220</v>
      </c>
      <c r="C340" s="188" t="s">
        <v>17940</v>
      </c>
      <c r="D340" s="188" t="s">
        <v>17944</v>
      </c>
      <c r="E340" s="188" t="s">
        <v>3585</v>
      </c>
      <c r="F340" s="188"/>
      <c r="G340" s="188">
        <v>15</v>
      </c>
    </row>
    <row r="341" spans="1:7" ht="63.75">
      <c r="A341" s="188" t="s">
        <v>1233</v>
      </c>
      <c r="B341" s="188" t="s">
        <v>1220</v>
      </c>
      <c r="C341" s="188" t="s">
        <v>17940</v>
      </c>
      <c r="D341" s="188" t="s">
        <v>17945</v>
      </c>
      <c r="E341" s="188" t="s">
        <v>3586</v>
      </c>
      <c r="F341" s="188"/>
      <c r="G341" s="188">
        <v>15</v>
      </c>
    </row>
    <row r="342" spans="1:7" ht="51">
      <c r="A342" s="188" t="s">
        <v>1233</v>
      </c>
      <c r="B342" s="188" t="s">
        <v>1220</v>
      </c>
      <c r="C342" s="188" t="s">
        <v>17940</v>
      </c>
      <c r="D342" s="188" t="s">
        <v>17946</v>
      </c>
      <c r="E342" s="188" t="s">
        <v>3587</v>
      </c>
      <c r="F342" s="188"/>
      <c r="G342" s="188">
        <v>15</v>
      </c>
    </row>
    <row r="343" spans="1:7" ht="63.75">
      <c r="A343" s="188" t="s">
        <v>1233</v>
      </c>
      <c r="B343" s="188" t="s">
        <v>1220</v>
      </c>
      <c r="C343" s="188" t="s">
        <v>17940</v>
      </c>
      <c r="D343" s="188" t="s">
        <v>17947</v>
      </c>
      <c r="E343" s="188" t="s">
        <v>3587</v>
      </c>
      <c r="F343" s="188"/>
      <c r="G343" s="188">
        <v>15</v>
      </c>
    </row>
    <row r="344" spans="1:7" ht="76.5">
      <c r="A344" s="188" t="s">
        <v>1233</v>
      </c>
      <c r="B344" s="188" t="s">
        <v>1220</v>
      </c>
      <c r="C344" s="188" t="s">
        <v>17948</v>
      </c>
      <c r="D344" s="188" t="s">
        <v>17949</v>
      </c>
      <c r="E344" s="188" t="s">
        <v>3588</v>
      </c>
      <c r="F344" s="188"/>
      <c r="G344" s="188">
        <v>15</v>
      </c>
    </row>
    <row r="345" spans="1:7" ht="76.5">
      <c r="A345" s="188" t="s">
        <v>1233</v>
      </c>
      <c r="B345" s="188" t="s">
        <v>1220</v>
      </c>
      <c r="C345" s="188" t="s">
        <v>17948</v>
      </c>
      <c r="D345" s="188" t="s">
        <v>17950</v>
      </c>
      <c r="E345" s="188" t="s">
        <v>3589</v>
      </c>
      <c r="F345" s="188"/>
      <c r="G345" s="188">
        <v>15</v>
      </c>
    </row>
    <row r="346" spans="1:7" ht="76.5">
      <c r="A346" s="188" t="s">
        <v>1233</v>
      </c>
      <c r="B346" s="188" t="s">
        <v>1220</v>
      </c>
      <c r="C346" s="188" t="s">
        <v>17948</v>
      </c>
      <c r="D346" s="188" t="s">
        <v>17951</v>
      </c>
      <c r="E346" s="188" t="s">
        <v>3590</v>
      </c>
      <c r="F346" s="188"/>
      <c r="G346" s="188">
        <v>15</v>
      </c>
    </row>
    <row r="347" spans="1:7" ht="76.5">
      <c r="A347" s="188" t="s">
        <v>1233</v>
      </c>
      <c r="B347" s="188" t="s">
        <v>1220</v>
      </c>
      <c r="C347" s="188" t="s">
        <v>17948</v>
      </c>
      <c r="D347" s="188" t="s">
        <v>3591</v>
      </c>
      <c r="E347" s="188" t="s">
        <v>3590</v>
      </c>
      <c r="F347" s="188"/>
      <c r="G347" s="188">
        <v>15</v>
      </c>
    </row>
    <row r="348" spans="1:7" ht="51">
      <c r="A348" s="188" t="s">
        <v>1233</v>
      </c>
      <c r="B348" s="188" t="s">
        <v>1220</v>
      </c>
      <c r="C348" s="188" t="s">
        <v>17948</v>
      </c>
      <c r="D348" s="188" t="s">
        <v>17952</v>
      </c>
      <c r="E348" s="188" t="s">
        <v>3587</v>
      </c>
      <c r="F348" s="188"/>
      <c r="G348" s="188">
        <v>15</v>
      </c>
    </row>
    <row r="349" spans="1:7" ht="63.75">
      <c r="A349" s="188" t="s">
        <v>1233</v>
      </c>
      <c r="B349" s="188" t="s">
        <v>1220</v>
      </c>
      <c r="C349" s="188" t="s">
        <v>17948</v>
      </c>
      <c r="D349" s="188" t="s">
        <v>17953</v>
      </c>
      <c r="E349" s="188" t="s">
        <v>3587</v>
      </c>
      <c r="F349" s="188"/>
      <c r="G349" s="188">
        <v>15</v>
      </c>
    </row>
    <row r="350" spans="1:7" ht="63.75">
      <c r="A350" s="188" t="s">
        <v>1233</v>
      </c>
      <c r="B350" s="188" t="s">
        <v>1220</v>
      </c>
      <c r="C350" s="188" t="s">
        <v>17948</v>
      </c>
      <c r="D350" s="188" t="s">
        <v>17954</v>
      </c>
      <c r="E350" s="188" t="s">
        <v>1241</v>
      </c>
      <c r="F350" s="188"/>
      <c r="G350" s="188">
        <v>15</v>
      </c>
    </row>
    <row r="351" spans="1:7" ht="76.5">
      <c r="A351" s="188" t="s">
        <v>1233</v>
      </c>
      <c r="B351" s="188" t="s">
        <v>1220</v>
      </c>
      <c r="C351" s="188" t="s">
        <v>17948</v>
      </c>
      <c r="D351" s="188" t="s">
        <v>17955</v>
      </c>
      <c r="E351" s="188" t="s">
        <v>793</v>
      </c>
      <c r="F351" s="188"/>
      <c r="G351" s="188">
        <v>15</v>
      </c>
    </row>
    <row r="352" spans="1:7" ht="76.5">
      <c r="A352" s="188" t="s">
        <v>1233</v>
      </c>
      <c r="B352" s="188" t="s">
        <v>1220</v>
      </c>
      <c r="C352" s="188" t="s">
        <v>17948</v>
      </c>
      <c r="D352" s="188" t="s">
        <v>17956</v>
      </c>
      <c r="E352" s="188" t="s">
        <v>793</v>
      </c>
      <c r="F352" s="188"/>
      <c r="G352" s="188">
        <v>15</v>
      </c>
    </row>
    <row r="353" spans="1:7" ht="76.5">
      <c r="A353" s="188" t="s">
        <v>1233</v>
      </c>
      <c r="B353" s="188" t="s">
        <v>1220</v>
      </c>
      <c r="C353" s="188" t="s">
        <v>17948</v>
      </c>
      <c r="D353" s="188" t="s">
        <v>17957</v>
      </c>
      <c r="E353" s="188" t="s">
        <v>793</v>
      </c>
      <c r="F353" s="188"/>
      <c r="G353" s="188">
        <v>15</v>
      </c>
    </row>
    <row r="354" spans="1:7" ht="76.5">
      <c r="A354" s="188" t="s">
        <v>1233</v>
      </c>
      <c r="B354" s="188" t="s">
        <v>1220</v>
      </c>
      <c r="C354" s="188" t="s">
        <v>17948</v>
      </c>
      <c r="D354" s="188" t="s">
        <v>17958</v>
      </c>
      <c r="E354" s="188" t="s">
        <v>1241</v>
      </c>
      <c r="F354" s="188"/>
      <c r="G354" s="188">
        <v>15</v>
      </c>
    </row>
    <row r="355" spans="1:7" ht="114.75">
      <c r="A355" s="188" t="s">
        <v>1233</v>
      </c>
      <c r="B355" s="188" t="s">
        <v>1220</v>
      </c>
      <c r="C355" s="188" t="s">
        <v>17948</v>
      </c>
      <c r="D355" s="188" t="s">
        <v>17959</v>
      </c>
      <c r="E355" s="188" t="s">
        <v>793</v>
      </c>
      <c r="F355" s="188"/>
      <c r="G355" s="188">
        <v>15</v>
      </c>
    </row>
    <row r="356" spans="1:7" ht="76.5">
      <c r="A356" s="188" t="s">
        <v>1233</v>
      </c>
      <c r="B356" s="188" t="s">
        <v>1220</v>
      </c>
      <c r="C356" s="188" t="s">
        <v>17948</v>
      </c>
      <c r="D356" s="188" t="s">
        <v>17960</v>
      </c>
      <c r="E356" s="188" t="s">
        <v>3592</v>
      </c>
      <c r="F356" s="188"/>
      <c r="G356" s="188">
        <v>15</v>
      </c>
    </row>
    <row r="357" spans="1:7" ht="63.75">
      <c r="A357" s="188" t="s">
        <v>1233</v>
      </c>
      <c r="B357" s="188" t="s">
        <v>1220</v>
      </c>
      <c r="C357" s="188" t="s">
        <v>17961</v>
      </c>
      <c r="D357" s="188" t="s">
        <v>17962</v>
      </c>
      <c r="E357" s="188" t="s">
        <v>3450</v>
      </c>
      <c r="F357" s="188"/>
      <c r="G357" s="188">
        <v>15</v>
      </c>
    </row>
    <row r="358" spans="1:7" ht="114.75">
      <c r="A358" s="188" t="s">
        <v>1233</v>
      </c>
      <c r="B358" s="188" t="s">
        <v>1220</v>
      </c>
      <c r="C358" s="188" t="s">
        <v>17963</v>
      </c>
      <c r="D358" s="188" t="s">
        <v>17964</v>
      </c>
      <c r="E358" s="188" t="s">
        <v>3583</v>
      </c>
      <c r="F358" s="188"/>
      <c r="G358" s="188">
        <v>15</v>
      </c>
    </row>
    <row r="359" spans="1:7" ht="77.25" thickBot="1">
      <c r="A359" s="188" t="s">
        <v>1233</v>
      </c>
      <c r="B359" s="188" t="s">
        <v>1220</v>
      </c>
      <c r="C359" s="188" t="s">
        <v>17965</v>
      </c>
      <c r="D359" s="188" t="s">
        <v>17966</v>
      </c>
      <c r="E359" s="188" t="s">
        <v>281</v>
      </c>
      <c r="F359" s="188"/>
      <c r="G359" s="188">
        <v>15</v>
      </c>
    </row>
    <row r="360" spans="1:7" ht="166.5" thickBot="1">
      <c r="A360" s="351" t="s">
        <v>949</v>
      </c>
      <c r="B360" s="351" t="s">
        <v>864</v>
      </c>
      <c r="C360" s="352" t="s">
        <v>5087</v>
      </c>
      <c r="D360" s="351" t="s">
        <v>5088</v>
      </c>
      <c r="E360" s="352" t="s">
        <v>5089</v>
      </c>
      <c r="F360" s="351">
        <v>15</v>
      </c>
      <c r="G360" s="353">
        <v>15</v>
      </c>
    </row>
    <row r="361" spans="1:7" ht="115.5" thickBot="1">
      <c r="A361" s="351" t="s">
        <v>5090</v>
      </c>
      <c r="B361" s="351" t="s">
        <v>864</v>
      </c>
      <c r="C361" s="352" t="s">
        <v>5091</v>
      </c>
      <c r="D361" s="351" t="s">
        <v>5092</v>
      </c>
      <c r="E361" s="352" t="s">
        <v>952</v>
      </c>
      <c r="F361" s="351">
        <v>15</v>
      </c>
      <c r="G361" s="353">
        <f>F361/6</f>
        <v>2.5</v>
      </c>
    </row>
    <row r="362" spans="1:7" ht="166.5" thickBot="1">
      <c r="A362" s="351" t="s">
        <v>5093</v>
      </c>
      <c r="B362" s="351" t="s">
        <v>864</v>
      </c>
      <c r="C362" s="351" t="s">
        <v>5094</v>
      </c>
      <c r="D362" s="351" t="s">
        <v>5095</v>
      </c>
      <c r="E362" s="352" t="s">
        <v>5096</v>
      </c>
      <c r="F362" s="351">
        <v>15</v>
      </c>
      <c r="G362" s="353">
        <f>F362/3</f>
        <v>5</v>
      </c>
    </row>
    <row r="363" spans="1:7" ht="166.5" thickBot="1">
      <c r="A363" s="351" t="s">
        <v>5093</v>
      </c>
      <c r="B363" s="351" t="s">
        <v>864</v>
      </c>
      <c r="C363" s="351" t="s">
        <v>5097</v>
      </c>
      <c r="D363" s="351" t="s">
        <v>5098</v>
      </c>
      <c r="E363" s="352" t="s">
        <v>5096</v>
      </c>
      <c r="F363" s="351">
        <v>15</v>
      </c>
      <c r="G363" s="353">
        <f>15/3</f>
        <v>5</v>
      </c>
    </row>
    <row r="364" spans="1:7" ht="166.5" thickBot="1">
      <c r="A364" s="351" t="s">
        <v>5099</v>
      </c>
      <c r="B364" s="351" t="s">
        <v>864</v>
      </c>
      <c r="C364" s="352" t="s">
        <v>5100</v>
      </c>
      <c r="D364" s="351" t="s">
        <v>5101</v>
      </c>
      <c r="E364" s="352" t="s">
        <v>5102</v>
      </c>
      <c r="F364" s="351">
        <v>15</v>
      </c>
      <c r="G364" s="353">
        <f>15/4</f>
        <v>3.75</v>
      </c>
    </row>
    <row r="365" spans="1:7" ht="217.5" thickBot="1">
      <c r="A365" s="354" t="s">
        <v>951</v>
      </c>
      <c r="B365" s="354" t="s">
        <v>864</v>
      </c>
      <c r="C365" s="355" t="s">
        <v>5103</v>
      </c>
      <c r="D365" s="354" t="s">
        <v>5104</v>
      </c>
      <c r="E365" s="355" t="s">
        <v>5096</v>
      </c>
      <c r="F365" s="354">
        <v>15</v>
      </c>
      <c r="G365" s="356">
        <v>15</v>
      </c>
    </row>
    <row r="366" spans="1:7" ht="166.5" thickBot="1">
      <c r="A366" s="351" t="s">
        <v>951</v>
      </c>
      <c r="B366" s="351" t="s">
        <v>864</v>
      </c>
      <c r="C366" s="351" t="s">
        <v>5105</v>
      </c>
      <c r="D366" s="351" t="s">
        <v>5106</v>
      </c>
      <c r="E366" s="351" t="s">
        <v>5096</v>
      </c>
      <c r="F366" s="351">
        <v>15</v>
      </c>
      <c r="G366" s="351">
        <v>15</v>
      </c>
    </row>
    <row r="367" spans="1:7" ht="115.5" thickBot="1">
      <c r="A367" s="351" t="s">
        <v>951</v>
      </c>
      <c r="B367" s="351" t="s">
        <v>864</v>
      </c>
      <c r="C367" s="351" t="s">
        <v>5107</v>
      </c>
      <c r="D367" s="351" t="s">
        <v>5108</v>
      </c>
      <c r="E367" s="357" t="s">
        <v>952</v>
      </c>
      <c r="F367" s="351">
        <v>15</v>
      </c>
      <c r="G367" s="351">
        <v>15</v>
      </c>
    </row>
    <row r="368" spans="1:7" ht="127.5">
      <c r="A368" s="188" t="s">
        <v>882</v>
      </c>
      <c r="B368" s="188" t="s">
        <v>864</v>
      </c>
      <c r="C368" s="188" t="s">
        <v>5109</v>
      </c>
      <c r="D368" s="188" t="s">
        <v>5110</v>
      </c>
      <c r="E368" s="219" t="s">
        <v>5111</v>
      </c>
      <c r="F368" s="188">
        <v>15</v>
      </c>
      <c r="G368" s="188">
        <v>15</v>
      </c>
    </row>
    <row r="369" spans="1:7" ht="127.5">
      <c r="A369" s="188" t="s">
        <v>882</v>
      </c>
      <c r="B369" s="188" t="s">
        <v>864</v>
      </c>
      <c r="C369" s="188" t="s">
        <v>953</v>
      </c>
      <c r="D369" s="188" t="s">
        <v>5112</v>
      </c>
      <c r="E369" s="219" t="s">
        <v>5113</v>
      </c>
      <c r="F369" s="188">
        <v>15</v>
      </c>
      <c r="G369" s="188">
        <v>15</v>
      </c>
    </row>
    <row r="370" spans="1:7" ht="102">
      <c r="A370" s="188" t="s">
        <v>5114</v>
      </c>
      <c r="B370" s="188" t="s">
        <v>864</v>
      </c>
      <c r="C370" s="188" t="s">
        <v>5115</v>
      </c>
      <c r="D370" s="188" t="s">
        <v>5116</v>
      </c>
      <c r="E370" s="219" t="s">
        <v>4731</v>
      </c>
      <c r="F370" s="188">
        <v>15</v>
      </c>
      <c r="G370" s="188">
        <v>7.5</v>
      </c>
    </row>
    <row r="371" spans="1:7" ht="102">
      <c r="A371" s="188" t="s">
        <v>5117</v>
      </c>
      <c r="B371" s="188" t="s">
        <v>864</v>
      </c>
      <c r="C371" s="410" t="s">
        <v>5118</v>
      </c>
      <c r="D371" s="188" t="s">
        <v>17967</v>
      </c>
      <c r="E371" s="219" t="s">
        <v>4846</v>
      </c>
      <c r="F371" s="188">
        <v>15</v>
      </c>
      <c r="G371" s="188">
        <v>7.5</v>
      </c>
    </row>
    <row r="372" spans="1:7" ht="102">
      <c r="A372" s="188" t="s">
        <v>5119</v>
      </c>
      <c r="B372" s="188" t="s">
        <v>864</v>
      </c>
      <c r="C372" s="410" t="s">
        <v>5120</v>
      </c>
      <c r="D372" s="188" t="s">
        <v>17967</v>
      </c>
      <c r="E372" s="219" t="s">
        <v>4846</v>
      </c>
      <c r="F372" s="188">
        <v>15</v>
      </c>
      <c r="G372" s="188">
        <v>15</v>
      </c>
    </row>
    <row r="373" spans="1:7" ht="102">
      <c r="A373" s="188" t="s">
        <v>5121</v>
      </c>
      <c r="B373" s="188" t="s">
        <v>864</v>
      </c>
      <c r="C373" s="410" t="s">
        <v>5122</v>
      </c>
      <c r="D373" s="188" t="s">
        <v>17967</v>
      </c>
      <c r="E373" s="219" t="s">
        <v>4846</v>
      </c>
      <c r="F373" s="188">
        <v>15</v>
      </c>
      <c r="G373" s="188">
        <v>15</v>
      </c>
    </row>
    <row r="374" spans="1:7" ht="102">
      <c r="A374" s="188" t="s">
        <v>5121</v>
      </c>
      <c r="B374" s="188" t="s">
        <v>864</v>
      </c>
      <c r="C374" s="410" t="s">
        <v>5123</v>
      </c>
      <c r="D374" s="188" t="s">
        <v>17967</v>
      </c>
      <c r="E374" s="219" t="s">
        <v>4846</v>
      </c>
      <c r="F374" s="188">
        <v>15</v>
      </c>
      <c r="G374" s="188">
        <v>15</v>
      </c>
    </row>
    <row r="375" spans="1:7" ht="102">
      <c r="A375" s="188" t="s">
        <v>5121</v>
      </c>
      <c r="B375" s="188" t="s">
        <v>864</v>
      </c>
      <c r="C375" s="188" t="s">
        <v>5124</v>
      </c>
      <c r="D375" s="188" t="s">
        <v>17967</v>
      </c>
      <c r="E375" s="219" t="s">
        <v>4846</v>
      </c>
      <c r="F375" s="188">
        <v>15</v>
      </c>
      <c r="G375" s="188">
        <v>15</v>
      </c>
    </row>
    <row r="376" spans="1:7" ht="102">
      <c r="A376" s="188" t="s">
        <v>882</v>
      </c>
      <c r="B376" s="188" t="s">
        <v>864</v>
      </c>
      <c r="C376" s="188" t="s">
        <v>5125</v>
      </c>
      <c r="D376" s="188" t="s">
        <v>17967</v>
      </c>
      <c r="E376" s="219" t="s">
        <v>4846</v>
      </c>
      <c r="F376" s="188">
        <v>15</v>
      </c>
      <c r="G376" s="188">
        <v>15</v>
      </c>
    </row>
    <row r="377" spans="1:7" ht="102">
      <c r="A377" s="188" t="s">
        <v>5126</v>
      </c>
      <c r="B377" s="188" t="s">
        <v>864</v>
      </c>
      <c r="C377" s="786" t="s">
        <v>17968</v>
      </c>
      <c r="D377" s="188" t="s">
        <v>5127</v>
      </c>
      <c r="E377" s="219" t="s">
        <v>4846</v>
      </c>
      <c r="F377" s="188">
        <v>15</v>
      </c>
      <c r="G377" s="188">
        <v>7.5</v>
      </c>
    </row>
    <row r="378" spans="1:7" ht="102">
      <c r="A378" s="188" t="s">
        <v>5128</v>
      </c>
      <c r="B378" s="188" t="s">
        <v>864</v>
      </c>
      <c r="C378" s="188" t="s">
        <v>5129</v>
      </c>
      <c r="D378" s="188" t="s">
        <v>5130</v>
      </c>
      <c r="E378" s="219" t="s">
        <v>4735</v>
      </c>
      <c r="F378" s="188">
        <v>15</v>
      </c>
      <c r="G378" s="188">
        <v>15</v>
      </c>
    </row>
    <row r="379" spans="1:7" ht="102">
      <c r="A379" s="188" t="s">
        <v>5131</v>
      </c>
      <c r="B379" s="188" t="s">
        <v>864</v>
      </c>
      <c r="C379" s="188" t="s">
        <v>5132</v>
      </c>
      <c r="D379" s="188" t="s">
        <v>5130</v>
      </c>
      <c r="E379" s="219" t="s">
        <v>4735</v>
      </c>
      <c r="F379" s="188">
        <v>15</v>
      </c>
      <c r="G379" s="188">
        <v>7.5</v>
      </c>
    </row>
    <row r="380" spans="1:7" ht="102">
      <c r="A380" s="188" t="s">
        <v>5119</v>
      </c>
      <c r="B380" s="188" t="s">
        <v>864</v>
      </c>
      <c r="C380" s="188" t="s">
        <v>5133</v>
      </c>
      <c r="D380" s="188" t="s">
        <v>5130</v>
      </c>
      <c r="E380" s="219" t="s">
        <v>4735</v>
      </c>
      <c r="F380" s="188">
        <v>15</v>
      </c>
      <c r="G380" s="188">
        <v>15</v>
      </c>
    </row>
    <row r="381" spans="1:7" ht="144" customHeight="1">
      <c r="A381" s="188" t="s">
        <v>882</v>
      </c>
      <c r="B381" s="188" t="s">
        <v>864</v>
      </c>
      <c r="C381" s="188" t="s">
        <v>5134</v>
      </c>
      <c r="D381" s="188" t="s">
        <v>5135</v>
      </c>
      <c r="E381" s="219" t="s">
        <v>4982</v>
      </c>
      <c r="F381" s="188">
        <v>15</v>
      </c>
      <c r="G381" s="188">
        <v>15</v>
      </c>
    </row>
    <row r="382" spans="1:7" ht="153">
      <c r="A382" s="188" t="s">
        <v>5136</v>
      </c>
      <c r="B382" s="188" t="s">
        <v>864</v>
      </c>
      <c r="C382" s="188" t="s">
        <v>5137</v>
      </c>
      <c r="D382" s="215" t="s">
        <v>5135</v>
      </c>
      <c r="E382" s="219" t="s">
        <v>4982</v>
      </c>
      <c r="F382" s="188">
        <v>15</v>
      </c>
      <c r="G382" s="188">
        <v>7.5</v>
      </c>
    </row>
    <row r="383" spans="1:7" ht="191.25">
      <c r="A383" s="188" t="s">
        <v>882</v>
      </c>
      <c r="B383" s="188" t="s">
        <v>864</v>
      </c>
      <c r="C383" s="188" t="s">
        <v>5138</v>
      </c>
      <c r="D383" s="188" t="s">
        <v>5139</v>
      </c>
      <c r="E383" s="219" t="s">
        <v>5140</v>
      </c>
      <c r="F383" s="188">
        <v>15</v>
      </c>
      <c r="G383" s="188">
        <v>15</v>
      </c>
    </row>
    <row r="384" spans="1:7" ht="165.75">
      <c r="A384" s="188" t="s">
        <v>5141</v>
      </c>
      <c r="B384" s="188" t="s">
        <v>864</v>
      </c>
      <c r="C384" s="188" t="s">
        <v>5142</v>
      </c>
      <c r="D384" s="188" t="s">
        <v>5143</v>
      </c>
      <c r="E384" s="219" t="s">
        <v>5144</v>
      </c>
      <c r="F384" s="188">
        <v>15</v>
      </c>
      <c r="G384" s="188">
        <v>3.75</v>
      </c>
    </row>
    <row r="385" spans="1:7" ht="140.25">
      <c r="A385" s="188" t="s">
        <v>5145</v>
      </c>
      <c r="B385" s="188" t="s">
        <v>864</v>
      </c>
      <c r="C385" s="188" t="s">
        <v>5146</v>
      </c>
      <c r="D385" s="188" t="s">
        <v>5147</v>
      </c>
      <c r="E385" s="188" t="s">
        <v>5148</v>
      </c>
      <c r="F385" s="188">
        <v>15</v>
      </c>
      <c r="G385" s="188">
        <v>2.5</v>
      </c>
    </row>
    <row r="386" spans="1:7" ht="114.75">
      <c r="A386" s="188" t="s">
        <v>5145</v>
      </c>
      <c r="B386" s="188" t="s">
        <v>864</v>
      </c>
      <c r="C386" s="188" t="s">
        <v>5146</v>
      </c>
      <c r="D386" s="188" t="s">
        <v>5149</v>
      </c>
      <c r="E386" s="188" t="s">
        <v>5150</v>
      </c>
      <c r="F386" s="188">
        <v>15</v>
      </c>
      <c r="G386" s="188">
        <v>2.5</v>
      </c>
    </row>
    <row r="387" spans="1:7" ht="89.25">
      <c r="A387" s="188" t="s">
        <v>5145</v>
      </c>
      <c r="B387" s="188" t="s">
        <v>864</v>
      </c>
      <c r="C387" s="188" t="s">
        <v>5146</v>
      </c>
      <c r="D387" s="188" t="s">
        <v>5151</v>
      </c>
      <c r="E387" s="188" t="s">
        <v>5152</v>
      </c>
      <c r="F387" s="188">
        <v>15</v>
      </c>
      <c r="G387" s="188">
        <v>2.5</v>
      </c>
    </row>
    <row r="388" spans="1:7" ht="89.25">
      <c r="A388" s="188" t="s">
        <v>5145</v>
      </c>
      <c r="B388" s="188" t="s">
        <v>864</v>
      </c>
      <c r="C388" s="188" t="s">
        <v>5146</v>
      </c>
      <c r="D388" s="188" t="s">
        <v>5153</v>
      </c>
      <c r="E388" s="188" t="s">
        <v>5154</v>
      </c>
      <c r="F388" s="188">
        <v>15</v>
      </c>
      <c r="G388" s="188">
        <v>2.5</v>
      </c>
    </row>
    <row r="389" spans="1:7" ht="102">
      <c r="A389" s="188" t="s">
        <v>972</v>
      </c>
      <c r="B389" s="188" t="s">
        <v>864</v>
      </c>
      <c r="C389" s="188" t="s">
        <v>5155</v>
      </c>
      <c r="D389" s="188" t="s">
        <v>5156</v>
      </c>
      <c r="E389" s="188" t="s">
        <v>699</v>
      </c>
      <c r="F389" s="188">
        <v>15</v>
      </c>
      <c r="G389" s="188">
        <v>3.75</v>
      </c>
    </row>
    <row r="390" spans="1:7" ht="76.5">
      <c r="A390" s="188" t="s">
        <v>972</v>
      </c>
      <c r="B390" s="188" t="s">
        <v>864</v>
      </c>
      <c r="C390" s="188" t="s">
        <v>5155</v>
      </c>
      <c r="D390" s="188" t="s">
        <v>5157</v>
      </c>
      <c r="E390" s="188" t="s">
        <v>5158</v>
      </c>
      <c r="F390" s="188">
        <v>15</v>
      </c>
      <c r="G390" s="188">
        <v>3.75</v>
      </c>
    </row>
    <row r="391" spans="1:7" ht="127.5">
      <c r="A391" s="188" t="s">
        <v>971</v>
      </c>
      <c r="B391" s="188" t="s">
        <v>864</v>
      </c>
      <c r="C391" s="188" t="s">
        <v>954</v>
      </c>
      <c r="D391" s="390" t="s">
        <v>17969</v>
      </c>
      <c r="E391" s="188" t="s">
        <v>5159</v>
      </c>
      <c r="F391" s="188">
        <v>15</v>
      </c>
      <c r="G391" s="188">
        <v>5</v>
      </c>
    </row>
    <row r="392" spans="1:7" ht="114.75">
      <c r="A392" s="188" t="s">
        <v>971</v>
      </c>
      <c r="B392" s="188" t="s">
        <v>864</v>
      </c>
      <c r="C392" s="188" t="s">
        <v>954</v>
      </c>
      <c r="D392" s="188" t="s">
        <v>5160</v>
      </c>
      <c r="E392" s="188" t="s">
        <v>5161</v>
      </c>
      <c r="F392" s="188"/>
      <c r="G392" s="188">
        <v>5</v>
      </c>
    </row>
    <row r="393" spans="1:7" ht="127.5">
      <c r="A393" s="188" t="s">
        <v>971</v>
      </c>
      <c r="B393" s="188" t="s">
        <v>864</v>
      </c>
      <c r="C393" s="188" t="s">
        <v>954</v>
      </c>
      <c r="D393" s="188" t="s">
        <v>5162</v>
      </c>
      <c r="E393" s="188" t="s">
        <v>5163</v>
      </c>
      <c r="F393" s="188">
        <v>15</v>
      </c>
      <c r="G393" s="188">
        <v>5</v>
      </c>
    </row>
    <row r="394" spans="1:7" ht="114.75">
      <c r="A394" s="188" t="s">
        <v>971</v>
      </c>
      <c r="B394" s="188" t="s">
        <v>864</v>
      </c>
      <c r="C394" s="188" t="s">
        <v>954</v>
      </c>
      <c r="D394" s="188" t="s">
        <v>5164</v>
      </c>
      <c r="E394" s="188" t="s">
        <v>5165</v>
      </c>
      <c r="F394" s="188">
        <v>15</v>
      </c>
      <c r="G394" s="188">
        <v>5</v>
      </c>
    </row>
    <row r="395" spans="1:7" ht="89.25">
      <c r="A395" s="188" t="s">
        <v>971</v>
      </c>
      <c r="B395" s="188" t="s">
        <v>864</v>
      </c>
      <c r="C395" s="188" t="s">
        <v>954</v>
      </c>
      <c r="D395" s="188" t="s">
        <v>5166</v>
      </c>
      <c r="E395" s="188" t="s">
        <v>699</v>
      </c>
      <c r="F395" s="188">
        <v>15</v>
      </c>
      <c r="G395" s="188">
        <v>5</v>
      </c>
    </row>
    <row r="396" spans="1:7" ht="89.25">
      <c r="A396" s="188" t="s">
        <v>971</v>
      </c>
      <c r="B396" s="188" t="s">
        <v>864</v>
      </c>
      <c r="C396" s="188" t="s">
        <v>954</v>
      </c>
      <c r="D396" s="188" t="s">
        <v>5151</v>
      </c>
      <c r="E396" s="188" t="s">
        <v>5152</v>
      </c>
      <c r="F396" s="188">
        <v>15</v>
      </c>
      <c r="G396" s="188">
        <v>5</v>
      </c>
    </row>
    <row r="397" spans="1:7" ht="102">
      <c r="A397" s="188" t="s">
        <v>971</v>
      </c>
      <c r="B397" s="188" t="s">
        <v>864</v>
      </c>
      <c r="C397" s="188" t="s">
        <v>954</v>
      </c>
      <c r="D397" s="188" t="s">
        <v>5167</v>
      </c>
      <c r="E397" s="188" t="s">
        <v>5168</v>
      </c>
      <c r="F397" s="188">
        <v>15</v>
      </c>
      <c r="G397" s="188">
        <v>5</v>
      </c>
    </row>
    <row r="398" spans="1:7" ht="89.25">
      <c r="A398" s="188" t="s">
        <v>971</v>
      </c>
      <c r="B398" s="188" t="s">
        <v>864</v>
      </c>
      <c r="C398" s="188" t="s">
        <v>954</v>
      </c>
      <c r="D398" s="188" t="s">
        <v>5169</v>
      </c>
      <c r="E398" s="188" t="s">
        <v>5170</v>
      </c>
      <c r="F398" s="188">
        <v>15</v>
      </c>
      <c r="G398" s="188">
        <v>5</v>
      </c>
    </row>
    <row r="399" spans="1:7" ht="76.5">
      <c r="A399" s="188" t="s">
        <v>5171</v>
      </c>
      <c r="B399" s="188" t="s">
        <v>864</v>
      </c>
      <c r="C399" s="188" t="s">
        <v>5172</v>
      </c>
      <c r="D399" s="188" t="s">
        <v>5173</v>
      </c>
      <c r="E399" s="188" t="s">
        <v>5174</v>
      </c>
      <c r="F399" s="188">
        <v>15</v>
      </c>
      <c r="G399" s="188">
        <v>3.75</v>
      </c>
    </row>
    <row r="400" spans="1:7" ht="102">
      <c r="A400" s="188" t="s">
        <v>5175</v>
      </c>
      <c r="B400" s="188" t="s">
        <v>864</v>
      </c>
      <c r="C400" s="390" t="s">
        <v>5176</v>
      </c>
      <c r="D400" s="188" t="s">
        <v>5177</v>
      </c>
      <c r="E400" s="188" t="s">
        <v>5178</v>
      </c>
      <c r="F400" s="188">
        <v>15</v>
      </c>
      <c r="G400" s="188">
        <v>3.75</v>
      </c>
    </row>
    <row r="401" spans="1:7" ht="140.25">
      <c r="A401" s="188" t="s">
        <v>5175</v>
      </c>
      <c r="B401" s="188" t="s">
        <v>864</v>
      </c>
      <c r="C401" s="390" t="s">
        <v>5176</v>
      </c>
      <c r="D401" s="188" t="s">
        <v>5179</v>
      </c>
      <c r="E401" s="188" t="s">
        <v>5159</v>
      </c>
      <c r="F401" s="188">
        <v>15</v>
      </c>
      <c r="G401" s="188">
        <v>3.75</v>
      </c>
    </row>
    <row r="402" spans="1:7" ht="114.75">
      <c r="A402" s="188" t="s">
        <v>5180</v>
      </c>
      <c r="B402" s="188" t="s">
        <v>864</v>
      </c>
      <c r="C402" s="188" t="s">
        <v>5181</v>
      </c>
      <c r="D402" s="188" t="s">
        <v>5182</v>
      </c>
      <c r="E402" s="188" t="s">
        <v>5183</v>
      </c>
      <c r="F402" s="188">
        <v>15</v>
      </c>
      <c r="G402" s="188">
        <v>3</v>
      </c>
    </row>
    <row r="403" spans="1:7" ht="114.75">
      <c r="A403" s="188" t="s">
        <v>5184</v>
      </c>
      <c r="B403" s="188" t="s">
        <v>864</v>
      </c>
      <c r="C403" s="390" t="s">
        <v>5185</v>
      </c>
      <c r="D403" s="188" t="s">
        <v>5186</v>
      </c>
      <c r="E403" s="188" t="s">
        <v>5187</v>
      </c>
      <c r="F403" s="188">
        <v>15</v>
      </c>
      <c r="G403" s="188">
        <v>2</v>
      </c>
    </row>
    <row r="404" spans="1:7" ht="89.25">
      <c r="A404" s="215" t="s">
        <v>5188</v>
      </c>
      <c r="B404" s="188" t="s">
        <v>864</v>
      </c>
      <c r="C404" s="188" t="s">
        <v>5189</v>
      </c>
      <c r="D404" s="188" t="s">
        <v>5190</v>
      </c>
      <c r="E404" s="188" t="s">
        <v>5191</v>
      </c>
      <c r="F404" s="188">
        <v>15</v>
      </c>
      <c r="G404" s="188">
        <v>1.5</v>
      </c>
    </row>
    <row r="405" spans="1:7" ht="89.25">
      <c r="A405" s="188" t="s">
        <v>5192</v>
      </c>
      <c r="B405" s="188" t="s">
        <v>864</v>
      </c>
      <c r="C405" s="365" t="s">
        <v>5193</v>
      </c>
      <c r="D405" s="188" t="s">
        <v>5194</v>
      </c>
      <c r="E405" s="219" t="s">
        <v>5195</v>
      </c>
      <c r="F405" s="188">
        <v>15</v>
      </c>
      <c r="G405" s="188">
        <v>15</v>
      </c>
    </row>
    <row r="406" spans="1:7" ht="102">
      <c r="A406" s="188" t="s">
        <v>5196</v>
      </c>
      <c r="B406" s="188" t="s">
        <v>864</v>
      </c>
      <c r="C406" s="188" t="s">
        <v>5197</v>
      </c>
      <c r="D406" s="188" t="s">
        <v>5198</v>
      </c>
      <c r="E406" s="219" t="s">
        <v>5191</v>
      </c>
      <c r="F406" s="188">
        <v>15</v>
      </c>
      <c r="G406" s="188">
        <v>1.5</v>
      </c>
    </row>
    <row r="407" spans="1:7" ht="178.5">
      <c r="A407" s="188" t="s">
        <v>5199</v>
      </c>
      <c r="B407" s="188" t="s">
        <v>864</v>
      </c>
      <c r="C407" s="188" t="s">
        <v>5200</v>
      </c>
      <c r="D407" s="188" t="s">
        <v>5201</v>
      </c>
      <c r="E407" s="219" t="s">
        <v>5202</v>
      </c>
      <c r="F407" s="188">
        <v>15</v>
      </c>
      <c r="G407" s="188">
        <v>3.75</v>
      </c>
    </row>
    <row r="408" spans="1:7" ht="165.75">
      <c r="A408" s="188" t="s">
        <v>956</v>
      </c>
      <c r="B408" s="188" t="s">
        <v>864</v>
      </c>
      <c r="C408" s="188" t="s">
        <v>957</v>
      </c>
      <c r="D408" s="219" t="s">
        <v>5203</v>
      </c>
      <c r="E408" s="430" t="s">
        <v>5204</v>
      </c>
      <c r="F408" s="188">
        <v>15</v>
      </c>
      <c r="G408" s="188">
        <v>7.5</v>
      </c>
    </row>
    <row r="409" spans="1:7" ht="114.75">
      <c r="A409" s="188" t="s">
        <v>956</v>
      </c>
      <c r="B409" s="188" t="s">
        <v>864</v>
      </c>
      <c r="C409" s="188" t="s">
        <v>957</v>
      </c>
      <c r="D409" s="219" t="s">
        <v>5205</v>
      </c>
      <c r="E409" s="430" t="s">
        <v>5206</v>
      </c>
      <c r="F409" s="188">
        <v>15</v>
      </c>
      <c r="G409" s="188">
        <v>7.5</v>
      </c>
    </row>
    <row r="410" spans="1:7" ht="153">
      <c r="A410" s="188" t="s">
        <v>956</v>
      </c>
      <c r="B410" s="188" t="s">
        <v>864</v>
      </c>
      <c r="C410" s="188" t="s">
        <v>957</v>
      </c>
      <c r="D410" s="188" t="s">
        <v>5207</v>
      </c>
      <c r="E410" s="219" t="s">
        <v>5208</v>
      </c>
      <c r="F410" s="188">
        <v>15</v>
      </c>
      <c r="G410" s="188">
        <v>7.5</v>
      </c>
    </row>
    <row r="411" spans="1:7" ht="76.5">
      <c r="A411" s="188" t="s">
        <v>956</v>
      </c>
      <c r="B411" s="188" t="s">
        <v>864</v>
      </c>
      <c r="C411" s="188" t="s">
        <v>957</v>
      </c>
      <c r="D411" s="188" t="s">
        <v>5209</v>
      </c>
      <c r="E411" s="219" t="s">
        <v>958</v>
      </c>
      <c r="F411" s="188">
        <v>15</v>
      </c>
      <c r="G411" s="188">
        <v>7.5</v>
      </c>
    </row>
    <row r="412" spans="1:7" ht="140.25">
      <c r="A412" s="188" t="s">
        <v>956</v>
      </c>
      <c r="B412" s="188" t="s">
        <v>864</v>
      </c>
      <c r="C412" s="188" t="s">
        <v>957</v>
      </c>
      <c r="D412" s="188" t="s">
        <v>5210</v>
      </c>
      <c r="E412" s="219" t="s">
        <v>5211</v>
      </c>
      <c r="F412" s="188">
        <v>15</v>
      </c>
      <c r="G412" s="188">
        <v>7.5</v>
      </c>
    </row>
    <row r="413" spans="1:7" ht="178.5">
      <c r="A413" s="188" t="s">
        <v>956</v>
      </c>
      <c r="B413" s="188" t="s">
        <v>5212</v>
      </c>
      <c r="C413" s="554" t="s">
        <v>957</v>
      </c>
      <c r="D413" s="188" t="s">
        <v>5213</v>
      </c>
      <c r="E413" s="219" t="s">
        <v>5214</v>
      </c>
      <c r="F413" s="188">
        <v>15</v>
      </c>
      <c r="G413" s="188">
        <v>7.5</v>
      </c>
    </row>
    <row r="414" spans="1:7" ht="127.5">
      <c r="A414" s="188" t="s">
        <v>956</v>
      </c>
      <c r="B414" s="188" t="s">
        <v>5212</v>
      </c>
      <c r="C414" s="188" t="s">
        <v>957</v>
      </c>
      <c r="D414" s="219" t="s">
        <v>5215</v>
      </c>
      <c r="E414" s="219" t="s">
        <v>5216</v>
      </c>
      <c r="F414" s="188">
        <v>15</v>
      </c>
      <c r="G414" s="188">
        <v>7.5</v>
      </c>
    </row>
    <row r="415" spans="1:7" ht="127.5">
      <c r="A415" s="188" t="s">
        <v>956</v>
      </c>
      <c r="B415" s="188" t="s">
        <v>5212</v>
      </c>
      <c r="C415" s="188" t="s">
        <v>957</v>
      </c>
      <c r="D415" s="219" t="s">
        <v>5217</v>
      </c>
      <c r="E415" s="219" t="s">
        <v>5218</v>
      </c>
      <c r="F415" s="188">
        <v>15</v>
      </c>
      <c r="G415" s="188">
        <v>7.5</v>
      </c>
    </row>
    <row r="416" spans="1:7" ht="114.75">
      <c r="A416" s="188" t="s">
        <v>956</v>
      </c>
      <c r="B416" s="188" t="s">
        <v>5212</v>
      </c>
      <c r="C416" s="188" t="s">
        <v>957</v>
      </c>
      <c r="D416" s="219" t="s">
        <v>5219</v>
      </c>
      <c r="E416" s="219" t="s">
        <v>5220</v>
      </c>
      <c r="F416" s="188">
        <v>15</v>
      </c>
      <c r="G416" s="188">
        <v>7.5</v>
      </c>
    </row>
    <row r="417" spans="1:7" ht="127.5">
      <c r="A417" s="188" t="s">
        <v>959</v>
      </c>
      <c r="B417" s="188" t="s">
        <v>864</v>
      </c>
      <c r="C417" s="219" t="s">
        <v>960</v>
      </c>
      <c r="D417" s="219" t="s">
        <v>5221</v>
      </c>
      <c r="E417" s="219" t="s">
        <v>5222</v>
      </c>
      <c r="F417" s="219">
        <v>15</v>
      </c>
      <c r="G417" s="188">
        <v>2.5</v>
      </c>
    </row>
    <row r="418" spans="1:7" ht="63.75">
      <c r="A418" s="188" t="s">
        <v>5223</v>
      </c>
      <c r="B418" s="188" t="s">
        <v>864</v>
      </c>
      <c r="C418" s="215" t="s">
        <v>5224</v>
      </c>
      <c r="D418" s="188" t="s">
        <v>5225</v>
      </c>
      <c r="E418" s="219" t="s">
        <v>5226</v>
      </c>
      <c r="F418" s="188">
        <v>15</v>
      </c>
      <c r="G418" s="188">
        <v>0.83</v>
      </c>
    </row>
    <row r="419" spans="1:7" ht="102">
      <c r="A419" s="188" t="s">
        <v>5223</v>
      </c>
      <c r="B419" s="188" t="s">
        <v>864</v>
      </c>
      <c r="C419" s="215" t="s">
        <v>5224</v>
      </c>
      <c r="D419" s="188" t="s">
        <v>5227</v>
      </c>
      <c r="E419" s="219" t="s">
        <v>5228</v>
      </c>
      <c r="F419" s="188">
        <v>15</v>
      </c>
      <c r="G419" s="188">
        <v>0.83</v>
      </c>
    </row>
    <row r="420" spans="1:7" ht="114.75">
      <c r="A420" s="188" t="s">
        <v>5223</v>
      </c>
      <c r="B420" s="188" t="s">
        <v>864</v>
      </c>
      <c r="C420" s="215" t="s">
        <v>5224</v>
      </c>
      <c r="D420" s="188" t="s">
        <v>5229</v>
      </c>
      <c r="E420" s="219" t="s">
        <v>5230</v>
      </c>
      <c r="F420" s="188">
        <v>15</v>
      </c>
      <c r="G420" s="188">
        <v>0.83</v>
      </c>
    </row>
    <row r="421" spans="1:7" ht="63.75">
      <c r="A421" s="188" t="s">
        <v>5223</v>
      </c>
      <c r="B421" s="188" t="s">
        <v>864</v>
      </c>
      <c r="C421" s="215" t="s">
        <v>5224</v>
      </c>
      <c r="D421" s="188" t="s">
        <v>5231</v>
      </c>
      <c r="E421" s="219" t="s">
        <v>5232</v>
      </c>
      <c r="F421" s="188">
        <v>15</v>
      </c>
      <c r="G421" s="188">
        <v>0.83</v>
      </c>
    </row>
    <row r="422" spans="1:7" ht="165.75">
      <c r="A422" s="188" t="s">
        <v>948</v>
      </c>
      <c r="B422" s="188" t="s">
        <v>864</v>
      </c>
      <c r="C422" s="188" t="s">
        <v>5233</v>
      </c>
      <c r="D422" s="188" t="s">
        <v>5234</v>
      </c>
      <c r="E422" s="219" t="s">
        <v>5235</v>
      </c>
      <c r="F422" s="188">
        <v>15</v>
      </c>
      <c r="G422" s="188">
        <v>15</v>
      </c>
    </row>
    <row r="423" spans="1:7" ht="153">
      <c r="A423" s="188" t="s">
        <v>5236</v>
      </c>
      <c r="B423" s="188" t="s">
        <v>864</v>
      </c>
      <c r="C423" s="188" t="s">
        <v>5237</v>
      </c>
      <c r="D423" s="188" t="s">
        <v>5238</v>
      </c>
      <c r="E423" s="219" t="s">
        <v>5239</v>
      </c>
      <c r="F423" s="188">
        <v>15</v>
      </c>
      <c r="G423" s="188">
        <v>2.14</v>
      </c>
    </row>
    <row r="424" spans="1:7" ht="178.5">
      <c r="A424" s="188" t="s">
        <v>5199</v>
      </c>
      <c r="B424" s="188" t="s">
        <v>864</v>
      </c>
      <c r="C424" s="188" t="s">
        <v>5200</v>
      </c>
      <c r="D424" s="188" t="s">
        <v>5201</v>
      </c>
      <c r="E424" s="219" t="s">
        <v>5202</v>
      </c>
      <c r="F424" s="188">
        <v>15</v>
      </c>
      <c r="G424" s="188">
        <v>3.75</v>
      </c>
    </row>
    <row r="425" spans="1:7" ht="242.25">
      <c r="A425" s="188" t="s">
        <v>5240</v>
      </c>
      <c r="B425" s="188" t="s">
        <v>864</v>
      </c>
      <c r="C425" s="188" t="s">
        <v>5241</v>
      </c>
      <c r="D425" s="188" t="s">
        <v>5242</v>
      </c>
      <c r="E425" s="219" t="s">
        <v>5243</v>
      </c>
      <c r="F425" s="188">
        <v>15</v>
      </c>
      <c r="G425" s="188">
        <v>3.75</v>
      </c>
    </row>
    <row r="426" spans="1:7" ht="242.25">
      <c r="A426" s="188" t="s">
        <v>5244</v>
      </c>
      <c r="B426" s="188" t="s">
        <v>864</v>
      </c>
      <c r="C426" s="188" t="s">
        <v>5245</v>
      </c>
      <c r="D426" s="188" t="s">
        <v>5242</v>
      </c>
      <c r="E426" s="287" t="s">
        <v>5246</v>
      </c>
      <c r="F426" s="188">
        <v>15</v>
      </c>
      <c r="G426" s="188">
        <v>2.1</v>
      </c>
    </row>
    <row r="427" spans="1:7" ht="165.75">
      <c r="A427" s="188" t="s">
        <v>5244</v>
      </c>
      <c r="B427" s="188" t="s">
        <v>864</v>
      </c>
      <c r="C427" s="188" t="s">
        <v>5245</v>
      </c>
      <c r="D427" s="188" t="s">
        <v>5247</v>
      </c>
      <c r="E427" s="219" t="s">
        <v>5248</v>
      </c>
      <c r="F427" s="188">
        <v>15</v>
      </c>
      <c r="G427" s="188">
        <v>2.1</v>
      </c>
    </row>
    <row r="428" spans="1:7" ht="153">
      <c r="A428" s="188" t="s">
        <v>5236</v>
      </c>
      <c r="B428" s="188" t="s">
        <v>864</v>
      </c>
      <c r="C428" s="188" t="s">
        <v>5249</v>
      </c>
      <c r="D428" s="188" t="s">
        <v>5238</v>
      </c>
      <c r="E428" s="219" t="s">
        <v>5239</v>
      </c>
      <c r="F428" s="188">
        <v>15</v>
      </c>
      <c r="G428" s="188">
        <v>2.14</v>
      </c>
    </row>
    <row r="429" spans="1:7" ht="89.25">
      <c r="A429" s="188" t="s">
        <v>5090</v>
      </c>
      <c r="B429" s="188" t="s">
        <v>864</v>
      </c>
      <c r="C429" s="188" t="s">
        <v>5091</v>
      </c>
      <c r="D429" s="188" t="s">
        <v>5250</v>
      </c>
      <c r="E429" s="188" t="s">
        <v>952</v>
      </c>
      <c r="F429" s="188">
        <v>15</v>
      </c>
      <c r="G429" s="188">
        <f>F429/6</f>
        <v>2.5</v>
      </c>
    </row>
    <row r="430" spans="1:7" ht="153">
      <c r="A430" s="188" t="s">
        <v>5251</v>
      </c>
      <c r="B430" s="188" t="s">
        <v>864</v>
      </c>
      <c r="C430" s="188" t="s">
        <v>5252</v>
      </c>
      <c r="D430" s="188" t="s">
        <v>5253</v>
      </c>
      <c r="E430" s="219" t="s">
        <v>5254</v>
      </c>
      <c r="F430" s="520">
        <v>15</v>
      </c>
      <c r="G430" s="216">
        <v>5</v>
      </c>
    </row>
    <row r="431" spans="1:7" ht="102">
      <c r="A431" s="188" t="s">
        <v>5251</v>
      </c>
      <c r="B431" s="188" t="s">
        <v>864</v>
      </c>
      <c r="C431" s="188" t="s">
        <v>5252</v>
      </c>
      <c r="D431" s="188" t="s">
        <v>5255</v>
      </c>
      <c r="E431" s="219" t="s">
        <v>5256</v>
      </c>
      <c r="F431" s="520">
        <v>15</v>
      </c>
      <c r="G431" s="216">
        <v>5</v>
      </c>
    </row>
    <row r="432" spans="1:7" ht="114.75">
      <c r="A432" s="188" t="s">
        <v>5251</v>
      </c>
      <c r="B432" s="188" t="s">
        <v>864</v>
      </c>
      <c r="C432" s="188" t="s">
        <v>5252</v>
      </c>
      <c r="D432" s="188" t="s">
        <v>5257</v>
      </c>
      <c r="E432" s="219" t="s">
        <v>5258</v>
      </c>
      <c r="F432" s="520">
        <v>15</v>
      </c>
      <c r="G432" s="216">
        <v>5</v>
      </c>
    </row>
    <row r="433" spans="1:7" ht="114.75">
      <c r="A433" s="188" t="s">
        <v>5251</v>
      </c>
      <c r="B433" s="188" t="s">
        <v>864</v>
      </c>
      <c r="C433" s="188" t="s">
        <v>5252</v>
      </c>
      <c r="D433" s="188" t="s">
        <v>5259</v>
      </c>
      <c r="E433" s="219" t="s">
        <v>5260</v>
      </c>
      <c r="F433" s="520">
        <v>15</v>
      </c>
      <c r="G433" s="216">
        <v>5</v>
      </c>
    </row>
    <row r="434" spans="1:7" ht="140.25">
      <c r="A434" s="188" t="s">
        <v>5251</v>
      </c>
      <c r="B434" s="188" t="s">
        <v>864</v>
      </c>
      <c r="C434" s="188" t="s">
        <v>5252</v>
      </c>
      <c r="D434" s="188" t="s">
        <v>5261</v>
      </c>
      <c r="E434" s="219" t="s">
        <v>5262</v>
      </c>
      <c r="F434" s="520">
        <v>15</v>
      </c>
      <c r="G434" s="216">
        <v>5</v>
      </c>
    </row>
    <row r="435" spans="1:7" ht="63.75">
      <c r="A435" s="188" t="s">
        <v>5263</v>
      </c>
      <c r="B435" s="188" t="s">
        <v>864</v>
      </c>
      <c r="C435" s="188" t="s">
        <v>5264</v>
      </c>
      <c r="D435" s="188" t="s">
        <v>5265</v>
      </c>
      <c r="E435" s="219" t="s">
        <v>5266</v>
      </c>
      <c r="F435" s="520">
        <v>15</v>
      </c>
      <c r="G435" s="216">
        <v>2.5</v>
      </c>
    </row>
    <row r="436" spans="1:7" ht="178.5">
      <c r="A436" s="188" t="s">
        <v>5267</v>
      </c>
      <c r="B436" s="188" t="s">
        <v>864</v>
      </c>
      <c r="C436" s="188" t="s">
        <v>5268</v>
      </c>
      <c r="D436" s="188" t="s">
        <v>5269</v>
      </c>
      <c r="E436" s="219" t="s">
        <v>5270</v>
      </c>
      <c r="F436" s="520">
        <v>15</v>
      </c>
      <c r="G436" s="216">
        <v>5</v>
      </c>
    </row>
    <row r="437" spans="1:7" ht="153">
      <c r="A437" s="188" t="s">
        <v>5267</v>
      </c>
      <c r="B437" s="188" t="s">
        <v>864</v>
      </c>
      <c r="C437" s="188" t="s">
        <v>5268</v>
      </c>
      <c r="D437" s="188" t="s">
        <v>5271</v>
      </c>
      <c r="E437" s="219" t="s">
        <v>5272</v>
      </c>
      <c r="F437" s="520">
        <v>15</v>
      </c>
      <c r="G437" s="216">
        <v>5</v>
      </c>
    </row>
    <row r="438" spans="1:7">
      <c r="A438" s="188" t="s">
        <v>5273</v>
      </c>
      <c r="B438" s="188"/>
      <c r="C438" s="410" t="s">
        <v>5274</v>
      </c>
      <c r="D438" s="410" t="s">
        <v>5275</v>
      </c>
      <c r="E438" s="787" t="s">
        <v>5276</v>
      </c>
      <c r="F438" s="520">
        <v>15</v>
      </c>
      <c r="G438" s="216">
        <v>15</v>
      </c>
    </row>
    <row r="439" spans="1:7" ht="153">
      <c r="A439" s="188" t="s">
        <v>5277</v>
      </c>
      <c r="B439" s="188" t="s">
        <v>864</v>
      </c>
      <c r="C439" s="390" t="s">
        <v>5278</v>
      </c>
      <c r="D439" s="188" t="s">
        <v>5279</v>
      </c>
      <c r="E439" s="219" t="s">
        <v>5280</v>
      </c>
      <c r="F439" s="520">
        <v>15</v>
      </c>
      <c r="G439" s="216">
        <v>7.5</v>
      </c>
    </row>
    <row r="440" spans="1:7" ht="76.5">
      <c r="A440" s="188" t="s">
        <v>964</v>
      </c>
      <c r="B440" s="188" t="s">
        <v>864</v>
      </c>
      <c r="C440" s="348" t="s">
        <v>957</v>
      </c>
      <c r="D440" s="390" t="s">
        <v>5281</v>
      </c>
      <c r="E440" s="219" t="s">
        <v>958</v>
      </c>
      <c r="F440" s="520">
        <v>15</v>
      </c>
      <c r="G440" s="216">
        <v>7.5</v>
      </c>
    </row>
    <row r="441" spans="1:7" ht="165.75">
      <c r="A441" s="188" t="s">
        <v>964</v>
      </c>
      <c r="B441" s="188" t="s">
        <v>864</v>
      </c>
      <c r="C441" s="348" t="s">
        <v>957</v>
      </c>
      <c r="D441" s="188" t="s">
        <v>5282</v>
      </c>
      <c r="E441" s="219" t="s">
        <v>5283</v>
      </c>
      <c r="F441" s="520">
        <v>15</v>
      </c>
      <c r="G441" s="216">
        <v>7.5</v>
      </c>
    </row>
    <row r="442" spans="1:7" ht="104.25">
      <c r="A442" s="188" t="s">
        <v>964</v>
      </c>
      <c r="B442" s="188" t="s">
        <v>864</v>
      </c>
      <c r="C442" s="188" t="s">
        <v>5284</v>
      </c>
      <c r="D442" s="390" t="s">
        <v>17970</v>
      </c>
      <c r="E442" s="219" t="s">
        <v>5206</v>
      </c>
      <c r="F442" s="520">
        <v>15</v>
      </c>
      <c r="G442" s="216">
        <v>7.5</v>
      </c>
    </row>
    <row r="443" spans="1:7" ht="89.25">
      <c r="A443" s="188" t="s">
        <v>964</v>
      </c>
      <c r="B443" s="188" t="s">
        <v>864</v>
      </c>
      <c r="C443" s="188" t="s">
        <v>5284</v>
      </c>
      <c r="D443" s="188" t="s">
        <v>5285</v>
      </c>
      <c r="E443" s="219" t="s">
        <v>5286</v>
      </c>
      <c r="F443" s="520">
        <v>15</v>
      </c>
      <c r="G443" s="216">
        <v>7.5</v>
      </c>
    </row>
    <row r="444" spans="1:7" ht="89.25">
      <c r="A444" s="188" t="s">
        <v>964</v>
      </c>
      <c r="B444" s="188" t="s">
        <v>864</v>
      </c>
      <c r="C444" s="348" t="s">
        <v>957</v>
      </c>
      <c r="D444" s="188" t="s">
        <v>5287</v>
      </c>
      <c r="E444" s="788" t="s">
        <v>5211</v>
      </c>
      <c r="F444" s="520">
        <v>15</v>
      </c>
      <c r="G444" s="216">
        <v>7.5</v>
      </c>
    </row>
    <row r="445" spans="1:7" ht="102">
      <c r="A445" s="188" t="s">
        <v>964</v>
      </c>
      <c r="B445" s="188" t="s">
        <v>864</v>
      </c>
      <c r="C445" s="348" t="s">
        <v>957</v>
      </c>
      <c r="D445" s="188" t="s">
        <v>5288</v>
      </c>
      <c r="E445" s="219" t="s">
        <v>5289</v>
      </c>
      <c r="F445" s="520">
        <v>15</v>
      </c>
      <c r="G445" s="216">
        <v>7.5</v>
      </c>
    </row>
    <row r="446" spans="1:7" ht="153">
      <c r="A446" s="188" t="s">
        <v>964</v>
      </c>
      <c r="B446" s="188" t="s">
        <v>864</v>
      </c>
      <c r="C446" s="348" t="s">
        <v>957</v>
      </c>
      <c r="D446" s="188" t="s">
        <v>5290</v>
      </c>
      <c r="E446" s="219" t="s">
        <v>5291</v>
      </c>
      <c r="F446" s="520">
        <v>15</v>
      </c>
      <c r="G446" s="216">
        <v>7.5</v>
      </c>
    </row>
    <row r="447" spans="1:7" ht="89.25">
      <c r="A447" s="188" t="s">
        <v>5292</v>
      </c>
      <c r="B447" s="188" t="s">
        <v>864</v>
      </c>
      <c r="C447" s="789" t="s">
        <v>961</v>
      </c>
      <c r="D447" s="188" t="s">
        <v>5293</v>
      </c>
      <c r="E447" s="219" t="s">
        <v>5294</v>
      </c>
      <c r="F447" s="520">
        <v>15</v>
      </c>
      <c r="G447" s="216">
        <v>5</v>
      </c>
    </row>
    <row r="448" spans="1:7" ht="89.25">
      <c r="A448" s="188" t="s">
        <v>962</v>
      </c>
      <c r="B448" s="188" t="s">
        <v>864</v>
      </c>
      <c r="C448" s="188" t="s">
        <v>963</v>
      </c>
      <c r="D448" s="188" t="s">
        <v>5295</v>
      </c>
      <c r="E448" s="219" t="s">
        <v>5294</v>
      </c>
      <c r="F448" s="520">
        <v>15</v>
      </c>
      <c r="G448" s="216">
        <v>7.5</v>
      </c>
    </row>
    <row r="449" spans="1:7" ht="102">
      <c r="A449" s="188" t="s">
        <v>5296</v>
      </c>
      <c r="B449" s="188" t="s">
        <v>864</v>
      </c>
      <c r="C449" s="790" t="s">
        <v>17971</v>
      </c>
      <c r="D449" s="188" t="s">
        <v>5297</v>
      </c>
      <c r="E449" s="219" t="s">
        <v>5298</v>
      </c>
      <c r="F449" s="520">
        <v>15</v>
      </c>
      <c r="G449" s="216">
        <v>5</v>
      </c>
    </row>
    <row r="450" spans="1:7" ht="140.25">
      <c r="A450" s="188" t="s">
        <v>956</v>
      </c>
      <c r="B450" s="188" t="s">
        <v>864</v>
      </c>
      <c r="C450" s="188" t="s">
        <v>957</v>
      </c>
      <c r="D450" s="188" t="s">
        <v>5299</v>
      </c>
      <c r="E450" s="219" t="s">
        <v>5211</v>
      </c>
      <c r="F450" s="188">
        <v>15</v>
      </c>
      <c r="G450" s="188">
        <v>7.5</v>
      </c>
    </row>
    <row r="451" spans="1:7" ht="114.75">
      <c r="A451" s="188" t="s">
        <v>956</v>
      </c>
      <c r="B451" s="188" t="s">
        <v>5212</v>
      </c>
      <c r="C451" s="188" t="s">
        <v>957</v>
      </c>
      <c r="D451" s="219" t="s">
        <v>5219</v>
      </c>
      <c r="E451" s="219" t="s">
        <v>5220</v>
      </c>
      <c r="F451" s="188">
        <v>15</v>
      </c>
      <c r="G451" s="188">
        <v>7.5</v>
      </c>
    </row>
    <row r="452" spans="1:7" ht="127.5">
      <c r="A452" s="188" t="s">
        <v>956</v>
      </c>
      <c r="B452" s="188" t="s">
        <v>5212</v>
      </c>
      <c r="C452" s="188" t="s">
        <v>957</v>
      </c>
      <c r="D452" s="219" t="s">
        <v>5217</v>
      </c>
      <c r="E452" s="219" t="s">
        <v>5218</v>
      </c>
      <c r="F452" s="188">
        <v>15</v>
      </c>
      <c r="G452" s="188">
        <v>7.5</v>
      </c>
    </row>
    <row r="453" spans="1:7" ht="153">
      <c r="A453" s="188" t="s">
        <v>956</v>
      </c>
      <c r="B453" s="188" t="s">
        <v>864</v>
      </c>
      <c r="C453" s="188" t="s">
        <v>957</v>
      </c>
      <c r="D453" s="188" t="s">
        <v>5207</v>
      </c>
      <c r="E453" s="219" t="s">
        <v>5208</v>
      </c>
      <c r="F453" s="188">
        <v>15</v>
      </c>
      <c r="G453" s="188">
        <v>7.5</v>
      </c>
    </row>
    <row r="454" spans="1:7" ht="114.75">
      <c r="A454" s="188" t="s">
        <v>5300</v>
      </c>
      <c r="B454" s="188"/>
      <c r="C454" s="188" t="s">
        <v>5301</v>
      </c>
      <c r="D454" s="188" t="s">
        <v>5302</v>
      </c>
      <c r="E454" s="188" t="s">
        <v>5303</v>
      </c>
      <c r="F454" s="520">
        <v>15</v>
      </c>
      <c r="G454" s="216">
        <f>F454/5</f>
        <v>3</v>
      </c>
    </row>
    <row r="455" spans="1:7" ht="89.25">
      <c r="A455" s="188" t="s">
        <v>5090</v>
      </c>
      <c r="B455" s="188" t="s">
        <v>864</v>
      </c>
      <c r="C455" s="188" t="s">
        <v>5091</v>
      </c>
      <c r="D455" s="188" t="s">
        <v>5250</v>
      </c>
      <c r="E455" s="188" t="s">
        <v>952</v>
      </c>
      <c r="F455" s="188">
        <v>15</v>
      </c>
      <c r="G455" s="188">
        <f>F455/6</f>
        <v>2.5</v>
      </c>
    </row>
    <row r="456" spans="1:7" ht="140.25">
      <c r="A456" s="188" t="s">
        <v>5304</v>
      </c>
      <c r="B456" s="188" t="s">
        <v>864</v>
      </c>
      <c r="C456" s="188" t="s">
        <v>5100</v>
      </c>
      <c r="D456" s="188" t="s">
        <v>5305</v>
      </c>
      <c r="E456" s="188" t="s">
        <v>5102</v>
      </c>
      <c r="F456" s="188">
        <v>15</v>
      </c>
      <c r="G456" s="188">
        <f>15/4</f>
        <v>3.75</v>
      </c>
    </row>
    <row r="457" spans="1:7" ht="127.5">
      <c r="A457" s="188" t="s">
        <v>5306</v>
      </c>
      <c r="B457" s="188" t="s">
        <v>864</v>
      </c>
      <c r="C457" s="188" t="s">
        <v>5307</v>
      </c>
      <c r="D457" s="188" t="s">
        <v>5302</v>
      </c>
      <c r="E457" s="188" t="s">
        <v>5303</v>
      </c>
      <c r="F457" s="520">
        <v>15</v>
      </c>
      <c r="G457" s="216">
        <f>F457/4</f>
        <v>3.75</v>
      </c>
    </row>
    <row r="458" spans="1:7" ht="114.75">
      <c r="A458" s="188" t="s">
        <v>5300</v>
      </c>
      <c r="B458" s="188"/>
      <c r="C458" s="188" t="s">
        <v>5301</v>
      </c>
      <c r="D458" s="188" t="s">
        <v>5302</v>
      </c>
      <c r="E458" s="188" t="s">
        <v>5303</v>
      </c>
      <c r="F458" s="520">
        <v>15</v>
      </c>
      <c r="G458" s="216">
        <f>F458/5</f>
        <v>3</v>
      </c>
    </row>
    <row r="459" spans="1:7" ht="102">
      <c r="A459" s="188" t="s">
        <v>965</v>
      </c>
      <c r="B459" s="188" t="s">
        <v>864</v>
      </c>
      <c r="C459" s="188" t="s">
        <v>5308</v>
      </c>
      <c r="D459" s="188" t="s">
        <v>5309</v>
      </c>
      <c r="E459" s="188"/>
      <c r="F459" s="188">
        <v>15</v>
      </c>
      <c r="G459" s="188">
        <f>15/4</f>
        <v>3.75</v>
      </c>
    </row>
    <row r="460" spans="1:7" ht="76.5">
      <c r="A460" s="188" t="s">
        <v>965</v>
      </c>
      <c r="B460" s="188" t="s">
        <v>864</v>
      </c>
      <c r="C460" s="188" t="s">
        <v>5308</v>
      </c>
      <c r="D460" s="188" t="s">
        <v>5310</v>
      </c>
      <c r="E460" s="188" t="s">
        <v>5311</v>
      </c>
      <c r="F460" s="188">
        <v>15</v>
      </c>
      <c r="G460" s="188">
        <f>15/4</f>
        <v>3.75</v>
      </c>
    </row>
    <row r="461" spans="1:7" ht="140.25">
      <c r="A461" s="188" t="s">
        <v>965</v>
      </c>
      <c r="B461" s="188" t="s">
        <v>864</v>
      </c>
      <c r="C461" s="188" t="s">
        <v>5308</v>
      </c>
      <c r="D461" s="188" t="s">
        <v>5312</v>
      </c>
      <c r="E461" s="188" t="s">
        <v>5313</v>
      </c>
      <c r="F461" s="188">
        <v>15</v>
      </c>
      <c r="G461" s="188">
        <f>15/4</f>
        <v>3.75</v>
      </c>
    </row>
    <row r="462" spans="1:7" ht="140.25">
      <c r="A462" s="188" t="s">
        <v>965</v>
      </c>
      <c r="B462" s="188" t="s">
        <v>864</v>
      </c>
      <c r="C462" s="188" t="s">
        <v>5308</v>
      </c>
      <c r="D462" s="188" t="s">
        <v>5314</v>
      </c>
      <c r="E462" s="188" t="s">
        <v>5315</v>
      </c>
      <c r="F462" s="188">
        <v>15</v>
      </c>
      <c r="G462" s="188">
        <f>15/4</f>
        <v>3.75</v>
      </c>
    </row>
    <row r="463" spans="1:7" ht="89.25">
      <c r="A463" s="188" t="s">
        <v>5316</v>
      </c>
      <c r="B463" s="188" t="s">
        <v>864</v>
      </c>
      <c r="C463" s="188" t="s">
        <v>5317</v>
      </c>
      <c r="D463" s="188" t="s">
        <v>5318</v>
      </c>
      <c r="E463" s="188" t="s">
        <v>5319</v>
      </c>
      <c r="F463" s="188">
        <v>15</v>
      </c>
      <c r="G463" s="188">
        <f>15/7</f>
        <v>2.1428571428571428</v>
      </c>
    </row>
    <row r="464" spans="1:7" ht="140.25">
      <c r="A464" s="188" t="s">
        <v>5320</v>
      </c>
      <c r="B464" s="188" t="s">
        <v>864</v>
      </c>
      <c r="C464" s="188" t="s">
        <v>5321</v>
      </c>
      <c r="D464" s="188" t="s">
        <v>5322</v>
      </c>
      <c r="E464" s="188" t="s">
        <v>5323</v>
      </c>
      <c r="F464" s="188">
        <v>15</v>
      </c>
      <c r="G464" s="188">
        <f>15/7</f>
        <v>2.1428571428571428</v>
      </c>
    </row>
    <row r="465" spans="1:7" ht="102">
      <c r="A465" s="188" t="s">
        <v>5324</v>
      </c>
      <c r="B465" s="188" t="s">
        <v>864</v>
      </c>
      <c r="C465" s="188" t="s">
        <v>5325</v>
      </c>
      <c r="D465" s="188" t="s">
        <v>5326</v>
      </c>
      <c r="E465" s="188" t="s">
        <v>909</v>
      </c>
      <c r="F465" s="188">
        <v>15</v>
      </c>
      <c r="G465" s="188">
        <f>15/4</f>
        <v>3.75</v>
      </c>
    </row>
    <row r="466" spans="1:7" ht="229.5">
      <c r="A466" s="188" t="s">
        <v>4936</v>
      </c>
      <c r="B466" s="188" t="s">
        <v>864</v>
      </c>
      <c r="C466" s="188" t="s">
        <v>5327</v>
      </c>
      <c r="D466" s="188" t="s">
        <v>5328</v>
      </c>
      <c r="E466" s="188" t="s">
        <v>5329</v>
      </c>
      <c r="F466" s="188">
        <v>15</v>
      </c>
      <c r="G466" s="188">
        <f>15/3</f>
        <v>5</v>
      </c>
    </row>
    <row r="467" spans="1:7" ht="153">
      <c r="A467" s="188" t="s">
        <v>5330</v>
      </c>
      <c r="B467" s="188" t="s">
        <v>864</v>
      </c>
      <c r="C467" s="188" t="s">
        <v>5331</v>
      </c>
      <c r="D467" s="188" t="s">
        <v>5332</v>
      </c>
      <c r="E467" s="188" t="s">
        <v>5333</v>
      </c>
      <c r="F467" s="188">
        <v>15</v>
      </c>
      <c r="G467" s="188">
        <f>15/4</f>
        <v>3.75</v>
      </c>
    </row>
    <row r="468" spans="1:7" ht="153">
      <c r="A468" s="188" t="s">
        <v>5334</v>
      </c>
      <c r="B468" s="188" t="s">
        <v>864</v>
      </c>
      <c r="C468" s="188" t="s">
        <v>5335</v>
      </c>
      <c r="D468" s="188" t="s">
        <v>5336</v>
      </c>
      <c r="E468" s="188" t="s">
        <v>5333</v>
      </c>
      <c r="F468" s="188">
        <v>15</v>
      </c>
      <c r="G468" s="188">
        <f>15/2</f>
        <v>7.5</v>
      </c>
    </row>
    <row r="469" spans="1:7" ht="178.5">
      <c r="A469" s="390" t="s">
        <v>17776</v>
      </c>
      <c r="B469" s="188" t="s">
        <v>864</v>
      </c>
      <c r="C469" s="787" t="s">
        <v>5337</v>
      </c>
      <c r="D469" s="390" t="s">
        <v>5338</v>
      </c>
      <c r="E469" s="188" t="s">
        <v>5339</v>
      </c>
      <c r="F469" s="188">
        <v>15</v>
      </c>
      <c r="G469" s="188">
        <v>3.75</v>
      </c>
    </row>
    <row r="470" spans="1:7" ht="76.5">
      <c r="A470" s="390" t="s">
        <v>17776</v>
      </c>
      <c r="B470" s="188" t="s">
        <v>864</v>
      </c>
      <c r="C470" s="787" t="s">
        <v>5337</v>
      </c>
      <c r="D470" s="419" t="s">
        <v>5340</v>
      </c>
      <c r="E470" s="188" t="s">
        <v>5341</v>
      </c>
      <c r="F470" s="188">
        <v>15</v>
      </c>
      <c r="G470" s="188">
        <v>3.75</v>
      </c>
    </row>
    <row r="471" spans="1:7" ht="216.75">
      <c r="A471" s="188" t="s">
        <v>5079</v>
      </c>
      <c r="B471" s="188" t="s">
        <v>864</v>
      </c>
      <c r="C471" s="390" t="s">
        <v>17972</v>
      </c>
      <c r="D471" s="390" t="s">
        <v>17777</v>
      </c>
      <c r="E471" s="188" t="s">
        <v>5342</v>
      </c>
      <c r="F471" s="188">
        <v>15</v>
      </c>
      <c r="G471" s="188">
        <v>15</v>
      </c>
    </row>
    <row r="472" spans="1:7" ht="127.5">
      <c r="A472" s="390" t="s">
        <v>5343</v>
      </c>
      <c r="B472" s="188" t="s">
        <v>864</v>
      </c>
      <c r="C472" s="390" t="s">
        <v>5344</v>
      </c>
      <c r="D472" s="419" t="s">
        <v>5345</v>
      </c>
      <c r="E472" s="219" t="s">
        <v>5346</v>
      </c>
      <c r="F472" s="188">
        <v>15</v>
      </c>
      <c r="G472" s="188">
        <v>2.5</v>
      </c>
    </row>
    <row r="473" spans="1:7" ht="114.75">
      <c r="A473" s="188" t="s">
        <v>5347</v>
      </c>
      <c r="B473" s="188" t="s">
        <v>864</v>
      </c>
      <c r="C473" s="188" t="s">
        <v>5348</v>
      </c>
      <c r="D473" s="188" t="s">
        <v>5349</v>
      </c>
      <c r="E473" s="188" t="s">
        <v>5350</v>
      </c>
      <c r="F473" s="520">
        <v>15</v>
      </c>
      <c r="G473" s="216">
        <f>F473/2</f>
        <v>7.5</v>
      </c>
    </row>
    <row r="474" spans="1:7" ht="114.75">
      <c r="A474" s="188" t="s">
        <v>5351</v>
      </c>
      <c r="B474" s="188" t="s">
        <v>864</v>
      </c>
      <c r="C474" s="214" t="s">
        <v>17973</v>
      </c>
      <c r="D474" s="188" t="s">
        <v>17778</v>
      </c>
      <c r="E474" s="188" t="s">
        <v>5352</v>
      </c>
      <c r="F474" s="520">
        <v>15</v>
      </c>
      <c r="G474" s="216">
        <f>F474/3</f>
        <v>5</v>
      </c>
    </row>
    <row r="475" spans="1:7" ht="76.5">
      <c r="A475" s="188" t="s">
        <v>5351</v>
      </c>
      <c r="B475" s="188" t="s">
        <v>864</v>
      </c>
      <c r="C475" s="214" t="s">
        <v>17974</v>
      </c>
      <c r="D475" s="188" t="s">
        <v>5353</v>
      </c>
      <c r="E475" s="188" t="s">
        <v>5354</v>
      </c>
      <c r="F475" s="520">
        <v>15</v>
      </c>
      <c r="G475" s="216">
        <f>F475/3</f>
        <v>5</v>
      </c>
    </row>
    <row r="476" spans="1:7" ht="63.75">
      <c r="A476" s="348" t="s">
        <v>5355</v>
      </c>
      <c r="B476" s="348" t="s">
        <v>864</v>
      </c>
      <c r="C476" s="362" t="s">
        <v>17975</v>
      </c>
      <c r="D476" s="348" t="s">
        <v>5356</v>
      </c>
      <c r="E476" s="348" t="s">
        <v>5357</v>
      </c>
      <c r="F476" s="363">
        <v>15</v>
      </c>
      <c r="G476" s="364">
        <f>15/2</f>
        <v>7.5</v>
      </c>
    </row>
    <row r="477" spans="1:7" ht="129.75">
      <c r="A477" s="188" t="s">
        <v>5355</v>
      </c>
      <c r="B477" s="188" t="s">
        <v>864</v>
      </c>
      <c r="C477" s="214" t="s">
        <v>17975</v>
      </c>
      <c r="D477" s="188" t="s">
        <v>17976</v>
      </c>
      <c r="E477" s="188" t="s">
        <v>5357</v>
      </c>
      <c r="F477" s="520">
        <v>15</v>
      </c>
      <c r="G477" s="216">
        <f>15/2</f>
        <v>7.5</v>
      </c>
    </row>
    <row r="478" spans="1:7" ht="102">
      <c r="A478" s="188" t="s">
        <v>5358</v>
      </c>
      <c r="B478" s="188" t="s">
        <v>864</v>
      </c>
      <c r="C478" s="214" t="s">
        <v>17977</v>
      </c>
      <c r="D478" s="188" t="s">
        <v>5359</v>
      </c>
      <c r="E478" s="219" t="s">
        <v>5360</v>
      </c>
      <c r="F478" s="520">
        <v>15</v>
      </c>
      <c r="G478" s="216">
        <v>5</v>
      </c>
    </row>
    <row r="479" spans="1:7" ht="89.25">
      <c r="A479" s="365" t="s">
        <v>5292</v>
      </c>
      <c r="B479" s="365" t="s">
        <v>864</v>
      </c>
      <c r="C479" s="366" t="s">
        <v>961</v>
      </c>
      <c r="D479" s="365" t="s">
        <v>5293</v>
      </c>
      <c r="E479" s="365" t="s">
        <v>5361</v>
      </c>
      <c r="F479" s="367">
        <v>15</v>
      </c>
      <c r="G479" s="368">
        <f>F479/3</f>
        <v>5</v>
      </c>
    </row>
    <row r="480" spans="1:7" ht="102">
      <c r="A480" s="188" t="s">
        <v>5362</v>
      </c>
      <c r="B480" s="188" t="s">
        <v>864</v>
      </c>
      <c r="C480" s="214" t="s">
        <v>17971</v>
      </c>
      <c r="D480" s="188" t="s">
        <v>5297</v>
      </c>
      <c r="E480" s="188" t="s">
        <v>5363</v>
      </c>
      <c r="F480" s="520">
        <v>15</v>
      </c>
      <c r="G480" s="216">
        <v>5</v>
      </c>
    </row>
    <row r="481" spans="1:7" ht="89.25">
      <c r="A481" s="188" t="s">
        <v>5364</v>
      </c>
      <c r="B481" s="188"/>
      <c r="C481" s="214" t="s">
        <v>17978</v>
      </c>
      <c r="D481" s="214" t="s">
        <v>17979</v>
      </c>
      <c r="E481" s="188" t="s">
        <v>5365</v>
      </c>
      <c r="F481" s="520">
        <v>15</v>
      </c>
      <c r="G481" s="216">
        <f>F481/3</f>
        <v>5</v>
      </c>
    </row>
    <row r="482" spans="1:7" ht="89.25">
      <c r="A482" s="188" t="s">
        <v>5364</v>
      </c>
      <c r="B482" s="188"/>
      <c r="C482" s="214" t="s">
        <v>17978</v>
      </c>
      <c r="D482" s="188" t="s">
        <v>17779</v>
      </c>
      <c r="E482" s="188" t="s">
        <v>5365</v>
      </c>
      <c r="F482" s="520">
        <v>15</v>
      </c>
      <c r="G482" s="216">
        <f>F482/3</f>
        <v>5</v>
      </c>
    </row>
    <row r="483" spans="1:7" ht="114.75">
      <c r="A483" s="188" t="s">
        <v>5351</v>
      </c>
      <c r="B483" s="188" t="s">
        <v>864</v>
      </c>
      <c r="C483" s="214" t="s">
        <v>17973</v>
      </c>
      <c r="D483" s="188" t="s">
        <v>17778</v>
      </c>
      <c r="E483" s="188" t="s">
        <v>5352</v>
      </c>
      <c r="F483" s="520">
        <v>15</v>
      </c>
      <c r="G483" s="216">
        <f>F483/3</f>
        <v>5</v>
      </c>
    </row>
    <row r="484" spans="1:7" ht="76.5">
      <c r="A484" s="188" t="s">
        <v>5351</v>
      </c>
      <c r="B484" s="188" t="s">
        <v>864</v>
      </c>
      <c r="C484" s="214" t="s">
        <v>17974</v>
      </c>
      <c r="D484" s="188" t="s">
        <v>5353</v>
      </c>
      <c r="E484" s="188" t="s">
        <v>5354</v>
      </c>
      <c r="F484" s="520">
        <v>15</v>
      </c>
      <c r="G484" s="216">
        <f>F484/3</f>
        <v>5</v>
      </c>
    </row>
    <row r="485" spans="1:7" ht="63.75">
      <c r="A485" s="188" t="s">
        <v>5355</v>
      </c>
      <c r="B485" s="188" t="s">
        <v>864</v>
      </c>
      <c r="C485" s="214" t="s">
        <v>17975</v>
      </c>
      <c r="D485" s="188" t="s">
        <v>5356</v>
      </c>
      <c r="E485" s="188" t="s">
        <v>5357</v>
      </c>
      <c r="F485" s="520">
        <v>15</v>
      </c>
      <c r="G485" s="216">
        <f>15/2</f>
        <v>7.5</v>
      </c>
    </row>
    <row r="486" spans="1:7" ht="129.75">
      <c r="A486" s="188" t="s">
        <v>5355</v>
      </c>
      <c r="B486" s="188" t="s">
        <v>864</v>
      </c>
      <c r="C486" s="214" t="s">
        <v>17975</v>
      </c>
      <c r="D486" s="188" t="s">
        <v>17976</v>
      </c>
      <c r="E486" s="188" t="s">
        <v>5357</v>
      </c>
      <c r="F486" s="520">
        <v>15</v>
      </c>
      <c r="G486" s="216">
        <f>15/2</f>
        <v>7.5</v>
      </c>
    </row>
    <row r="487" spans="1:7" ht="127.5">
      <c r="A487" s="188" t="s">
        <v>962</v>
      </c>
      <c r="B487" s="188" t="s">
        <v>864</v>
      </c>
      <c r="C487" s="188" t="s">
        <v>963</v>
      </c>
      <c r="D487" s="188" t="s">
        <v>17980</v>
      </c>
      <c r="E487" s="188" t="s">
        <v>5366</v>
      </c>
      <c r="F487" s="520">
        <v>15</v>
      </c>
      <c r="G487" s="216">
        <v>7.5</v>
      </c>
    </row>
    <row r="488" spans="1:7" ht="89.25">
      <c r="A488" s="188" t="s">
        <v>962</v>
      </c>
      <c r="B488" s="188" t="s">
        <v>864</v>
      </c>
      <c r="C488" s="188" t="s">
        <v>963</v>
      </c>
      <c r="D488" s="188" t="s">
        <v>5295</v>
      </c>
      <c r="E488" s="188" t="s">
        <v>5366</v>
      </c>
      <c r="F488" s="520">
        <v>15</v>
      </c>
      <c r="G488" s="216">
        <v>7.5</v>
      </c>
    </row>
    <row r="489" spans="1:7" ht="89.25">
      <c r="A489" s="188" t="s">
        <v>5367</v>
      </c>
      <c r="B489" s="188"/>
      <c r="C489" s="214" t="s">
        <v>17981</v>
      </c>
      <c r="D489" s="188" t="s">
        <v>5368</v>
      </c>
      <c r="E489" s="188" t="s">
        <v>5369</v>
      </c>
      <c r="F489" s="520">
        <v>15</v>
      </c>
      <c r="G489" s="369">
        <f>F489/2</f>
        <v>7.5</v>
      </c>
    </row>
    <row r="490" spans="1:7" ht="63.75">
      <c r="A490" s="188" t="s">
        <v>5370</v>
      </c>
      <c r="B490" s="188"/>
      <c r="C490" s="214" t="s">
        <v>17981</v>
      </c>
      <c r="D490" s="219" t="s">
        <v>5356</v>
      </c>
      <c r="E490" s="188" t="s">
        <v>5369</v>
      </c>
      <c r="F490" s="520">
        <v>15</v>
      </c>
      <c r="G490" s="369">
        <f>F490/2</f>
        <v>7.5</v>
      </c>
    </row>
    <row r="491" spans="1:7" ht="102">
      <c r="A491" s="188" t="s">
        <v>5358</v>
      </c>
      <c r="B491" s="188" t="s">
        <v>864</v>
      </c>
      <c r="C491" s="214" t="s">
        <v>17977</v>
      </c>
      <c r="D491" s="188" t="s">
        <v>5359</v>
      </c>
      <c r="E491" s="219" t="s">
        <v>5360</v>
      </c>
      <c r="F491" s="520">
        <v>15</v>
      </c>
      <c r="G491" s="216">
        <v>5</v>
      </c>
    </row>
    <row r="492" spans="1:7" ht="89.25">
      <c r="A492" s="188" t="s">
        <v>5292</v>
      </c>
      <c r="B492" s="188" t="s">
        <v>864</v>
      </c>
      <c r="C492" s="219" t="s">
        <v>961</v>
      </c>
      <c r="D492" s="188" t="s">
        <v>5293</v>
      </c>
      <c r="E492" s="188" t="s">
        <v>5361</v>
      </c>
      <c r="F492" s="520">
        <v>15</v>
      </c>
      <c r="G492" s="216">
        <f>F492/3</f>
        <v>5</v>
      </c>
    </row>
    <row r="493" spans="1:7" ht="89.25">
      <c r="A493" s="188" t="s">
        <v>5371</v>
      </c>
      <c r="B493" s="188" t="s">
        <v>966</v>
      </c>
      <c r="C493" s="214" t="s">
        <v>17982</v>
      </c>
      <c r="D493" s="390" t="s">
        <v>17780</v>
      </c>
      <c r="E493" s="188" t="s">
        <v>5372</v>
      </c>
      <c r="F493" s="520">
        <v>15</v>
      </c>
      <c r="G493" s="216">
        <f>F493/2</f>
        <v>7.5</v>
      </c>
    </row>
    <row r="494" spans="1:7" ht="89.25">
      <c r="A494" s="188" t="s">
        <v>5371</v>
      </c>
      <c r="B494" s="188" t="s">
        <v>966</v>
      </c>
      <c r="C494" s="214" t="s">
        <v>17982</v>
      </c>
      <c r="D494" s="188" t="s">
        <v>5293</v>
      </c>
      <c r="E494" s="188" t="s">
        <v>5372</v>
      </c>
      <c r="F494" s="188">
        <v>15</v>
      </c>
      <c r="G494" s="188">
        <f>F494/2</f>
        <v>7.5</v>
      </c>
    </row>
    <row r="495" spans="1:7" ht="102">
      <c r="A495" s="188" t="s">
        <v>5362</v>
      </c>
      <c r="B495" s="188" t="s">
        <v>864</v>
      </c>
      <c r="C495" s="214" t="s">
        <v>17971</v>
      </c>
      <c r="D495" s="188" t="s">
        <v>5297</v>
      </c>
      <c r="E495" s="188" t="s">
        <v>5363</v>
      </c>
      <c r="F495" s="520">
        <v>15</v>
      </c>
      <c r="G495" s="216">
        <v>5</v>
      </c>
    </row>
    <row r="496" spans="1:7" ht="114.75">
      <c r="A496" s="410" t="s">
        <v>921</v>
      </c>
      <c r="B496" s="188" t="s">
        <v>864</v>
      </c>
      <c r="C496" s="390" t="s">
        <v>5373</v>
      </c>
      <c r="D496" s="390" t="s">
        <v>5374</v>
      </c>
      <c r="E496" s="188" t="s">
        <v>5375</v>
      </c>
      <c r="F496" s="520">
        <v>15</v>
      </c>
      <c r="G496" s="216">
        <v>15</v>
      </c>
    </row>
    <row r="497" spans="1:7" ht="102">
      <c r="A497" s="410" t="s">
        <v>921</v>
      </c>
      <c r="B497" s="188" t="s">
        <v>864</v>
      </c>
      <c r="C497" s="410" t="s">
        <v>5376</v>
      </c>
      <c r="D497" s="390" t="s">
        <v>5377</v>
      </c>
      <c r="E497" s="188" t="s">
        <v>5378</v>
      </c>
      <c r="F497" s="520">
        <v>15</v>
      </c>
      <c r="G497" s="216">
        <v>15</v>
      </c>
    </row>
    <row r="498" spans="1:7" ht="165.75">
      <c r="A498" s="410" t="s">
        <v>921</v>
      </c>
      <c r="B498" s="188" t="s">
        <v>864</v>
      </c>
      <c r="C498" s="410" t="s">
        <v>5379</v>
      </c>
      <c r="D498" s="390" t="s">
        <v>5380</v>
      </c>
      <c r="E498" s="188" t="s">
        <v>4978</v>
      </c>
      <c r="F498" s="520">
        <v>15</v>
      </c>
      <c r="G498" s="216">
        <v>15</v>
      </c>
    </row>
    <row r="499" spans="1:7" ht="165.75">
      <c r="A499" s="410" t="s">
        <v>921</v>
      </c>
      <c r="B499" s="188" t="s">
        <v>864</v>
      </c>
      <c r="C499" s="410" t="s">
        <v>5379</v>
      </c>
      <c r="D499" s="390" t="s">
        <v>5381</v>
      </c>
      <c r="E499" s="188" t="s">
        <v>4982</v>
      </c>
      <c r="F499" s="520">
        <v>15</v>
      </c>
      <c r="G499" s="216">
        <v>15</v>
      </c>
    </row>
    <row r="500" spans="1:7" ht="89.25">
      <c r="A500" s="188" t="s">
        <v>4729</v>
      </c>
      <c r="B500" s="188" t="s">
        <v>864</v>
      </c>
      <c r="C500" s="229" t="s">
        <v>5382</v>
      </c>
      <c r="D500" s="188" t="s">
        <v>5383</v>
      </c>
      <c r="E500" s="229" t="s">
        <v>4846</v>
      </c>
      <c r="F500" s="188">
        <v>15</v>
      </c>
      <c r="G500" s="188">
        <v>15</v>
      </c>
    </row>
    <row r="501" spans="1:7" ht="89.25">
      <c r="A501" s="188" t="s">
        <v>4729</v>
      </c>
      <c r="B501" s="188" t="s">
        <v>864</v>
      </c>
      <c r="C501" s="229" t="s">
        <v>5384</v>
      </c>
      <c r="D501" s="188" t="s">
        <v>5383</v>
      </c>
      <c r="E501" s="229" t="s">
        <v>4846</v>
      </c>
      <c r="F501" s="188">
        <v>15</v>
      </c>
      <c r="G501" s="188">
        <v>15</v>
      </c>
    </row>
    <row r="502" spans="1:7" ht="127.5">
      <c r="A502" s="188" t="s">
        <v>4729</v>
      </c>
      <c r="B502" s="188" t="s">
        <v>864</v>
      </c>
      <c r="C502" s="188" t="s">
        <v>5385</v>
      </c>
      <c r="D502" s="188" t="s">
        <v>5383</v>
      </c>
      <c r="E502" s="229" t="s">
        <v>4846</v>
      </c>
      <c r="F502" s="188">
        <v>15</v>
      </c>
      <c r="G502" s="188">
        <v>15</v>
      </c>
    </row>
    <row r="503" spans="1:7" ht="89.25">
      <c r="A503" s="188" t="s">
        <v>4729</v>
      </c>
      <c r="B503" s="188" t="s">
        <v>864</v>
      </c>
      <c r="C503" s="229" t="s">
        <v>5386</v>
      </c>
      <c r="D503" s="188" t="s">
        <v>5383</v>
      </c>
      <c r="E503" s="229" t="s">
        <v>4846</v>
      </c>
      <c r="F503" s="188">
        <v>15</v>
      </c>
      <c r="G503" s="188">
        <v>15</v>
      </c>
    </row>
    <row r="504" spans="1:7" ht="89.25">
      <c r="A504" s="188" t="s">
        <v>4729</v>
      </c>
      <c r="B504" s="188" t="s">
        <v>864</v>
      </c>
      <c r="C504" s="229" t="s">
        <v>5387</v>
      </c>
      <c r="D504" s="188" t="s">
        <v>5383</v>
      </c>
      <c r="E504" s="409" t="s">
        <v>4846</v>
      </c>
      <c r="F504" s="188">
        <v>15</v>
      </c>
      <c r="G504" s="188">
        <v>15</v>
      </c>
    </row>
    <row r="505" spans="1:7" ht="89.25">
      <c r="A505" s="188" t="s">
        <v>4729</v>
      </c>
      <c r="B505" s="188" t="s">
        <v>864</v>
      </c>
      <c r="C505" s="410" t="s">
        <v>5388</v>
      </c>
      <c r="D505" s="188" t="s">
        <v>5383</v>
      </c>
      <c r="E505" s="229" t="s">
        <v>4846</v>
      </c>
      <c r="F505" s="188">
        <v>15</v>
      </c>
      <c r="G505" s="188">
        <v>15</v>
      </c>
    </row>
    <row r="506" spans="1:7" ht="89.25">
      <c r="A506" s="188" t="s">
        <v>4729</v>
      </c>
      <c r="B506" s="188" t="s">
        <v>864</v>
      </c>
      <c r="C506" s="410" t="s">
        <v>5389</v>
      </c>
      <c r="D506" s="188" t="s">
        <v>5383</v>
      </c>
      <c r="E506" s="409" t="s">
        <v>4846</v>
      </c>
      <c r="F506" s="188" t="s">
        <v>700</v>
      </c>
      <c r="G506" s="188" t="s">
        <v>700</v>
      </c>
    </row>
    <row r="507" spans="1:7" ht="127.5">
      <c r="A507" s="188" t="s">
        <v>4729</v>
      </c>
      <c r="B507" s="188" t="s">
        <v>864</v>
      </c>
      <c r="C507" s="390" t="s">
        <v>5390</v>
      </c>
      <c r="D507" s="188" t="s">
        <v>5391</v>
      </c>
      <c r="E507" s="409" t="s">
        <v>4846</v>
      </c>
      <c r="F507" s="188">
        <v>15</v>
      </c>
      <c r="G507" s="188">
        <v>15</v>
      </c>
    </row>
    <row r="508" spans="1:7" ht="102">
      <c r="A508" s="188" t="s">
        <v>4729</v>
      </c>
      <c r="B508" s="188" t="s">
        <v>864</v>
      </c>
      <c r="C508" s="410" t="s">
        <v>5392</v>
      </c>
      <c r="D508" s="188" t="s">
        <v>5391</v>
      </c>
      <c r="E508" s="409" t="s">
        <v>4846</v>
      </c>
      <c r="F508" s="188">
        <v>15</v>
      </c>
      <c r="G508" s="188">
        <v>15</v>
      </c>
    </row>
    <row r="509" spans="1:7" ht="178.5">
      <c r="A509" s="188" t="s">
        <v>4729</v>
      </c>
      <c r="B509" s="188" t="s">
        <v>864</v>
      </c>
      <c r="C509" s="188" t="s">
        <v>5393</v>
      </c>
      <c r="D509" s="188" t="s">
        <v>5391</v>
      </c>
      <c r="E509" s="409" t="s">
        <v>4846</v>
      </c>
      <c r="F509" s="188">
        <v>15</v>
      </c>
      <c r="G509" s="188">
        <v>15</v>
      </c>
    </row>
    <row r="510" spans="1:7" ht="165.75">
      <c r="A510" s="188" t="s">
        <v>4729</v>
      </c>
      <c r="B510" s="188" t="s">
        <v>864</v>
      </c>
      <c r="C510" s="390" t="s">
        <v>5394</v>
      </c>
      <c r="D510" s="390" t="s">
        <v>5395</v>
      </c>
      <c r="E510" s="409" t="s">
        <v>5396</v>
      </c>
      <c r="F510" s="188">
        <v>15</v>
      </c>
      <c r="G510" s="188">
        <v>15</v>
      </c>
    </row>
    <row r="511" spans="1:7">
      <c r="A511" s="188"/>
      <c r="B511" s="188"/>
      <c r="C511" s="390"/>
      <c r="D511" s="390"/>
      <c r="E511" s="409"/>
      <c r="F511" s="188"/>
      <c r="G511" s="188"/>
    </row>
    <row r="512" spans="1:7" ht="165.75">
      <c r="A512" s="188" t="s">
        <v>4729</v>
      </c>
      <c r="B512" s="188" t="s">
        <v>864</v>
      </c>
      <c r="C512" s="188" t="s">
        <v>5397</v>
      </c>
      <c r="D512" s="188" t="s">
        <v>5398</v>
      </c>
      <c r="E512" s="409" t="s">
        <v>4842</v>
      </c>
      <c r="F512" s="188">
        <v>15</v>
      </c>
      <c r="G512" s="188">
        <v>15</v>
      </c>
    </row>
    <row r="513" spans="1:7" ht="165.75">
      <c r="A513" s="188" t="s">
        <v>4729</v>
      </c>
      <c r="B513" s="188" t="s">
        <v>864</v>
      </c>
      <c r="C513" s="390" t="s">
        <v>5394</v>
      </c>
      <c r="D513" s="390" t="s">
        <v>5399</v>
      </c>
      <c r="E513" s="409" t="s">
        <v>5400</v>
      </c>
      <c r="F513" s="188">
        <v>15</v>
      </c>
      <c r="G513" s="188">
        <v>15</v>
      </c>
    </row>
    <row r="514" spans="1:7" ht="165.75">
      <c r="A514" s="188" t="s">
        <v>4729</v>
      </c>
      <c r="B514" s="188" t="s">
        <v>864</v>
      </c>
      <c r="C514" s="188" t="s">
        <v>5401</v>
      </c>
      <c r="D514" s="188" t="s">
        <v>5383</v>
      </c>
      <c r="E514" s="229" t="s">
        <v>4846</v>
      </c>
      <c r="F514" s="188">
        <v>15</v>
      </c>
      <c r="G514" s="188">
        <v>15</v>
      </c>
    </row>
    <row r="515" spans="1:7" ht="127.5">
      <c r="A515" s="188" t="s">
        <v>5402</v>
      </c>
      <c r="B515" s="188" t="s">
        <v>1316</v>
      </c>
      <c r="C515" s="188" t="s">
        <v>5403</v>
      </c>
      <c r="D515" s="188" t="s">
        <v>5404</v>
      </c>
      <c r="E515" s="219" t="s">
        <v>5405</v>
      </c>
      <c r="F515" s="520">
        <v>15</v>
      </c>
      <c r="G515" s="216">
        <v>3.75</v>
      </c>
    </row>
    <row r="516" spans="1:7" ht="114.75">
      <c r="A516" s="188" t="s">
        <v>5406</v>
      </c>
      <c r="B516" s="188" t="s">
        <v>1316</v>
      </c>
      <c r="C516" s="188" t="s">
        <v>5407</v>
      </c>
      <c r="D516" s="188" t="s">
        <v>5404</v>
      </c>
      <c r="E516" s="219" t="s">
        <v>5405</v>
      </c>
      <c r="F516" s="520">
        <v>15</v>
      </c>
      <c r="G516" s="216">
        <v>5</v>
      </c>
    </row>
    <row r="517" spans="1:7" ht="89.25">
      <c r="A517" s="410" t="s">
        <v>17781</v>
      </c>
      <c r="B517" s="188" t="s">
        <v>1316</v>
      </c>
      <c r="C517" s="410" t="s">
        <v>5408</v>
      </c>
      <c r="D517" s="410" t="s">
        <v>5409</v>
      </c>
      <c r="E517" s="188" t="s">
        <v>5410</v>
      </c>
      <c r="F517" s="188">
        <v>15</v>
      </c>
      <c r="G517" s="188">
        <v>3.75</v>
      </c>
    </row>
    <row r="518" spans="1:7">
      <c r="A518" s="410" t="s">
        <v>5402</v>
      </c>
      <c r="B518" s="188" t="s">
        <v>1316</v>
      </c>
      <c r="C518" s="787" t="s">
        <v>5403</v>
      </c>
      <c r="D518" s="410" t="s">
        <v>5411</v>
      </c>
      <c r="E518" s="787" t="s">
        <v>5412</v>
      </c>
      <c r="F518" s="188">
        <v>15</v>
      </c>
      <c r="G518" s="188">
        <v>3.75</v>
      </c>
    </row>
    <row r="519" spans="1:7">
      <c r="A519" s="410" t="s">
        <v>17781</v>
      </c>
      <c r="B519" s="188" t="s">
        <v>1316</v>
      </c>
      <c r="C519" s="410" t="s">
        <v>5407</v>
      </c>
      <c r="D519" s="410" t="s">
        <v>5411</v>
      </c>
      <c r="E519" s="787" t="s">
        <v>5412</v>
      </c>
      <c r="F519" s="188">
        <v>15</v>
      </c>
      <c r="G519" s="188">
        <v>3.75</v>
      </c>
    </row>
    <row r="520" spans="1:7">
      <c r="A520" s="881" t="s">
        <v>17782</v>
      </c>
      <c r="B520" s="881" t="s">
        <v>864</v>
      </c>
      <c r="C520" s="881" t="s">
        <v>17983</v>
      </c>
      <c r="D520" s="881" t="s">
        <v>5413</v>
      </c>
      <c r="E520" s="882" t="s">
        <v>5414</v>
      </c>
      <c r="F520" s="881">
        <v>15</v>
      </c>
      <c r="G520" s="881">
        <f>15/2</f>
        <v>7.5</v>
      </c>
    </row>
    <row r="521" spans="1:7">
      <c r="A521" s="881"/>
      <c r="B521" s="881"/>
      <c r="C521" s="881"/>
      <c r="D521" s="881"/>
      <c r="E521" s="882"/>
      <c r="F521" s="881"/>
      <c r="G521" s="881"/>
    </row>
    <row r="522" spans="1:7" ht="127.5">
      <c r="A522" s="188" t="s">
        <v>17783</v>
      </c>
      <c r="B522" s="188" t="s">
        <v>864</v>
      </c>
      <c r="C522" s="188" t="s">
        <v>17984</v>
      </c>
      <c r="D522" s="188" t="s">
        <v>5415</v>
      </c>
      <c r="E522" s="219" t="s">
        <v>5416</v>
      </c>
      <c r="F522" s="188">
        <v>15</v>
      </c>
      <c r="G522" s="188">
        <f>15/4</f>
        <v>3.75</v>
      </c>
    </row>
    <row r="523" spans="1:7">
      <c r="A523" s="881" t="s">
        <v>17783</v>
      </c>
      <c r="B523" s="881" t="s">
        <v>864</v>
      </c>
      <c r="C523" s="881" t="s">
        <v>17984</v>
      </c>
      <c r="D523" s="881" t="s">
        <v>5417</v>
      </c>
      <c r="E523" s="882" t="s">
        <v>5418</v>
      </c>
      <c r="F523" s="881">
        <v>15</v>
      </c>
      <c r="G523" s="881">
        <f>15/4</f>
        <v>3.75</v>
      </c>
    </row>
    <row r="524" spans="1:7">
      <c r="A524" s="881"/>
      <c r="B524" s="881"/>
      <c r="C524" s="881"/>
      <c r="D524" s="881"/>
      <c r="E524" s="882"/>
      <c r="F524" s="881"/>
      <c r="G524" s="881"/>
    </row>
    <row r="525" spans="1:7">
      <c r="A525" s="881" t="s">
        <v>17783</v>
      </c>
      <c r="B525" s="881" t="s">
        <v>864</v>
      </c>
      <c r="C525" s="881" t="s">
        <v>17984</v>
      </c>
      <c r="D525" s="881" t="s">
        <v>17985</v>
      </c>
      <c r="E525" s="882" t="s">
        <v>5419</v>
      </c>
      <c r="F525" s="881">
        <v>15</v>
      </c>
      <c r="G525" s="881">
        <f>15/4</f>
        <v>3.75</v>
      </c>
    </row>
    <row r="526" spans="1:7">
      <c r="A526" s="881"/>
      <c r="B526" s="881"/>
      <c r="C526" s="881"/>
      <c r="D526" s="881"/>
      <c r="E526" s="882"/>
      <c r="F526" s="881"/>
      <c r="G526" s="881"/>
    </row>
    <row r="527" spans="1:7" ht="153">
      <c r="A527" s="188" t="s">
        <v>17784</v>
      </c>
      <c r="B527" s="188" t="s">
        <v>864</v>
      </c>
      <c r="C527" s="188" t="s">
        <v>5420</v>
      </c>
      <c r="D527" s="188" t="s">
        <v>5421</v>
      </c>
      <c r="E527" s="219" t="s">
        <v>5422</v>
      </c>
      <c r="F527" s="188">
        <v>15</v>
      </c>
      <c r="G527" s="188">
        <f>15/1</f>
        <v>15</v>
      </c>
    </row>
    <row r="528" spans="1:7">
      <c r="A528" s="881" t="s">
        <v>17784</v>
      </c>
      <c r="B528" s="881" t="s">
        <v>864</v>
      </c>
      <c r="C528" s="881" t="s">
        <v>5420</v>
      </c>
      <c r="D528" s="881" t="s">
        <v>5423</v>
      </c>
      <c r="E528" s="882" t="s">
        <v>5424</v>
      </c>
      <c r="F528" s="881">
        <v>15</v>
      </c>
      <c r="G528" s="881">
        <f>15/1</f>
        <v>15</v>
      </c>
    </row>
    <row r="529" spans="1:7">
      <c r="A529" s="881"/>
      <c r="B529" s="881"/>
      <c r="C529" s="881"/>
      <c r="D529" s="881"/>
      <c r="E529" s="882"/>
      <c r="F529" s="881"/>
      <c r="G529" s="881"/>
    </row>
    <row r="530" spans="1:7" ht="89.25">
      <c r="A530" s="881" t="s">
        <v>17785</v>
      </c>
      <c r="B530" s="881" t="s">
        <v>864</v>
      </c>
      <c r="C530" s="883" t="s">
        <v>17786</v>
      </c>
      <c r="D530" s="348" t="s">
        <v>5423</v>
      </c>
      <c r="E530" s="882" t="s">
        <v>5424</v>
      </c>
      <c r="F530" s="881">
        <v>15</v>
      </c>
      <c r="G530" s="881">
        <f>15/1</f>
        <v>15</v>
      </c>
    </row>
    <row r="531" spans="1:7">
      <c r="A531" s="881"/>
      <c r="B531" s="881"/>
      <c r="C531" s="884"/>
      <c r="D531" s="365"/>
      <c r="E531" s="882"/>
      <c r="F531" s="881"/>
      <c r="G531" s="881"/>
    </row>
    <row r="532" spans="1:7">
      <c r="A532" s="881" t="s">
        <v>17787</v>
      </c>
      <c r="B532" s="881" t="s">
        <v>864</v>
      </c>
      <c r="C532" s="881" t="s">
        <v>5425</v>
      </c>
      <c r="D532" s="881" t="s">
        <v>5426</v>
      </c>
      <c r="E532" s="882" t="s">
        <v>5427</v>
      </c>
      <c r="F532" s="881">
        <v>15</v>
      </c>
      <c r="G532" s="881">
        <f>15/1</f>
        <v>15</v>
      </c>
    </row>
    <row r="533" spans="1:7">
      <c r="A533" s="881"/>
      <c r="B533" s="881"/>
      <c r="C533" s="881"/>
      <c r="D533" s="881"/>
      <c r="E533" s="882"/>
      <c r="F533" s="881"/>
      <c r="G533" s="881"/>
    </row>
    <row r="534" spans="1:7">
      <c r="A534" s="881" t="s">
        <v>17787</v>
      </c>
      <c r="B534" s="881" t="s">
        <v>864</v>
      </c>
      <c r="C534" s="881" t="s">
        <v>5425</v>
      </c>
      <c r="D534" s="883" t="s">
        <v>5428</v>
      </c>
      <c r="E534" s="882" t="s">
        <v>5429</v>
      </c>
      <c r="F534" s="881">
        <v>15</v>
      </c>
      <c r="G534" s="881">
        <f>15/1</f>
        <v>15</v>
      </c>
    </row>
    <row r="535" spans="1:7">
      <c r="A535" s="881"/>
      <c r="B535" s="881"/>
      <c r="C535" s="881"/>
      <c r="D535" s="884"/>
      <c r="E535" s="882"/>
      <c r="F535" s="881"/>
      <c r="G535" s="881"/>
    </row>
    <row r="536" spans="1:7" ht="165.75">
      <c r="A536" s="188" t="s">
        <v>17787</v>
      </c>
      <c r="B536" s="188" t="s">
        <v>864</v>
      </c>
      <c r="C536" s="188" t="s">
        <v>5425</v>
      </c>
      <c r="D536" s="188" t="s">
        <v>5430</v>
      </c>
      <c r="E536" s="219" t="s">
        <v>5431</v>
      </c>
      <c r="F536" s="188">
        <v>15</v>
      </c>
      <c r="G536" s="188">
        <f>15/1</f>
        <v>15</v>
      </c>
    </row>
    <row r="537" spans="1:7">
      <c r="A537" s="881" t="s">
        <v>17785</v>
      </c>
      <c r="B537" s="881" t="s">
        <v>864</v>
      </c>
      <c r="C537" s="883" t="s">
        <v>17788</v>
      </c>
      <c r="D537" s="883" t="s">
        <v>5432</v>
      </c>
      <c r="E537" s="882" t="s">
        <v>5433</v>
      </c>
      <c r="F537" s="881">
        <v>15</v>
      </c>
      <c r="G537" s="881">
        <f>15/1</f>
        <v>15</v>
      </c>
    </row>
    <row r="538" spans="1:7">
      <c r="A538" s="881"/>
      <c r="B538" s="881"/>
      <c r="C538" s="884"/>
      <c r="D538" s="884"/>
      <c r="E538" s="882"/>
      <c r="F538" s="881"/>
      <c r="G538" s="881"/>
    </row>
    <row r="539" spans="1:7">
      <c r="A539" s="881" t="s">
        <v>17785</v>
      </c>
      <c r="B539" s="881" t="s">
        <v>864</v>
      </c>
      <c r="C539" s="883" t="s">
        <v>17788</v>
      </c>
      <c r="D539" s="881" t="s">
        <v>5434</v>
      </c>
      <c r="E539" s="882" t="s">
        <v>5435</v>
      </c>
      <c r="F539" s="881">
        <v>15</v>
      </c>
      <c r="G539" s="881">
        <f>15/1</f>
        <v>15</v>
      </c>
    </row>
    <row r="540" spans="1:7">
      <c r="A540" s="881"/>
      <c r="B540" s="881"/>
      <c r="C540" s="884"/>
      <c r="D540" s="881"/>
      <c r="E540" s="882"/>
      <c r="F540" s="881"/>
      <c r="G540" s="881"/>
    </row>
    <row r="541" spans="1:7">
      <c r="A541" s="881" t="s">
        <v>17787</v>
      </c>
      <c r="B541" s="881" t="s">
        <v>864</v>
      </c>
      <c r="C541" s="881" t="s">
        <v>5425</v>
      </c>
      <c r="D541" s="881" t="s">
        <v>5436</v>
      </c>
      <c r="E541" s="882" t="s">
        <v>5437</v>
      </c>
      <c r="F541" s="881">
        <v>15</v>
      </c>
      <c r="G541" s="881">
        <f>15/1</f>
        <v>15</v>
      </c>
    </row>
    <row r="542" spans="1:7">
      <c r="A542" s="881"/>
      <c r="B542" s="881"/>
      <c r="C542" s="881"/>
      <c r="D542" s="881"/>
      <c r="E542" s="882"/>
      <c r="F542" s="881"/>
      <c r="G542" s="881"/>
    </row>
    <row r="543" spans="1:7">
      <c r="A543" s="881" t="s">
        <v>17789</v>
      </c>
      <c r="B543" s="881" t="s">
        <v>864</v>
      </c>
      <c r="C543" s="881" t="s">
        <v>5438</v>
      </c>
      <c r="D543" s="881" t="s">
        <v>5423</v>
      </c>
      <c r="E543" s="882" t="s">
        <v>5424</v>
      </c>
      <c r="F543" s="881">
        <v>15</v>
      </c>
      <c r="G543" s="881">
        <f>15/1</f>
        <v>15</v>
      </c>
    </row>
    <row r="544" spans="1:7">
      <c r="A544" s="881"/>
      <c r="B544" s="881"/>
      <c r="C544" s="881"/>
      <c r="D544" s="881"/>
      <c r="E544" s="882"/>
      <c r="F544" s="881"/>
      <c r="G544" s="881"/>
    </row>
    <row r="545" spans="1:7">
      <c r="A545" s="881" t="s">
        <v>17789</v>
      </c>
      <c r="B545" s="881" t="s">
        <v>864</v>
      </c>
      <c r="C545" s="881" t="s">
        <v>5438</v>
      </c>
      <c r="D545" s="881" t="s">
        <v>5439</v>
      </c>
      <c r="E545" s="882" t="s">
        <v>5440</v>
      </c>
      <c r="F545" s="881">
        <v>15</v>
      </c>
      <c r="G545" s="881">
        <f>15/1</f>
        <v>15</v>
      </c>
    </row>
    <row r="546" spans="1:7">
      <c r="A546" s="881"/>
      <c r="B546" s="881"/>
      <c r="C546" s="881"/>
      <c r="D546" s="881"/>
      <c r="E546" s="882"/>
      <c r="F546" s="881"/>
      <c r="G546" s="881"/>
    </row>
    <row r="547" spans="1:7">
      <c r="A547" s="881"/>
      <c r="B547" s="881"/>
      <c r="C547" s="881"/>
      <c r="D547" s="881"/>
      <c r="E547" s="882"/>
      <c r="F547" s="881"/>
      <c r="G547" s="881"/>
    </row>
    <row r="548" spans="1:7">
      <c r="A548" s="881" t="s">
        <v>17789</v>
      </c>
      <c r="B548" s="881" t="s">
        <v>864</v>
      </c>
      <c r="C548" s="881" t="s">
        <v>5438</v>
      </c>
      <c r="D548" s="881" t="s">
        <v>5441</v>
      </c>
      <c r="E548" s="885" t="s">
        <v>5442</v>
      </c>
      <c r="F548" s="881">
        <v>15</v>
      </c>
      <c r="G548" s="881">
        <f>15/1</f>
        <v>15</v>
      </c>
    </row>
    <row r="549" spans="1:7">
      <c r="A549" s="881"/>
      <c r="B549" s="881"/>
      <c r="C549" s="881"/>
      <c r="D549" s="881"/>
      <c r="E549" s="886"/>
      <c r="F549" s="881"/>
      <c r="G549" s="881"/>
    </row>
    <row r="550" spans="1:7">
      <c r="A550" s="881"/>
      <c r="B550" s="881"/>
      <c r="C550" s="881"/>
      <c r="D550" s="881"/>
      <c r="E550" s="887"/>
      <c r="F550" s="881"/>
      <c r="G550" s="881"/>
    </row>
    <row r="551" spans="1:7">
      <c r="A551" s="881"/>
      <c r="B551" s="881"/>
      <c r="C551" s="881"/>
      <c r="D551" s="881"/>
      <c r="E551" s="188"/>
      <c r="F551" s="881"/>
      <c r="G551" s="881"/>
    </row>
    <row r="552" spans="1:7">
      <c r="A552" s="881" t="s">
        <v>17789</v>
      </c>
      <c r="B552" s="881" t="s">
        <v>864</v>
      </c>
      <c r="C552" s="881" t="s">
        <v>5438</v>
      </c>
      <c r="D552" s="881" t="s">
        <v>17790</v>
      </c>
      <c r="E552" s="882" t="s">
        <v>5443</v>
      </c>
      <c r="F552" s="881">
        <v>15</v>
      </c>
      <c r="G552" s="881">
        <f>15/1</f>
        <v>15</v>
      </c>
    </row>
    <row r="553" spans="1:7">
      <c r="A553" s="881"/>
      <c r="B553" s="881"/>
      <c r="C553" s="881"/>
      <c r="D553" s="881"/>
      <c r="E553" s="882"/>
      <c r="F553" s="881"/>
      <c r="G553" s="881"/>
    </row>
    <row r="554" spans="1:7">
      <c r="A554" s="881" t="s">
        <v>5444</v>
      </c>
      <c r="B554" s="881" t="s">
        <v>864</v>
      </c>
      <c r="C554" s="881" t="s">
        <v>5445</v>
      </c>
      <c r="D554" s="881" t="s">
        <v>5423</v>
      </c>
      <c r="E554" s="882" t="s">
        <v>5424</v>
      </c>
      <c r="F554" s="881">
        <v>15</v>
      </c>
      <c r="G554" s="881">
        <f>15/1</f>
        <v>15</v>
      </c>
    </row>
    <row r="555" spans="1:7">
      <c r="A555" s="881"/>
      <c r="B555" s="881"/>
      <c r="C555" s="881"/>
      <c r="D555" s="881"/>
      <c r="E555" s="882"/>
      <c r="F555" s="881"/>
      <c r="G555" s="881"/>
    </row>
    <row r="556" spans="1:7">
      <c r="A556" s="881" t="s">
        <v>5444</v>
      </c>
      <c r="B556" s="881" t="s">
        <v>864</v>
      </c>
      <c r="C556" s="881" t="s">
        <v>5445</v>
      </c>
      <c r="D556" s="881" t="s">
        <v>5446</v>
      </c>
      <c r="E556" s="882" t="s">
        <v>5427</v>
      </c>
      <c r="F556" s="881">
        <v>15</v>
      </c>
      <c r="G556" s="881">
        <f>15/1</f>
        <v>15</v>
      </c>
    </row>
    <row r="557" spans="1:7">
      <c r="A557" s="881"/>
      <c r="B557" s="881"/>
      <c r="C557" s="881"/>
      <c r="D557" s="881"/>
      <c r="E557" s="882"/>
      <c r="F557" s="881"/>
      <c r="G557" s="881"/>
    </row>
    <row r="558" spans="1:7">
      <c r="A558" s="881" t="s">
        <v>5447</v>
      </c>
      <c r="B558" s="881" t="s">
        <v>864</v>
      </c>
      <c r="C558" s="881" t="s">
        <v>5448</v>
      </c>
      <c r="D558" s="881" t="s">
        <v>5449</v>
      </c>
      <c r="E558" s="882" t="s">
        <v>5450</v>
      </c>
      <c r="F558" s="881">
        <v>15</v>
      </c>
      <c r="G558" s="881">
        <f>15/1</f>
        <v>15</v>
      </c>
    </row>
    <row r="559" spans="1:7">
      <c r="A559" s="881"/>
      <c r="B559" s="881"/>
      <c r="C559" s="881"/>
      <c r="D559" s="881"/>
      <c r="E559" s="882"/>
      <c r="F559" s="881"/>
      <c r="G559" s="881"/>
    </row>
    <row r="560" spans="1:7">
      <c r="A560" s="881" t="s">
        <v>5451</v>
      </c>
      <c r="B560" s="881" t="s">
        <v>864</v>
      </c>
      <c r="C560" s="881" t="s">
        <v>5452</v>
      </c>
      <c r="D560" s="881" t="s">
        <v>5453</v>
      </c>
      <c r="E560" s="882" t="s">
        <v>5440</v>
      </c>
      <c r="F560" s="881">
        <v>15</v>
      </c>
      <c r="G560" s="881">
        <f>15/1</f>
        <v>15</v>
      </c>
    </row>
    <row r="561" spans="1:7">
      <c r="A561" s="881"/>
      <c r="B561" s="881"/>
      <c r="C561" s="881"/>
      <c r="D561" s="881"/>
      <c r="E561" s="882"/>
      <c r="F561" s="881"/>
      <c r="G561" s="881"/>
    </row>
    <row r="562" spans="1:7">
      <c r="A562" s="881"/>
      <c r="B562" s="881"/>
      <c r="C562" s="881"/>
      <c r="D562" s="881"/>
      <c r="E562" s="882"/>
      <c r="F562" s="881"/>
      <c r="G562" s="881"/>
    </row>
    <row r="563" spans="1:7">
      <c r="A563" s="881"/>
      <c r="B563" s="881"/>
      <c r="C563" s="881"/>
      <c r="D563" s="881"/>
      <c r="E563" s="882"/>
      <c r="F563" s="881"/>
      <c r="G563" s="881"/>
    </row>
    <row r="564" spans="1:7">
      <c r="A564" s="881" t="s">
        <v>5454</v>
      </c>
      <c r="B564" s="881" t="s">
        <v>864</v>
      </c>
      <c r="C564" s="881" t="s">
        <v>5455</v>
      </c>
      <c r="D564" s="881" t="s">
        <v>5456</v>
      </c>
      <c r="E564" s="882" t="s">
        <v>5457</v>
      </c>
      <c r="F564" s="881">
        <v>15</v>
      </c>
      <c r="G564" s="881">
        <f>15/2</f>
        <v>7.5</v>
      </c>
    </row>
    <row r="565" spans="1:7">
      <c r="A565" s="881"/>
      <c r="B565" s="881"/>
      <c r="C565" s="881"/>
      <c r="D565" s="881"/>
      <c r="E565" s="882"/>
      <c r="F565" s="881"/>
      <c r="G565" s="881"/>
    </row>
    <row r="566" spans="1:7">
      <c r="A566" s="881" t="s">
        <v>5454</v>
      </c>
      <c r="B566" s="881" t="s">
        <v>864</v>
      </c>
      <c r="C566" s="881" t="s">
        <v>5455</v>
      </c>
      <c r="D566" s="883" t="s">
        <v>5458</v>
      </c>
      <c r="E566" s="882" t="s">
        <v>5459</v>
      </c>
      <c r="F566" s="881">
        <v>15</v>
      </c>
      <c r="G566" s="881">
        <f>15/2</f>
        <v>7.5</v>
      </c>
    </row>
    <row r="567" spans="1:7">
      <c r="A567" s="881"/>
      <c r="B567" s="881"/>
      <c r="C567" s="881"/>
      <c r="D567" s="884"/>
      <c r="E567" s="882"/>
      <c r="F567" s="881"/>
      <c r="G567" s="881"/>
    </row>
    <row r="568" spans="1:7">
      <c r="A568" s="881" t="s">
        <v>5460</v>
      </c>
      <c r="B568" s="881" t="s">
        <v>864</v>
      </c>
      <c r="C568" s="881" t="s">
        <v>5461</v>
      </c>
      <c r="D568" s="883" t="s">
        <v>5462</v>
      </c>
      <c r="E568" s="882" t="s">
        <v>5463</v>
      </c>
      <c r="F568" s="881">
        <v>15</v>
      </c>
      <c r="G568" s="881">
        <f>15/2</f>
        <v>7.5</v>
      </c>
    </row>
    <row r="569" spans="1:7">
      <c r="A569" s="881"/>
      <c r="B569" s="881"/>
      <c r="C569" s="881"/>
      <c r="D569" s="884"/>
      <c r="E569" s="882"/>
      <c r="F569" s="881"/>
      <c r="G569" s="881"/>
    </row>
    <row r="570" spans="1:7">
      <c r="A570" s="881" t="s">
        <v>17791</v>
      </c>
      <c r="B570" s="881" t="s">
        <v>864</v>
      </c>
      <c r="C570" s="881" t="s">
        <v>5464</v>
      </c>
      <c r="D570" s="881" t="s">
        <v>5465</v>
      </c>
      <c r="E570" s="882" t="s">
        <v>5466</v>
      </c>
      <c r="F570" s="881">
        <v>15</v>
      </c>
      <c r="G570" s="881">
        <f>15/1</f>
        <v>15</v>
      </c>
    </row>
    <row r="571" spans="1:7">
      <c r="A571" s="881"/>
      <c r="B571" s="881"/>
      <c r="C571" s="881"/>
      <c r="D571" s="881"/>
      <c r="E571" s="882"/>
      <c r="F571" s="881"/>
      <c r="G571" s="881"/>
    </row>
    <row r="572" spans="1:7">
      <c r="A572" s="881"/>
      <c r="B572" s="881"/>
      <c r="C572" s="881"/>
      <c r="D572" s="881"/>
      <c r="E572" s="882"/>
      <c r="F572" s="881"/>
      <c r="G572" s="881"/>
    </row>
    <row r="573" spans="1:7">
      <c r="A573" s="881" t="s">
        <v>17791</v>
      </c>
      <c r="B573" s="881" t="s">
        <v>864</v>
      </c>
      <c r="C573" s="881" t="s">
        <v>5464</v>
      </c>
      <c r="D573" s="881" t="s">
        <v>5467</v>
      </c>
      <c r="E573" s="882" t="s">
        <v>5468</v>
      </c>
      <c r="F573" s="881">
        <v>15</v>
      </c>
      <c r="G573" s="881">
        <f>15/1</f>
        <v>15</v>
      </c>
    </row>
    <row r="574" spans="1:7">
      <c r="A574" s="881"/>
      <c r="B574" s="881"/>
      <c r="C574" s="881"/>
      <c r="D574" s="881"/>
      <c r="E574" s="882"/>
      <c r="F574" s="881"/>
      <c r="G574" s="881"/>
    </row>
    <row r="575" spans="1:7">
      <c r="A575" s="881" t="s">
        <v>17792</v>
      </c>
      <c r="B575" s="881" t="s">
        <v>864</v>
      </c>
      <c r="C575" s="881" t="s">
        <v>17986</v>
      </c>
      <c r="D575" s="881" t="s">
        <v>5469</v>
      </c>
      <c r="E575" s="882" t="s">
        <v>5470</v>
      </c>
      <c r="F575" s="881">
        <v>15</v>
      </c>
      <c r="G575" s="881">
        <f>15/3</f>
        <v>5</v>
      </c>
    </row>
    <row r="576" spans="1:7">
      <c r="A576" s="881"/>
      <c r="B576" s="881"/>
      <c r="C576" s="881"/>
      <c r="D576" s="881"/>
      <c r="E576" s="882"/>
      <c r="F576" s="881"/>
      <c r="G576" s="881"/>
    </row>
    <row r="577" spans="1:7">
      <c r="A577" s="881" t="s">
        <v>17792</v>
      </c>
      <c r="B577" s="881" t="s">
        <v>864</v>
      </c>
      <c r="C577" s="881" t="s">
        <v>17986</v>
      </c>
      <c r="D577" s="881" t="s">
        <v>5471</v>
      </c>
      <c r="E577" s="882" t="s">
        <v>5472</v>
      </c>
      <c r="F577" s="881">
        <v>15</v>
      </c>
      <c r="G577" s="881">
        <f>15/3</f>
        <v>5</v>
      </c>
    </row>
    <row r="578" spans="1:7">
      <c r="A578" s="881"/>
      <c r="B578" s="881"/>
      <c r="C578" s="881"/>
      <c r="D578" s="881"/>
      <c r="E578" s="882"/>
      <c r="F578" s="881"/>
      <c r="G578" s="881"/>
    </row>
    <row r="579" spans="1:7" ht="153">
      <c r="A579" s="188" t="s">
        <v>17793</v>
      </c>
      <c r="B579" s="188" t="s">
        <v>864</v>
      </c>
      <c r="C579" s="188" t="s">
        <v>5473</v>
      </c>
      <c r="D579" s="188" t="s">
        <v>5474</v>
      </c>
      <c r="E579" s="219" t="s">
        <v>5475</v>
      </c>
      <c r="F579" s="188">
        <v>15</v>
      </c>
      <c r="G579" s="188">
        <f>15/1</f>
        <v>15</v>
      </c>
    </row>
    <row r="580" spans="1:7">
      <c r="A580" s="881" t="s">
        <v>17794</v>
      </c>
      <c r="B580" s="881" t="s">
        <v>864</v>
      </c>
      <c r="C580" s="881" t="s">
        <v>5476</v>
      </c>
      <c r="D580" s="881" t="s">
        <v>5477</v>
      </c>
      <c r="E580" s="882" t="s">
        <v>5478</v>
      </c>
      <c r="F580" s="881">
        <v>15</v>
      </c>
      <c r="G580" s="881">
        <f>15/2</f>
        <v>7.5</v>
      </c>
    </row>
    <row r="581" spans="1:7">
      <c r="A581" s="881"/>
      <c r="B581" s="881"/>
      <c r="C581" s="881"/>
      <c r="D581" s="881"/>
      <c r="E581" s="882"/>
      <c r="F581" s="881"/>
      <c r="G581" s="881"/>
    </row>
    <row r="582" spans="1:7">
      <c r="A582" s="881"/>
      <c r="B582" s="881"/>
      <c r="C582" s="881"/>
      <c r="D582" s="881"/>
      <c r="E582" s="882"/>
      <c r="F582" s="881"/>
      <c r="G582" s="881"/>
    </row>
    <row r="583" spans="1:7">
      <c r="A583" s="881" t="s">
        <v>17794</v>
      </c>
      <c r="B583" s="881" t="s">
        <v>864</v>
      </c>
      <c r="C583" s="881" t="s">
        <v>5476</v>
      </c>
      <c r="D583" s="883" t="s">
        <v>17987</v>
      </c>
      <c r="E583" s="882" t="s">
        <v>5479</v>
      </c>
      <c r="F583" s="881">
        <v>15</v>
      </c>
      <c r="G583" s="881">
        <f>15/2</f>
        <v>7.5</v>
      </c>
    </row>
    <row r="584" spans="1:7">
      <c r="A584" s="881"/>
      <c r="B584" s="881"/>
      <c r="C584" s="881"/>
      <c r="D584" s="884"/>
      <c r="E584" s="882"/>
      <c r="F584" s="881"/>
      <c r="G584" s="881"/>
    </row>
    <row r="585" spans="1:7">
      <c r="A585" s="881" t="s">
        <v>17795</v>
      </c>
      <c r="B585" s="881" t="s">
        <v>864</v>
      </c>
      <c r="C585" s="881" t="s">
        <v>5480</v>
      </c>
      <c r="D585" s="881" t="s">
        <v>17988</v>
      </c>
      <c r="E585" s="882" t="s">
        <v>5481</v>
      </c>
      <c r="F585" s="881">
        <v>15</v>
      </c>
      <c r="G585" s="881">
        <f>15/2</f>
        <v>7.5</v>
      </c>
    </row>
    <row r="586" spans="1:7">
      <c r="A586" s="881"/>
      <c r="B586" s="881"/>
      <c r="C586" s="881"/>
      <c r="D586" s="881"/>
      <c r="E586" s="882"/>
      <c r="F586" s="881"/>
      <c r="G586" s="881"/>
    </row>
    <row r="587" spans="1:7">
      <c r="A587" s="881" t="s">
        <v>5482</v>
      </c>
      <c r="B587" s="881" t="s">
        <v>864</v>
      </c>
      <c r="C587" s="881" t="s">
        <v>17796</v>
      </c>
      <c r="D587" s="881" t="s">
        <v>5483</v>
      </c>
      <c r="E587" s="882" t="s">
        <v>5484</v>
      </c>
      <c r="F587" s="881">
        <v>15</v>
      </c>
      <c r="G587" s="881">
        <f>15/2</f>
        <v>7.5</v>
      </c>
    </row>
    <row r="588" spans="1:7">
      <c r="A588" s="881"/>
      <c r="B588" s="881"/>
      <c r="C588" s="881"/>
      <c r="D588" s="881"/>
      <c r="E588" s="882"/>
      <c r="F588" s="881"/>
      <c r="G588" s="881"/>
    </row>
    <row r="589" spans="1:7">
      <c r="A589" s="881" t="s">
        <v>5485</v>
      </c>
      <c r="B589" s="881" t="s">
        <v>864</v>
      </c>
      <c r="C589" s="881" t="s">
        <v>17989</v>
      </c>
      <c r="D589" s="881" t="s">
        <v>17990</v>
      </c>
      <c r="E589" s="882" t="s">
        <v>5486</v>
      </c>
      <c r="F589" s="881">
        <v>15</v>
      </c>
      <c r="G589" s="881">
        <f>15/2</f>
        <v>7.5</v>
      </c>
    </row>
    <row r="590" spans="1:7" ht="208.5" customHeight="1">
      <c r="A590" s="881"/>
      <c r="B590" s="881"/>
      <c r="C590" s="881"/>
      <c r="D590" s="881"/>
      <c r="E590" s="882"/>
      <c r="F590" s="881"/>
      <c r="G590" s="881"/>
    </row>
    <row r="591" spans="1:7" ht="102">
      <c r="A591" s="188" t="s">
        <v>5487</v>
      </c>
      <c r="B591" s="188" t="s">
        <v>864</v>
      </c>
      <c r="C591" s="188" t="s">
        <v>5488</v>
      </c>
      <c r="D591" s="390" t="s">
        <v>5489</v>
      </c>
      <c r="E591" s="219" t="s">
        <v>5490</v>
      </c>
      <c r="F591" s="188">
        <v>15</v>
      </c>
      <c r="G591" s="188">
        <f>15/1</f>
        <v>15</v>
      </c>
    </row>
    <row r="592" spans="1:7" ht="114.75">
      <c r="A592" s="188" t="s">
        <v>5491</v>
      </c>
      <c r="B592" s="188" t="s">
        <v>864</v>
      </c>
      <c r="C592" s="188" t="s">
        <v>5492</v>
      </c>
      <c r="D592" s="188" t="s">
        <v>5493</v>
      </c>
      <c r="E592" s="219" t="s">
        <v>5494</v>
      </c>
      <c r="F592" s="188">
        <v>15</v>
      </c>
      <c r="G592" s="188">
        <f>15/1</f>
        <v>15</v>
      </c>
    </row>
    <row r="593" spans="1:7">
      <c r="A593" s="881" t="s">
        <v>5495</v>
      </c>
      <c r="B593" s="881" t="s">
        <v>864</v>
      </c>
      <c r="C593" s="881" t="s">
        <v>5496</v>
      </c>
      <c r="D593" s="881" t="s">
        <v>5497</v>
      </c>
      <c r="E593" s="882" t="s">
        <v>5498</v>
      </c>
      <c r="F593" s="881">
        <v>15</v>
      </c>
      <c r="G593" s="881">
        <f>15/2</f>
        <v>7.5</v>
      </c>
    </row>
    <row r="594" spans="1:7">
      <c r="A594" s="881"/>
      <c r="B594" s="881"/>
      <c r="C594" s="881"/>
      <c r="D594" s="881"/>
      <c r="E594" s="882"/>
      <c r="F594" s="881"/>
      <c r="G594" s="881"/>
    </row>
    <row r="595" spans="1:7">
      <c r="A595" s="881" t="s">
        <v>5495</v>
      </c>
      <c r="B595" s="881" t="s">
        <v>864</v>
      </c>
      <c r="C595" s="881" t="s">
        <v>5499</v>
      </c>
      <c r="D595" s="881" t="s">
        <v>5500</v>
      </c>
      <c r="E595" s="885" t="s">
        <v>5501</v>
      </c>
      <c r="F595" s="881">
        <v>15</v>
      </c>
      <c r="G595" s="881">
        <f>15/2</f>
        <v>7.5</v>
      </c>
    </row>
    <row r="596" spans="1:7">
      <c r="A596" s="881"/>
      <c r="B596" s="881"/>
      <c r="C596" s="881"/>
      <c r="D596" s="881"/>
      <c r="E596" s="886"/>
      <c r="F596" s="881"/>
      <c r="G596" s="881"/>
    </row>
    <row r="597" spans="1:7">
      <c r="A597" s="881"/>
      <c r="B597" s="881"/>
      <c r="C597" s="881"/>
      <c r="D597" s="881"/>
      <c r="E597" s="886"/>
      <c r="F597" s="881"/>
      <c r="G597" s="881"/>
    </row>
    <row r="598" spans="1:7">
      <c r="A598" s="881"/>
      <c r="B598" s="881"/>
      <c r="C598" s="881"/>
      <c r="D598" s="881"/>
      <c r="E598" s="887"/>
      <c r="F598" s="881"/>
      <c r="G598" s="881"/>
    </row>
    <row r="599" spans="1:7">
      <c r="A599" s="881" t="s">
        <v>5502</v>
      </c>
      <c r="B599" s="881" t="s">
        <v>864</v>
      </c>
      <c r="C599" s="881" t="s">
        <v>5503</v>
      </c>
      <c r="D599" s="881" t="s">
        <v>5504</v>
      </c>
      <c r="E599" s="882" t="s">
        <v>5505</v>
      </c>
      <c r="F599" s="881">
        <v>15</v>
      </c>
      <c r="G599" s="881">
        <f>15/2</f>
        <v>7.5</v>
      </c>
    </row>
    <row r="600" spans="1:7">
      <c r="A600" s="881"/>
      <c r="B600" s="881"/>
      <c r="C600" s="881"/>
      <c r="D600" s="881"/>
      <c r="E600" s="882"/>
      <c r="F600" s="881"/>
      <c r="G600" s="881"/>
    </row>
    <row r="601" spans="1:7" ht="114.75">
      <c r="A601" s="188" t="s">
        <v>5506</v>
      </c>
      <c r="B601" s="188" t="s">
        <v>864</v>
      </c>
      <c r="C601" s="188" t="s">
        <v>17797</v>
      </c>
      <c r="D601" s="188" t="s">
        <v>5507</v>
      </c>
      <c r="E601" s="219" t="s">
        <v>5508</v>
      </c>
      <c r="F601" s="188">
        <v>15</v>
      </c>
      <c r="G601" s="188">
        <f>15/3</f>
        <v>5</v>
      </c>
    </row>
    <row r="602" spans="1:7">
      <c r="A602" s="881" t="s">
        <v>5509</v>
      </c>
      <c r="B602" s="881" t="s">
        <v>864</v>
      </c>
      <c r="C602" s="881" t="s">
        <v>5510</v>
      </c>
      <c r="D602" s="881" t="s">
        <v>5511</v>
      </c>
      <c r="E602" s="882" t="s">
        <v>5512</v>
      </c>
      <c r="F602" s="881">
        <v>15</v>
      </c>
      <c r="G602" s="881">
        <f>15/3</f>
        <v>5</v>
      </c>
    </row>
    <row r="603" spans="1:7">
      <c r="A603" s="881"/>
      <c r="B603" s="881"/>
      <c r="C603" s="881"/>
      <c r="D603" s="881"/>
      <c r="E603" s="882"/>
      <c r="F603" s="881"/>
      <c r="G603" s="881"/>
    </row>
    <row r="604" spans="1:7" ht="165.75">
      <c r="A604" s="188" t="s">
        <v>5513</v>
      </c>
      <c r="B604" s="188" t="s">
        <v>864</v>
      </c>
      <c r="C604" s="188" t="s">
        <v>5252</v>
      </c>
      <c r="D604" s="188" t="s">
        <v>5514</v>
      </c>
      <c r="E604" s="188" t="s">
        <v>5515</v>
      </c>
      <c r="F604" s="520">
        <v>15</v>
      </c>
      <c r="G604" s="216">
        <v>5</v>
      </c>
    </row>
    <row r="605" spans="1:7" ht="102">
      <c r="A605" s="188" t="s">
        <v>5513</v>
      </c>
      <c r="B605" s="188" t="s">
        <v>864</v>
      </c>
      <c r="C605" s="188" t="s">
        <v>5516</v>
      </c>
      <c r="D605" s="188" t="s">
        <v>5517</v>
      </c>
      <c r="E605" s="188" t="s">
        <v>5256</v>
      </c>
      <c r="F605" s="520">
        <v>15</v>
      </c>
      <c r="G605" s="216">
        <v>5</v>
      </c>
    </row>
    <row r="606" spans="1:7" ht="114.75">
      <c r="A606" s="188" t="s">
        <v>5513</v>
      </c>
      <c r="B606" s="188" t="s">
        <v>864</v>
      </c>
      <c r="C606" s="188" t="s">
        <v>5518</v>
      </c>
      <c r="D606" s="188" t="s">
        <v>5519</v>
      </c>
      <c r="E606" s="188" t="s">
        <v>5520</v>
      </c>
      <c r="F606" s="520">
        <v>15</v>
      </c>
      <c r="G606" s="216">
        <v>5</v>
      </c>
    </row>
    <row r="607" spans="1:7" ht="114.75">
      <c r="A607" s="188" t="s">
        <v>5513</v>
      </c>
      <c r="B607" s="188" t="s">
        <v>864</v>
      </c>
      <c r="C607" s="188" t="s">
        <v>5521</v>
      </c>
      <c r="D607" s="188" t="s">
        <v>5259</v>
      </c>
      <c r="E607" s="188" t="s">
        <v>5260</v>
      </c>
      <c r="F607" s="520">
        <v>15</v>
      </c>
      <c r="G607" s="216">
        <v>5</v>
      </c>
    </row>
    <row r="608" spans="1:7" ht="140.25">
      <c r="A608" s="188" t="s">
        <v>5513</v>
      </c>
      <c r="B608" s="188" t="s">
        <v>864</v>
      </c>
      <c r="C608" s="188" t="s">
        <v>5522</v>
      </c>
      <c r="D608" s="188" t="s">
        <v>5523</v>
      </c>
      <c r="E608" s="188" t="s">
        <v>5262</v>
      </c>
      <c r="F608" s="520">
        <v>15</v>
      </c>
      <c r="G608" s="216">
        <v>5</v>
      </c>
    </row>
    <row r="609" spans="1:7" ht="153">
      <c r="A609" s="188" t="s">
        <v>5524</v>
      </c>
      <c r="B609" s="188" t="s">
        <v>864</v>
      </c>
      <c r="C609" s="188" t="s">
        <v>5525</v>
      </c>
      <c r="D609" s="188" t="s">
        <v>5526</v>
      </c>
      <c r="E609" s="188" t="s">
        <v>5527</v>
      </c>
      <c r="F609" s="520">
        <v>15</v>
      </c>
      <c r="G609" s="216">
        <f>15/6</f>
        <v>2.5</v>
      </c>
    </row>
    <row r="610" spans="1:7" ht="114.75">
      <c r="A610" s="188" t="s">
        <v>5524</v>
      </c>
      <c r="B610" s="188" t="s">
        <v>864</v>
      </c>
      <c r="C610" s="188" t="s">
        <v>5525</v>
      </c>
      <c r="D610" s="188" t="s">
        <v>5528</v>
      </c>
      <c r="E610" s="188" t="s">
        <v>5529</v>
      </c>
      <c r="F610" s="520">
        <v>15</v>
      </c>
      <c r="G610" s="216">
        <f>15/6</f>
        <v>2.5</v>
      </c>
    </row>
    <row r="611" spans="1:7" ht="89.25">
      <c r="A611" s="188" t="s">
        <v>5530</v>
      </c>
      <c r="B611" s="188" t="s">
        <v>864</v>
      </c>
      <c r="C611" s="188" t="s">
        <v>5531</v>
      </c>
      <c r="D611" s="188" t="s">
        <v>5532</v>
      </c>
      <c r="E611" s="188" t="s">
        <v>5533</v>
      </c>
      <c r="F611" s="520">
        <v>15</v>
      </c>
      <c r="G611" s="216">
        <f>15/4</f>
        <v>3.75</v>
      </c>
    </row>
    <row r="612" spans="1:7" ht="63.75">
      <c r="A612" s="188" t="s">
        <v>5534</v>
      </c>
      <c r="B612" s="188" t="s">
        <v>864</v>
      </c>
      <c r="C612" s="188" t="s">
        <v>5264</v>
      </c>
      <c r="D612" s="188" t="s">
        <v>5265</v>
      </c>
      <c r="E612" s="188" t="s">
        <v>5266</v>
      </c>
      <c r="F612" s="520">
        <v>15</v>
      </c>
      <c r="G612" s="216">
        <f>15/6</f>
        <v>2.5</v>
      </c>
    </row>
    <row r="613" spans="1:7" ht="178.5">
      <c r="A613" s="188" t="s">
        <v>5535</v>
      </c>
      <c r="B613" s="188" t="s">
        <v>864</v>
      </c>
      <c r="C613" s="188" t="s">
        <v>5536</v>
      </c>
      <c r="D613" s="188" t="s">
        <v>5269</v>
      </c>
      <c r="E613" s="188" t="s">
        <v>5270</v>
      </c>
      <c r="F613" s="520">
        <v>15</v>
      </c>
      <c r="G613" s="216">
        <f>15/3</f>
        <v>5</v>
      </c>
    </row>
    <row r="614" spans="1:7" ht="165.75">
      <c r="A614" s="188" t="s">
        <v>5535</v>
      </c>
      <c r="B614" s="188" t="s">
        <v>864</v>
      </c>
      <c r="C614" s="188" t="s">
        <v>5536</v>
      </c>
      <c r="D614" s="188" t="s">
        <v>5537</v>
      </c>
      <c r="E614" s="188" t="s">
        <v>5538</v>
      </c>
      <c r="F614" s="520">
        <v>15</v>
      </c>
      <c r="G614" s="216">
        <f>15/3</f>
        <v>5</v>
      </c>
    </row>
    <row r="615" spans="1:7" ht="165.75">
      <c r="A615" s="188" t="s">
        <v>969</v>
      </c>
      <c r="B615" s="188" t="s">
        <v>864</v>
      </c>
      <c r="C615" s="188" t="s">
        <v>5252</v>
      </c>
      <c r="D615" s="188" t="s">
        <v>5514</v>
      </c>
      <c r="E615" s="188" t="s">
        <v>5515</v>
      </c>
      <c r="F615" s="520">
        <v>15</v>
      </c>
      <c r="G615" s="216">
        <v>5</v>
      </c>
    </row>
    <row r="616" spans="1:7" ht="102">
      <c r="A616" s="188" t="s">
        <v>969</v>
      </c>
      <c r="B616" s="188" t="s">
        <v>864</v>
      </c>
      <c r="C616" s="188" t="s">
        <v>5516</v>
      </c>
      <c r="D616" s="188" t="s">
        <v>5517</v>
      </c>
      <c r="E616" s="188" t="s">
        <v>5256</v>
      </c>
      <c r="F616" s="520">
        <v>15</v>
      </c>
      <c r="G616" s="216">
        <v>5</v>
      </c>
    </row>
    <row r="617" spans="1:7" ht="114.75">
      <c r="A617" s="188" t="s">
        <v>969</v>
      </c>
      <c r="B617" s="188" t="s">
        <v>864</v>
      </c>
      <c r="C617" s="188" t="s">
        <v>5518</v>
      </c>
      <c r="D617" s="188" t="s">
        <v>5519</v>
      </c>
      <c r="E617" s="188" t="s">
        <v>5520</v>
      </c>
      <c r="F617" s="520">
        <v>15</v>
      </c>
      <c r="G617" s="216">
        <v>5</v>
      </c>
    </row>
    <row r="618" spans="1:7" ht="114.75">
      <c r="A618" s="188" t="s">
        <v>969</v>
      </c>
      <c r="B618" s="188" t="s">
        <v>864</v>
      </c>
      <c r="C618" s="188" t="s">
        <v>5521</v>
      </c>
      <c r="D618" s="188" t="s">
        <v>5259</v>
      </c>
      <c r="E618" s="188" t="s">
        <v>5260</v>
      </c>
      <c r="F618" s="520">
        <v>15</v>
      </c>
      <c r="G618" s="216">
        <v>5</v>
      </c>
    </row>
    <row r="619" spans="1:7" ht="140.25">
      <c r="A619" s="188" t="s">
        <v>969</v>
      </c>
      <c r="B619" s="188" t="s">
        <v>864</v>
      </c>
      <c r="C619" s="188" t="s">
        <v>5522</v>
      </c>
      <c r="D619" s="188" t="s">
        <v>5523</v>
      </c>
      <c r="E619" s="188" t="s">
        <v>5262</v>
      </c>
      <c r="F619" s="520">
        <v>15</v>
      </c>
      <c r="G619" s="216">
        <v>5</v>
      </c>
    </row>
    <row r="620" spans="1:7" ht="153">
      <c r="A620" s="188" t="s">
        <v>5524</v>
      </c>
      <c r="B620" s="188" t="s">
        <v>864</v>
      </c>
      <c r="C620" s="188" t="s">
        <v>5525</v>
      </c>
      <c r="D620" s="188" t="s">
        <v>5526</v>
      </c>
      <c r="E620" s="188" t="s">
        <v>5527</v>
      </c>
      <c r="F620" s="520">
        <v>15</v>
      </c>
      <c r="G620" s="216">
        <f>15/6</f>
        <v>2.5</v>
      </c>
    </row>
    <row r="621" spans="1:7" ht="114.75">
      <c r="A621" s="188" t="s">
        <v>5524</v>
      </c>
      <c r="B621" s="188" t="s">
        <v>864</v>
      </c>
      <c r="C621" s="188" t="s">
        <v>5525</v>
      </c>
      <c r="D621" s="188" t="s">
        <v>5528</v>
      </c>
      <c r="E621" s="188" t="s">
        <v>5529</v>
      </c>
      <c r="F621" s="520">
        <v>15</v>
      </c>
      <c r="G621" s="216">
        <f>15/6</f>
        <v>2.5</v>
      </c>
    </row>
    <row r="622" spans="1:7" ht="89.25">
      <c r="A622" s="188" t="s">
        <v>5530</v>
      </c>
      <c r="B622" s="188" t="s">
        <v>864</v>
      </c>
      <c r="C622" s="188" t="s">
        <v>5531</v>
      </c>
      <c r="D622" s="188" t="s">
        <v>5532</v>
      </c>
      <c r="E622" s="188" t="s">
        <v>5533</v>
      </c>
      <c r="F622" s="520">
        <v>15</v>
      </c>
      <c r="G622" s="216">
        <f>15/4</f>
        <v>3.75</v>
      </c>
    </row>
    <row r="623" spans="1:7" ht="76.5">
      <c r="A623" s="188" t="s">
        <v>970</v>
      </c>
      <c r="B623" s="188" t="s">
        <v>864</v>
      </c>
      <c r="C623" s="188" t="s">
        <v>5539</v>
      </c>
      <c r="D623" s="188" t="s">
        <v>5540</v>
      </c>
      <c r="E623" s="188" t="s">
        <v>5541</v>
      </c>
      <c r="F623" s="520">
        <v>15</v>
      </c>
      <c r="G623" s="216">
        <f>15/3</f>
        <v>5</v>
      </c>
    </row>
    <row r="624" spans="1:7" ht="165.75">
      <c r="A624" s="188" t="s">
        <v>5542</v>
      </c>
      <c r="B624" s="188" t="s">
        <v>864</v>
      </c>
      <c r="C624" s="188" t="s">
        <v>5543</v>
      </c>
      <c r="D624" s="188" t="s">
        <v>5544</v>
      </c>
      <c r="E624" s="188" t="s">
        <v>5545</v>
      </c>
      <c r="F624" s="520">
        <v>15</v>
      </c>
      <c r="G624" s="216">
        <f>15/3</f>
        <v>5</v>
      </c>
    </row>
    <row r="625" spans="1:7" ht="63.75">
      <c r="A625" s="188" t="s">
        <v>5534</v>
      </c>
      <c r="B625" s="188" t="s">
        <v>864</v>
      </c>
      <c r="C625" s="188" t="s">
        <v>5264</v>
      </c>
      <c r="D625" s="188" t="s">
        <v>5265</v>
      </c>
      <c r="E625" s="188" t="s">
        <v>5266</v>
      </c>
      <c r="F625" s="520">
        <v>15</v>
      </c>
      <c r="G625" s="216">
        <f>15/6</f>
        <v>2.5</v>
      </c>
    </row>
    <row r="626" spans="1:7" ht="178.5">
      <c r="A626" s="188" t="s">
        <v>5535</v>
      </c>
      <c r="B626" s="188" t="s">
        <v>864</v>
      </c>
      <c r="C626" s="188" t="s">
        <v>5536</v>
      </c>
      <c r="D626" s="188" t="s">
        <v>5269</v>
      </c>
      <c r="E626" s="188" t="s">
        <v>5270</v>
      </c>
      <c r="F626" s="520">
        <v>15</v>
      </c>
      <c r="G626" s="216">
        <f>15/3</f>
        <v>5</v>
      </c>
    </row>
    <row r="627" spans="1:7" ht="165.75">
      <c r="A627" s="188" t="s">
        <v>5535</v>
      </c>
      <c r="B627" s="188" t="s">
        <v>864</v>
      </c>
      <c r="C627" s="188" t="s">
        <v>5536</v>
      </c>
      <c r="D627" s="188" t="s">
        <v>5537</v>
      </c>
      <c r="E627" s="188" t="s">
        <v>5538</v>
      </c>
      <c r="F627" s="520">
        <v>15</v>
      </c>
      <c r="G627" s="216">
        <f>15/3</f>
        <v>5</v>
      </c>
    </row>
    <row r="628" spans="1:7" ht="114.75">
      <c r="A628" s="410" t="s">
        <v>5546</v>
      </c>
      <c r="B628" s="188" t="s">
        <v>864</v>
      </c>
      <c r="C628" s="188" t="s">
        <v>5547</v>
      </c>
      <c r="D628" s="188" t="s">
        <v>5548</v>
      </c>
      <c r="E628" s="188" t="s">
        <v>5549</v>
      </c>
      <c r="F628" s="520">
        <v>15</v>
      </c>
      <c r="G628" s="216">
        <v>15</v>
      </c>
    </row>
    <row r="629" spans="1:7" ht="102">
      <c r="A629" s="188" t="s">
        <v>5550</v>
      </c>
      <c r="B629" s="188" t="s">
        <v>864</v>
      </c>
      <c r="C629" s="188" t="s">
        <v>5551</v>
      </c>
      <c r="D629" s="188" t="s">
        <v>17991</v>
      </c>
      <c r="E629" s="219" t="s">
        <v>5552</v>
      </c>
      <c r="F629" s="520">
        <v>15</v>
      </c>
      <c r="G629" s="216">
        <f>15/6</f>
        <v>2.5</v>
      </c>
    </row>
    <row r="630" spans="1:7" ht="153">
      <c r="A630" s="188" t="s">
        <v>5553</v>
      </c>
      <c r="B630" s="188" t="s">
        <v>864</v>
      </c>
      <c r="C630" s="188" t="s">
        <v>5554</v>
      </c>
      <c r="D630" s="188" t="s">
        <v>5555</v>
      </c>
      <c r="E630" s="219" t="s">
        <v>5556</v>
      </c>
      <c r="F630" s="520">
        <v>15</v>
      </c>
      <c r="G630" s="216">
        <f>15/7</f>
        <v>2.1428571428571428</v>
      </c>
    </row>
    <row r="631" spans="1:7" ht="280.5">
      <c r="A631" s="188" t="s">
        <v>971</v>
      </c>
      <c r="B631" s="188" t="s">
        <v>864</v>
      </c>
      <c r="C631" s="188" t="s">
        <v>954</v>
      </c>
      <c r="D631" s="188" t="s">
        <v>17992</v>
      </c>
      <c r="E631" s="219" t="s">
        <v>17753</v>
      </c>
      <c r="F631" s="188">
        <v>15</v>
      </c>
      <c r="G631" s="188">
        <f t="shared" ref="G631:G638" si="0">F631/3</f>
        <v>5</v>
      </c>
    </row>
    <row r="632" spans="1:7" ht="215.25" customHeight="1">
      <c r="A632" s="188" t="s">
        <v>971</v>
      </c>
      <c r="B632" s="188" t="s">
        <v>864</v>
      </c>
      <c r="C632" s="188" t="s">
        <v>954</v>
      </c>
      <c r="D632" s="188" t="s">
        <v>5557</v>
      </c>
      <c r="E632" s="219" t="s">
        <v>5558</v>
      </c>
      <c r="F632" s="188">
        <v>15</v>
      </c>
      <c r="G632" s="188">
        <f t="shared" si="0"/>
        <v>5</v>
      </c>
    </row>
    <row r="633" spans="1:7" ht="178.5">
      <c r="A633" s="188" t="s">
        <v>971</v>
      </c>
      <c r="B633" s="188" t="s">
        <v>864</v>
      </c>
      <c r="C633" s="188" t="s">
        <v>5559</v>
      </c>
      <c r="D633" s="188" t="s">
        <v>17993</v>
      </c>
      <c r="E633" s="219" t="s">
        <v>5560</v>
      </c>
      <c r="F633" s="188">
        <v>15</v>
      </c>
      <c r="G633" s="188">
        <f t="shared" si="0"/>
        <v>5</v>
      </c>
    </row>
    <row r="634" spans="1:7" ht="280.5">
      <c r="A634" s="188" t="s">
        <v>971</v>
      </c>
      <c r="B634" s="188" t="s">
        <v>864</v>
      </c>
      <c r="C634" s="188" t="s">
        <v>5561</v>
      </c>
      <c r="D634" s="188" t="s">
        <v>17994</v>
      </c>
      <c r="E634" s="219" t="s">
        <v>5562</v>
      </c>
      <c r="F634" s="188">
        <v>15</v>
      </c>
      <c r="G634" s="188">
        <f t="shared" si="0"/>
        <v>5</v>
      </c>
    </row>
    <row r="635" spans="1:7" ht="165.75">
      <c r="A635" s="188" t="s">
        <v>971</v>
      </c>
      <c r="B635" s="188" t="s">
        <v>864</v>
      </c>
      <c r="C635" s="188" t="s">
        <v>5563</v>
      </c>
      <c r="D635" s="188" t="s">
        <v>17995</v>
      </c>
      <c r="E635" s="219" t="s">
        <v>5564</v>
      </c>
      <c r="F635" s="188">
        <v>15</v>
      </c>
      <c r="G635" s="188">
        <f t="shared" si="0"/>
        <v>5</v>
      </c>
    </row>
    <row r="636" spans="1:7" ht="216.75">
      <c r="A636" s="188" t="s">
        <v>971</v>
      </c>
      <c r="B636" s="188" t="s">
        <v>864</v>
      </c>
      <c r="C636" s="188" t="s">
        <v>5563</v>
      </c>
      <c r="D636" s="188" t="s">
        <v>5565</v>
      </c>
      <c r="E636" s="219" t="s">
        <v>5566</v>
      </c>
      <c r="F636" s="188">
        <v>15</v>
      </c>
      <c r="G636" s="188">
        <f t="shared" si="0"/>
        <v>5</v>
      </c>
    </row>
    <row r="637" spans="1:7" ht="114.75">
      <c r="A637" s="188" t="s">
        <v>971</v>
      </c>
      <c r="B637" s="188" t="s">
        <v>864</v>
      </c>
      <c r="C637" s="188" t="s">
        <v>5563</v>
      </c>
      <c r="D637" s="188" t="s">
        <v>17996</v>
      </c>
      <c r="E637" s="219" t="s">
        <v>5567</v>
      </c>
      <c r="F637" s="188">
        <v>15</v>
      </c>
      <c r="G637" s="188">
        <f>F637/3</f>
        <v>5</v>
      </c>
    </row>
    <row r="638" spans="1:7" ht="357">
      <c r="A638" s="188" t="s">
        <v>971</v>
      </c>
      <c r="B638" s="188" t="s">
        <v>864</v>
      </c>
      <c r="C638" s="188" t="s">
        <v>5568</v>
      </c>
      <c r="D638" s="188" t="s">
        <v>17997</v>
      </c>
      <c r="E638" s="219" t="s">
        <v>5161</v>
      </c>
      <c r="F638" s="188">
        <v>15</v>
      </c>
      <c r="G638" s="188">
        <f t="shared" si="0"/>
        <v>5</v>
      </c>
    </row>
    <row r="639" spans="1:7" ht="178.5">
      <c r="A639" s="188" t="s">
        <v>973</v>
      </c>
      <c r="B639" s="188" t="s">
        <v>864</v>
      </c>
      <c r="C639" s="188" t="s">
        <v>955</v>
      </c>
      <c r="D639" s="188" t="s">
        <v>5569</v>
      </c>
      <c r="E639" s="219" t="s">
        <v>5570</v>
      </c>
      <c r="F639" s="188">
        <v>15</v>
      </c>
      <c r="G639" s="188">
        <f>F639/4</f>
        <v>3.75</v>
      </c>
    </row>
    <row r="640" spans="1:7" ht="178.5">
      <c r="A640" s="188" t="s">
        <v>973</v>
      </c>
      <c r="B640" s="188" t="s">
        <v>864</v>
      </c>
      <c r="C640" s="188" t="s">
        <v>955</v>
      </c>
      <c r="D640" s="188" t="s">
        <v>5571</v>
      </c>
      <c r="E640" s="219" t="s">
        <v>5560</v>
      </c>
      <c r="F640" s="188">
        <v>15</v>
      </c>
      <c r="G640" s="188">
        <f>F640/4</f>
        <v>3.75</v>
      </c>
    </row>
    <row r="641" spans="1:7" ht="204">
      <c r="A641" s="188" t="s">
        <v>5572</v>
      </c>
      <c r="B641" s="188" t="s">
        <v>864</v>
      </c>
      <c r="C641" s="390" t="s">
        <v>5573</v>
      </c>
      <c r="D641" s="188" t="s">
        <v>17998</v>
      </c>
      <c r="E641" s="219" t="s">
        <v>5183</v>
      </c>
      <c r="F641" s="188">
        <v>15</v>
      </c>
      <c r="G641" s="188">
        <f>F641/5</f>
        <v>3</v>
      </c>
    </row>
    <row r="642" spans="1:7" ht="114.75">
      <c r="A642" s="188" t="s">
        <v>5574</v>
      </c>
      <c r="B642" s="188" t="s">
        <v>864</v>
      </c>
      <c r="C642" s="188" t="s">
        <v>5575</v>
      </c>
      <c r="D642" s="188" t="s">
        <v>5576</v>
      </c>
      <c r="E642" s="219" t="s">
        <v>5577</v>
      </c>
      <c r="F642" s="188">
        <v>15</v>
      </c>
      <c r="G642" s="188">
        <f>F642/6</f>
        <v>2.5</v>
      </c>
    </row>
    <row r="643" spans="1:7" ht="102.75" thickBot="1">
      <c r="A643" s="188" t="s">
        <v>5175</v>
      </c>
      <c r="B643" s="188" t="s">
        <v>864</v>
      </c>
      <c r="C643" s="390" t="s">
        <v>5176</v>
      </c>
      <c r="D643" s="188" t="s">
        <v>5177</v>
      </c>
      <c r="E643" s="219" t="s">
        <v>5178</v>
      </c>
      <c r="F643" s="188">
        <v>15</v>
      </c>
      <c r="G643" s="188">
        <v>3.75</v>
      </c>
    </row>
    <row r="644" spans="1:7" ht="90" thickBot="1">
      <c r="A644" s="351" t="s">
        <v>5090</v>
      </c>
      <c r="B644" s="351" t="s">
        <v>864</v>
      </c>
      <c r="C644" s="352" t="s">
        <v>5091</v>
      </c>
      <c r="D644" s="351" t="s">
        <v>5250</v>
      </c>
      <c r="E644" s="352" t="s">
        <v>952</v>
      </c>
      <c r="F644" s="351">
        <v>15</v>
      </c>
      <c r="G644" s="353">
        <f>F644/6</f>
        <v>2.5</v>
      </c>
    </row>
    <row r="645" spans="1:7" ht="166.5" thickBot="1">
      <c r="A645" s="351" t="s">
        <v>5093</v>
      </c>
      <c r="B645" s="351" t="s">
        <v>864</v>
      </c>
      <c r="C645" s="351" t="s">
        <v>5094</v>
      </c>
      <c r="D645" s="351" t="s">
        <v>5578</v>
      </c>
      <c r="E645" s="352" t="s">
        <v>5096</v>
      </c>
      <c r="F645" s="351">
        <v>15</v>
      </c>
      <c r="G645" s="353">
        <f>F645/3</f>
        <v>5</v>
      </c>
    </row>
    <row r="646" spans="1:7" ht="166.5" thickBot="1">
      <c r="A646" s="351" t="s">
        <v>5093</v>
      </c>
      <c r="B646" s="351" t="s">
        <v>864</v>
      </c>
      <c r="C646" s="351" t="s">
        <v>5097</v>
      </c>
      <c r="D646" s="351" t="s">
        <v>5579</v>
      </c>
      <c r="E646" s="352" t="s">
        <v>5096</v>
      </c>
      <c r="F646" s="351">
        <v>15</v>
      </c>
      <c r="G646" s="353">
        <f>15/3</f>
        <v>5</v>
      </c>
    </row>
    <row r="647" spans="1:7" ht="141" thickBot="1">
      <c r="A647" s="188" t="s">
        <v>5175</v>
      </c>
      <c r="B647" s="188" t="s">
        <v>864</v>
      </c>
      <c r="C647" s="390" t="s">
        <v>5176</v>
      </c>
      <c r="D647" s="188" t="s">
        <v>5179</v>
      </c>
      <c r="E647" s="188" t="s">
        <v>5159</v>
      </c>
      <c r="F647" s="188">
        <v>15</v>
      </c>
      <c r="G647" s="188">
        <v>3.75</v>
      </c>
    </row>
    <row r="648" spans="1:7" ht="102.75" thickBot="1">
      <c r="A648" s="370" t="s">
        <v>5580</v>
      </c>
      <c r="B648" s="351" t="s">
        <v>864</v>
      </c>
      <c r="C648" s="370" t="s">
        <v>5581</v>
      </c>
      <c r="D648" s="370" t="s">
        <v>5582</v>
      </c>
      <c r="E648" s="370" t="s">
        <v>5583</v>
      </c>
      <c r="F648" s="370">
        <v>15</v>
      </c>
      <c r="G648" s="371">
        <v>5</v>
      </c>
    </row>
    <row r="649" spans="1:7" ht="128.25" thickBot="1">
      <c r="A649" s="370" t="s">
        <v>5584</v>
      </c>
      <c r="B649" s="351" t="s">
        <v>864</v>
      </c>
      <c r="C649" s="370" t="s">
        <v>5585</v>
      </c>
      <c r="D649" s="370" t="s">
        <v>5586</v>
      </c>
      <c r="E649" s="370" t="s">
        <v>5587</v>
      </c>
      <c r="F649" s="370">
        <v>15</v>
      </c>
      <c r="G649" s="371">
        <v>3</v>
      </c>
    </row>
    <row r="650" spans="1:7" ht="114.75">
      <c r="A650" s="372" t="s">
        <v>5588</v>
      </c>
      <c r="B650" s="372" t="s">
        <v>864</v>
      </c>
      <c r="C650" s="372" t="s">
        <v>5589</v>
      </c>
      <c r="D650" s="372" t="s">
        <v>5590</v>
      </c>
      <c r="E650" s="373" t="s">
        <v>5191</v>
      </c>
      <c r="F650" s="372">
        <v>15</v>
      </c>
      <c r="G650" s="372">
        <v>1.5</v>
      </c>
    </row>
    <row r="651" spans="1:7" ht="102">
      <c r="A651" s="374" t="s">
        <v>5591</v>
      </c>
      <c r="B651" s="374" t="s">
        <v>864</v>
      </c>
      <c r="C651" s="374" t="s">
        <v>5592</v>
      </c>
      <c r="D651" s="374" t="s">
        <v>5593</v>
      </c>
      <c r="E651" s="374" t="s">
        <v>5594</v>
      </c>
      <c r="F651" s="374">
        <v>15</v>
      </c>
      <c r="G651" s="375">
        <v>3</v>
      </c>
    </row>
    <row r="652" spans="1:7" ht="63.75">
      <c r="A652" s="374"/>
      <c r="B652" s="374"/>
      <c r="C652" s="374" t="s">
        <v>5595</v>
      </c>
      <c r="D652" s="374" t="s">
        <v>5596</v>
      </c>
      <c r="E652" s="374" t="s">
        <v>5594</v>
      </c>
      <c r="F652" s="374">
        <v>15</v>
      </c>
      <c r="G652" s="375">
        <v>3</v>
      </c>
    </row>
    <row r="653" spans="1:7">
      <c r="A653" s="374"/>
      <c r="B653" s="374"/>
      <c r="C653" s="374"/>
      <c r="D653" s="374"/>
      <c r="E653" s="374"/>
      <c r="F653" s="374"/>
      <c r="G653" s="375"/>
    </row>
    <row r="654" spans="1:7" ht="89.25">
      <c r="A654" s="374"/>
      <c r="B654" s="374"/>
      <c r="C654" s="374" t="s">
        <v>5595</v>
      </c>
      <c r="D654" s="374" t="s">
        <v>5597</v>
      </c>
      <c r="E654" s="374" t="s">
        <v>5598</v>
      </c>
      <c r="F654" s="374">
        <v>15</v>
      </c>
      <c r="G654" s="375">
        <v>2.5</v>
      </c>
    </row>
    <row r="655" spans="1:7" ht="140.25">
      <c r="A655" s="374"/>
      <c r="B655" s="374"/>
      <c r="C655" s="374" t="s">
        <v>5595</v>
      </c>
      <c r="D655" s="374" t="s">
        <v>5599</v>
      </c>
      <c r="E655" s="374" t="s">
        <v>5598</v>
      </c>
      <c r="F655" s="374">
        <v>15</v>
      </c>
      <c r="G655" s="375">
        <v>2.5</v>
      </c>
    </row>
    <row r="656" spans="1:7">
      <c r="A656" s="374"/>
      <c r="B656" s="374"/>
      <c r="C656" s="374"/>
      <c r="D656" s="374"/>
      <c r="E656" s="374"/>
      <c r="F656" s="374"/>
      <c r="G656" s="375"/>
    </row>
    <row r="657" spans="1:7" ht="114.75">
      <c r="A657" s="374"/>
      <c r="B657" s="374"/>
      <c r="C657" s="374" t="s">
        <v>5595</v>
      </c>
      <c r="D657" s="374" t="s">
        <v>5600</v>
      </c>
      <c r="E657" s="374" t="s">
        <v>5598</v>
      </c>
      <c r="F657" s="374">
        <v>15</v>
      </c>
      <c r="G657" s="375">
        <v>2.5</v>
      </c>
    </row>
    <row r="658" spans="1:7" ht="114.75">
      <c r="A658" s="374"/>
      <c r="B658" s="374"/>
      <c r="C658" s="374" t="s">
        <v>5595</v>
      </c>
      <c r="D658" s="374" t="s">
        <v>5601</v>
      </c>
      <c r="E658" s="374" t="s">
        <v>5598</v>
      </c>
      <c r="F658" s="374">
        <v>15</v>
      </c>
      <c r="G658" s="375">
        <v>2.5</v>
      </c>
    </row>
    <row r="659" spans="1:7" ht="114.75">
      <c r="A659" s="374" t="s">
        <v>5602</v>
      </c>
      <c r="B659" s="374"/>
      <c r="C659" s="374" t="s">
        <v>5603</v>
      </c>
      <c r="D659" s="374" t="s">
        <v>5604</v>
      </c>
      <c r="E659" s="374" t="s">
        <v>5605</v>
      </c>
      <c r="F659" s="374">
        <v>15</v>
      </c>
      <c r="G659" s="375">
        <v>2.5</v>
      </c>
    </row>
    <row r="660" spans="1:7" ht="89.25">
      <c r="A660" s="374"/>
      <c r="B660" s="374"/>
      <c r="C660" s="374"/>
      <c r="D660" s="374" t="s">
        <v>5606</v>
      </c>
      <c r="E660" s="374" t="s">
        <v>5605</v>
      </c>
      <c r="F660" s="374">
        <v>15</v>
      </c>
      <c r="G660" s="375">
        <v>2.5</v>
      </c>
    </row>
    <row r="661" spans="1:7" ht="127.5">
      <c r="A661" s="374" t="s">
        <v>5607</v>
      </c>
      <c r="B661" s="374"/>
      <c r="C661" s="374" t="s">
        <v>5608</v>
      </c>
      <c r="D661" s="374" t="s">
        <v>5609</v>
      </c>
      <c r="E661" s="374" t="s">
        <v>5610</v>
      </c>
      <c r="F661" s="374">
        <v>15</v>
      </c>
      <c r="G661" s="375">
        <v>3</v>
      </c>
    </row>
    <row r="662" spans="1:7" ht="140.25">
      <c r="A662" s="374" t="s">
        <v>5607</v>
      </c>
      <c r="B662" s="374"/>
      <c r="C662" s="374" t="s">
        <v>5608</v>
      </c>
      <c r="D662" s="374" t="s">
        <v>5611</v>
      </c>
      <c r="E662" s="374" t="s">
        <v>5612</v>
      </c>
      <c r="F662" s="374">
        <v>15</v>
      </c>
      <c r="G662" s="375">
        <v>3</v>
      </c>
    </row>
    <row r="663" spans="1:7">
      <c r="A663" s="374"/>
      <c r="B663" s="374"/>
      <c r="C663" s="374"/>
      <c r="D663" s="374"/>
      <c r="E663" s="374"/>
      <c r="F663" s="374"/>
      <c r="G663" s="375"/>
    </row>
    <row r="664" spans="1:7" ht="153">
      <c r="A664" s="374" t="s">
        <v>5613</v>
      </c>
      <c r="B664" s="374"/>
      <c r="C664" s="374" t="s">
        <v>5614</v>
      </c>
      <c r="D664" s="374" t="s">
        <v>5615</v>
      </c>
      <c r="E664" s="374" t="s">
        <v>5616</v>
      </c>
      <c r="F664" s="374">
        <v>15</v>
      </c>
      <c r="G664" s="375">
        <v>3.75</v>
      </c>
    </row>
    <row r="665" spans="1:7" ht="89.25">
      <c r="A665" s="374" t="s">
        <v>5617</v>
      </c>
      <c r="B665" s="374"/>
      <c r="C665" s="374" t="s">
        <v>5618</v>
      </c>
      <c r="D665" s="374" t="s">
        <v>5619</v>
      </c>
      <c r="E665" s="374" t="s">
        <v>5620</v>
      </c>
      <c r="F665" s="374">
        <v>15</v>
      </c>
      <c r="G665" s="375">
        <v>2.5</v>
      </c>
    </row>
    <row r="666" spans="1:7" ht="89.25">
      <c r="A666" s="374" t="s">
        <v>5617</v>
      </c>
      <c r="B666" s="374"/>
      <c r="C666" s="374" t="s">
        <v>5618</v>
      </c>
      <c r="D666" s="374" t="s">
        <v>5621</v>
      </c>
      <c r="E666" s="374" t="s">
        <v>5620</v>
      </c>
      <c r="F666" s="374">
        <v>15</v>
      </c>
      <c r="G666" s="375">
        <v>2.5</v>
      </c>
    </row>
    <row r="667" spans="1:7" ht="127.5">
      <c r="A667" s="374" t="s">
        <v>5584</v>
      </c>
      <c r="B667" s="374"/>
      <c r="C667" s="374" t="s">
        <v>5585</v>
      </c>
      <c r="D667" s="374" t="s">
        <v>5586</v>
      </c>
      <c r="E667" s="374" t="s">
        <v>5587</v>
      </c>
      <c r="F667" s="374">
        <v>15</v>
      </c>
      <c r="G667" s="375">
        <v>3</v>
      </c>
    </row>
    <row r="668" spans="1:7" ht="127.5">
      <c r="A668" s="374" t="s">
        <v>5622</v>
      </c>
      <c r="B668" s="374"/>
      <c r="C668" s="374" t="s">
        <v>5623</v>
      </c>
      <c r="D668" s="374" t="s">
        <v>5624</v>
      </c>
      <c r="E668" s="374" t="s">
        <v>5625</v>
      </c>
      <c r="F668" s="374">
        <v>15</v>
      </c>
      <c r="G668" s="375">
        <v>7.5</v>
      </c>
    </row>
    <row r="669" spans="1:7">
      <c r="A669" s="374"/>
      <c r="B669" s="374"/>
      <c r="C669" s="374"/>
      <c r="D669" s="374"/>
      <c r="E669" s="374"/>
      <c r="F669" s="374"/>
      <c r="G669" s="793"/>
    </row>
    <row r="670" spans="1:7" ht="114.75">
      <c r="A670" s="374" t="s">
        <v>5588</v>
      </c>
      <c r="B670" s="374" t="s">
        <v>864</v>
      </c>
      <c r="C670" s="374" t="s">
        <v>5589</v>
      </c>
      <c r="D670" s="374" t="s">
        <v>5590</v>
      </c>
      <c r="E670" s="374" t="s">
        <v>5191</v>
      </c>
      <c r="F670" s="374">
        <v>15</v>
      </c>
      <c r="G670" s="793">
        <v>1.5</v>
      </c>
    </row>
    <row r="671" spans="1:7" ht="89.25">
      <c r="A671" s="188" t="s">
        <v>928</v>
      </c>
      <c r="B671" s="188" t="s">
        <v>864</v>
      </c>
      <c r="C671" s="188" t="s">
        <v>5626</v>
      </c>
      <c r="D671" s="229" t="s">
        <v>5627</v>
      </c>
      <c r="E671" s="188" t="s">
        <v>4842</v>
      </c>
      <c r="F671" s="520">
        <v>15</v>
      </c>
      <c r="G671" s="216">
        <v>15</v>
      </c>
    </row>
    <row r="672" spans="1:7" ht="38.25">
      <c r="A672" s="188" t="s">
        <v>928</v>
      </c>
      <c r="B672" s="188" t="s">
        <v>864</v>
      </c>
      <c r="C672" s="229" t="s">
        <v>5628</v>
      </c>
      <c r="D672" s="229" t="s">
        <v>5627</v>
      </c>
      <c r="E672" s="188" t="s">
        <v>4842</v>
      </c>
      <c r="F672" s="520"/>
      <c r="G672" s="216">
        <v>15</v>
      </c>
    </row>
    <row r="673" spans="1:7">
      <c r="A673" s="348" t="s">
        <v>928</v>
      </c>
      <c r="B673" s="348" t="s">
        <v>864</v>
      </c>
      <c r="C673" s="406" t="s">
        <v>5629</v>
      </c>
      <c r="D673" s="406" t="s">
        <v>5630</v>
      </c>
      <c r="E673" s="794" t="s">
        <v>4816</v>
      </c>
      <c r="F673" s="363">
        <v>15</v>
      </c>
      <c r="G673" s="364">
        <v>15</v>
      </c>
    </row>
    <row r="674" spans="1:7" ht="63.75">
      <c r="A674" s="188" t="s">
        <v>2020</v>
      </c>
      <c r="B674" s="188" t="s">
        <v>864</v>
      </c>
      <c r="C674" s="188" t="s">
        <v>332</v>
      </c>
      <c r="D674" s="188" t="s">
        <v>5631</v>
      </c>
      <c r="E674" s="787" t="s">
        <v>5632</v>
      </c>
      <c r="F674" s="520">
        <v>15</v>
      </c>
      <c r="G674" s="216">
        <v>5</v>
      </c>
    </row>
    <row r="675" spans="1:7" ht="89.25">
      <c r="A675" s="188" t="s">
        <v>2020</v>
      </c>
      <c r="B675" s="188" t="s">
        <v>864</v>
      </c>
      <c r="C675" s="188" t="s">
        <v>332</v>
      </c>
      <c r="D675" s="188" t="s">
        <v>2021</v>
      </c>
      <c r="E675" s="410" t="s">
        <v>5633</v>
      </c>
      <c r="F675" s="520">
        <v>15</v>
      </c>
      <c r="G675" s="216">
        <v>5</v>
      </c>
    </row>
    <row r="676" spans="1:7" ht="89.25">
      <c r="A676" s="390" t="s">
        <v>5634</v>
      </c>
      <c r="B676" s="188" t="s">
        <v>864</v>
      </c>
      <c r="C676" s="188" t="s">
        <v>5635</v>
      </c>
      <c r="D676" s="390" t="s">
        <v>5636</v>
      </c>
      <c r="E676" s="219" t="s">
        <v>2022</v>
      </c>
      <c r="F676" s="520">
        <v>15</v>
      </c>
      <c r="G676" s="216">
        <v>3.75</v>
      </c>
    </row>
    <row r="677" spans="1:7" ht="102">
      <c r="A677" s="229" t="s">
        <v>5637</v>
      </c>
      <c r="B677" s="188" t="s">
        <v>864</v>
      </c>
      <c r="C677" s="419" t="s">
        <v>5638</v>
      </c>
      <c r="D677" s="188" t="s">
        <v>5639</v>
      </c>
      <c r="E677" s="219" t="s">
        <v>2022</v>
      </c>
      <c r="F677" s="520">
        <v>15</v>
      </c>
      <c r="G677" s="216">
        <v>3</v>
      </c>
    </row>
    <row r="678" spans="1:7" ht="127.5">
      <c r="A678" s="188" t="s">
        <v>5640</v>
      </c>
      <c r="B678" s="219" t="s">
        <v>864</v>
      </c>
      <c r="C678" s="188" t="s">
        <v>5641</v>
      </c>
      <c r="D678" s="188" t="s">
        <v>5642</v>
      </c>
      <c r="E678" s="219" t="s">
        <v>5643</v>
      </c>
      <c r="F678" s="188">
        <v>15</v>
      </c>
      <c r="G678" s="188">
        <v>3.75</v>
      </c>
    </row>
    <row r="679" spans="1:7" ht="114.75">
      <c r="A679" s="188" t="s">
        <v>5644</v>
      </c>
      <c r="B679" s="188" t="s">
        <v>864</v>
      </c>
      <c r="C679" s="188" t="s">
        <v>5645</v>
      </c>
      <c r="D679" s="188" t="s">
        <v>5645</v>
      </c>
      <c r="E679" s="188" t="s">
        <v>5646</v>
      </c>
      <c r="F679" s="188"/>
      <c r="G679" s="188">
        <v>5</v>
      </c>
    </row>
    <row r="680" spans="1:7" ht="89.25">
      <c r="A680" s="188" t="s">
        <v>5647</v>
      </c>
      <c r="B680" s="188" t="s">
        <v>864</v>
      </c>
      <c r="C680" s="188" t="s">
        <v>5648</v>
      </c>
      <c r="D680" s="188" t="s">
        <v>5649</v>
      </c>
      <c r="E680" s="787" t="s">
        <v>5650</v>
      </c>
      <c r="F680" s="188"/>
      <c r="G680" s="188">
        <v>2.5</v>
      </c>
    </row>
    <row r="681" spans="1:7" ht="127.5">
      <c r="A681" s="188" t="s">
        <v>5651</v>
      </c>
      <c r="B681" s="188" t="s">
        <v>864</v>
      </c>
      <c r="C681" s="188" t="s">
        <v>5652</v>
      </c>
      <c r="D681" s="188" t="s">
        <v>5649</v>
      </c>
      <c r="E681" s="787" t="s">
        <v>5650</v>
      </c>
      <c r="F681" s="188"/>
      <c r="G681" s="188">
        <v>7.5</v>
      </c>
    </row>
    <row r="682" spans="1:7" ht="140.25">
      <c r="A682" s="188" t="s">
        <v>5653</v>
      </c>
      <c r="B682" s="188" t="s">
        <v>864</v>
      </c>
      <c r="C682" s="188" t="s">
        <v>5654</v>
      </c>
      <c r="D682" s="188" t="s">
        <v>5649</v>
      </c>
      <c r="E682" s="787" t="s">
        <v>5650</v>
      </c>
      <c r="F682" s="188"/>
      <c r="G682" s="188">
        <v>5</v>
      </c>
    </row>
    <row r="683" spans="1:7" ht="165.75">
      <c r="A683" s="188" t="s">
        <v>5640</v>
      </c>
      <c r="B683" s="188" t="s">
        <v>864</v>
      </c>
      <c r="C683" s="188" t="s">
        <v>5655</v>
      </c>
      <c r="D683" s="188" t="s">
        <v>5656</v>
      </c>
      <c r="E683" s="787" t="s">
        <v>5657</v>
      </c>
      <c r="F683" s="188"/>
      <c r="G683" s="188">
        <v>3.75</v>
      </c>
    </row>
    <row r="684" spans="1:7" ht="89.25">
      <c r="A684" s="188" t="s">
        <v>5658</v>
      </c>
      <c r="B684" s="188" t="s">
        <v>864</v>
      </c>
      <c r="C684" s="188" t="s">
        <v>5659</v>
      </c>
      <c r="D684" s="188" t="s">
        <v>5660</v>
      </c>
      <c r="E684" s="219" t="s">
        <v>5661</v>
      </c>
      <c r="F684" s="188"/>
      <c r="G684" s="188">
        <v>3</v>
      </c>
    </row>
    <row r="685" spans="1:7" ht="127.5">
      <c r="A685" s="188" t="s">
        <v>5640</v>
      </c>
      <c r="B685" s="219" t="s">
        <v>864</v>
      </c>
      <c r="C685" s="188" t="s">
        <v>5641</v>
      </c>
      <c r="D685" s="188" t="s">
        <v>5642</v>
      </c>
      <c r="E685" s="219" t="s">
        <v>5643</v>
      </c>
      <c r="F685" s="188">
        <v>15</v>
      </c>
      <c r="G685" s="188">
        <v>3.75</v>
      </c>
    </row>
    <row r="686" spans="1:7" ht="114.75">
      <c r="A686" s="188" t="s">
        <v>5644</v>
      </c>
      <c r="B686" s="219" t="s">
        <v>864</v>
      </c>
      <c r="C686" s="188" t="s">
        <v>5645</v>
      </c>
      <c r="D686" s="188" t="s">
        <v>5645</v>
      </c>
      <c r="E686" s="188" t="s">
        <v>5646</v>
      </c>
      <c r="F686" s="188">
        <v>15</v>
      </c>
      <c r="G686" s="188">
        <v>5</v>
      </c>
    </row>
    <row r="687" spans="1:7" ht="165.75">
      <c r="A687" s="188" t="s">
        <v>5640</v>
      </c>
      <c r="B687" s="188" t="s">
        <v>864</v>
      </c>
      <c r="C687" s="188" t="s">
        <v>5655</v>
      </c>
      <c r="D687" s="188" t="s">
        <v>5656</v>
      </c>
      <c r="E687" s="219" t="s">
        <v>5661</v>
      </c>
      <c r="F687" s="188">
        <v>15</v>
      </c>
      <c r="G687" s="188">
        <v>3.75</v>
      </c>
    </row>
    <row r="688" spans="1:7" ht="140.25">
      <c r="A688" s="188" t="s">
        <v>5653</v>
      </c>
      <c r="B688" s="219" t="s">
        <v>864</v>
      </c>
      <c r="C688" s="188" t="s">
        <v>5654</v>
      </c>
      <c r="D688" s="188" t="s">
        <v>5649</v>
      </c>
      <c r="E688" s="787" t="s">
        <v>5650</v>
      </c>
      <c r="F688" s="188">
        <v>15</v>
      </c>
      <c r="G688" s="188">
        <v>5</v>
      </c>
    </row>
    <row r="689" spans="1:7" ht="102">
      <c r="A689" s="390" t="s">
        <v>5662</v>
      </c>
      <c r="B689" s="390" t="s">
        <v>864</v>
      </c>
      <c r="C689" s="390" t="s">
        <v>5551</v>
      </c>
      <c r="D689" s="390" t="s">
        <v>5663</v>
      </c>
      <c r="E689" s="419" t="s">
        <v>5552</v>
      </c>
      <c r="F689" s="188">
        <v>15</v>
      </c>
      <c r="G689" s="188">
        <v>2.5</v>
      </c>
    </row>
    <row r="690" spans="1:7">
      <c r="A690" s="888" t="s">
        <v>5664</v>
      </c>
      <c r="B690" s="888" t="s">
        <v>864</v>
      </c>
      <c r="C690" s="888" t="s">
        <v>5665</v>
      </c>
      <c r="D690" s="390" t="s">
        <v>5666</v>
      </c>
      <c r="E690" s="889" t="s">
        <v>5556</v>
      </c>
      <c r="F690" s="890">
        <v>15</v>
      </c>
      <c r="G690" s="188"/>
    </row>
    <row r="691" spans="1:7" ht="140.25">
      <c r="A691" s="888"/>
      <c r="B691" s="888"/>
      <c r="C691" s="888"/>
      <c r="D691" s="390" t="s">
        <v>5667</v>
      </c>
      <c r="E691" s="889"/>
      <c r="F691" s="891"/>
      <c r="G691" s="188">
        <v>2.14</v>
      </c>
    </row>
    <row r="692" spans="1:7" ht="153">
      <c r="A692" s="188" t="s">
        <v>6437</v>
      </c>
      <c r="B692" s="188" t="s">
        <v>404</v>
      </c>
      <c r="C692" s="188" t="s">
        <v>6438</v>
      </c>
      <c r="D692" s="188" t="s">
        <v>6439</v>
      </c>
      <c r="E692" s="188" t="s">
        <v>6440</v>
      </c>
      <c r="F692" s="188">
        <v>15</v>
      </c>
      <c r="G692" s="188">
        <v>2.5</v>
      </c>
    </row>
    <row r="693" spans="1:7" ht="178.5">
      <c r="A693" s="188" t="s">
        <v>6437</v>
      </c>
      <c r="B693" s="188" t="s">
        <v>404</v>
      </c>
      <c r="C693" s="188" t="s">
        <v>6438</v>
      </c>
      <c r="D693" s="188" t="s">
        <v>6441</v>
      </c>
      <c r="E693" s="188" t="s">
        <v>6442</v>
      </c>
      <c r="F693" s="188">
        <v>15</v>
      </c>
      <c r="G693" s="188">
        <v>2.5</v>
      </c>
    </row>
    <row r="694" spans="1:7" ht="114.75">
      <c r="A694" s="188" t="s">
        <v>6443</v>
      </c>
      <c r="B694" s="188" t="s">
        <v>404</v>
      </c>
      <c r="C694" s="188" t="s">
        <v>6444</v>
      </c>
      <c r="D694" s="188" t="s">
        <v>6445</v>
      </c>
      <c r="E694" s="188" t="s">
        <v>6446</v>
      </c>
      <c r="F694" s="188">
        <v>15</v>
      </c>
      <c r="G694" s="188">
        <v>7.5</v>
      </c>
    </row>
    <row r="695" spans="1:7" ht="89.25">
      <c r="A695" s="188" t="s">
        <v>6447</v>
      </c>
      <c r="B695" s="188" t="s">
        <v>404</v>
      </c>
      <c r="C695" s="188" t="s">
        <v>6448</v>
      </c>
      <c r="D695" s="188" t="s">
        <v>6449</v>
      </c>
      <c r="E695" s="188" t="s">
        <v>6450</v>
      </c>
      <c r="F695" s="188">
        <v>15</v>
      </c>
      <c r="G695" s="188">
        <v>5</v>
      </c>
    </row>
    <row r="696" spans="1:7" ht="165.75">
      <c r="A696" s="188" t="s">
        <v>6451</v>
      </c>
      <c r="B696" s="188" t="s">
        <v>404</v>
      </c>
      <c r="C696" s="188" t="s">
        <v>6452</v>
      </c>
      <c r="D696" s="188" t="s">
        <v>6453</v>
      </c>
      <c r="E696" s="188" t="s">
        <v>6454</v>
      </c>
      <c r="F696" s="188">
        <v>15</v>
      </c>
      <c r="G696" s="188">
        <v>15</v>
      </c>
    </row>
    <row r="697" spans="1:7" ht="89.25">
      <c r="A697" s="188" t="s">
        <v>6451</v>
      </c>
      <c r="B697" s="188" t="s">
        <v>404</v>
      </c>
      <c r="C697" s="188" t="s">
        <v>17798</v>
      </c>
      <c r="D697" s="188" t="s">
        <v>17799</v>
      </c>
      <c r="E697" s="188" t="s">
        <v>6239</v>
      </c>
      <c r="F697" s="188">
        <v>15</v>
      </c>
      <c r="G697" s="188">
        <v>15</v>
      </c>
    </row>
    <row r="698" spans="1:7" ht="89.25">
      <c r="A698" s="188" t="s">
        <v>6455</v>
      </c>
      <c r="B698" s="188" t="s">
        <v>404</v>
      </c>
      <c r="C698" s="188" t="s">
        <v>17800</v>
      </c>
      <c r="D698" s="188" t="s">
        <v>17799</v>
      </c>
      <c r="E698" s="188" t="s">
        <v>6239</v>
      </c>
      <c r="F698" s="188">
        <v>15</v>
      </c>
      <c r="G698" s="188">
        <v>7.5</v>
      </c>
    </row>
    <row r="699" spans="1:7" ht="89.25">
      <c r="A699" s="188" t="s">
        <v>6455</v>
      </c>
      <c r="B699" s="188" t="s">
        <v>404</v>
      </c>
      <c r="C699" s="188" t="s">
        <v>17801</v>
      </c>
      <c r="D699" s="188" t="s">
        <v>17799</v>
      </c>
      <c r="E699" s="188" t="s">
        <v>6239</v>
      </c>
      <c r="F699" s="188">
        <v>15</v>
      </c>
      <c r="G699" s="188">
        <v>7.5</v>
      </c>
    </row>
    <row r="700" spans="1:7" ht="114.75">
      <c r="A700" s="188" t="s">
        <v>470</v>
      </c>
      <c r="B700" s="188" t="s">
        <v>404</v>
      </c>
      <c r="C700" s="215" t="s">
        <v>6456</v>
      </c>
      <c r="D700" s="188" t="s">
        <v>6457</v>
      </c>
      <c r="E700" s="188" t="s">
        <v>6092</v>
      </c>
      <c r="F700" s="188">
        <v>15</v>
      </c>
      <c r="G700" s="188">
        <v>7.5</v>
      </c>
    </row>
    <row r="701" spans="1:7" ht="153">
      <c r="A701" s="188" t="s">
        <v>6437</v>
      </c>
      <c r="B701" s="188" t="s">
        <v>404</v>
      </c>
      <c r="C701" s="188" t="s">
        <v>6438</v>
      </c>
      <c r="D701" s="188" t="s">
        <v>6439</v>
      </c>
      <c r="E701" s="219" t="s">
        <v>6440</v>
      </c>
      <c r="F701" s="188">
        <v>15</v>
      </c>
      <c r="G701" s="188">
        <v>2.5</v>
      </c>
    </row>
    <row r="702" spans="1:7" ht="178.5">
      <c r="A702" s="188" t="s">
        <v>6437</v>
      </c>
      <c r="B702" s="188" t="s">
        <v>404</v>
      </c>
      <c r="C702" s="188" t="s">
        <v>6438</v>
      </c>
      <c r="D702" s="188" t="s">
        <v>6441</v>
      </c>
      <c r="E702" s="188" t="s">
        <v>6442</v>
      </c>
      <c r="F702" s="188">
        <v>15</v>
      </c>
      <c r="G702" s="188">
        <v>2.5</v>
      </c>
    </row>
    <row r="703" spans="1:7" ht="89.25">
      <c r="A703" s="188" t="s">
        <v>6447</v>
      </c>
      <c r="B703" s="188" t="s">
        <v>404</v>
      </c>
      <c r="C703" s="188" t="s">
        <v>6448</v>
      </c>
      <c r="D703" s="188" t="s">
        <v>6449</v>
      </c>
      <c r="E703" s="219" t="s">
        <v>6450</v>
      </c>
      <c r="F703" s="188">
        <v>15</v>
      </c>
      <c r="G703" s="188">
        <v>5</v>
      </c>
    </row>
    <row r="704" spans="1:7" ht="89.25">
      <c r="A704" s="188" t="s">
        <v>6455</v>
      </c>
      <c r="B704" s="188" t="s">
        <v>404</v>
      </c>
      <c r="C704" s="188" t="s">
        <v>17800</v>
      </c>
      <c r="D704" s="188" t="s">
        <v>17799</v>
      </c>
      <c r="E704" s="188" t="s">
        <v>6239</v>
      </c>
      <c r="F704" s="188">
        <v>15</v>
      </c>
      <c r="G704" s="188">
        <v>7.5</v>
      </c>
    </row>
    <row r="705" spans="1:7" ht="89.25">
      <c r="A705" s="188" t="s">
        <v>6455</v>
      </c>
      <c r="B705" s="188" t="s">
        <v>404</v>
      </c>
      <c r="C705" s="188" t="s">
        <v>17801</v>
      </c>
      <c r="D705" s="188" t="s">
        <v>17799</v>
      </c>
      <c r="E705" s="188" t="s">
        <v>6239</v>
      </c>
      <c r="F705" s="188">
        <v>15</v>
      </c>
      <c r="G705" s="188">
        <v>7.5</v>
      </c>
    </row>
    <row r="706" spans="1:7" ht="114.75">
      <c r="A706" s="188" t="s">
        <v>6458</v>
      </c>
      <c r="B706" s="188" t="s">
        <v>404</v>
      </c>
      <c r="C706" s="188" t="s">
        <v>6459</v>
      </c>
      <c r="D706" s="188" t="s">
        <v>6460</v>
      </c>
      <c r="E706" s="219" t="s">
        <v>6461</v>
      </c>
      <c r="F706" s="188">
        <v>15</v>
      </c>
      <c r="G706" s="188">
        <v>7.5</v>
      </c>
    </row>
    <row r="707" spans="1:7" ht="114.75">
      <c r="A707" s="188" t="s">
        <v>470</v>
      </c>
      <c r="B707" s="188" t="s">
        <v>404</v>
      </c>
      <c r="C707" s="188" t="s">
        <v>6456</v>
      </c>
      <c r="D707" s="188" t="s">
        <v>6457</v>
      </c>
      <c r="E707" s="219" t="s">
        <v>6092</v>
      </c>
      <c r="F707" s="188"/>
      <c r="G707" s="188">
        <v>7.5</v>
      </c>
    </row>
    <row r="708" spans="1:7" ht="89.25">
      <c r="A708" s="188" t="s">
        <v>6455</v>
      </c>
      <c r="B708" s="188" t="s">
        <v>404</v>
      </c>
      <c r="C708" s="188" t="s">
        <v>17801</v>
      </c>
      <c r="D708" s="188" t="s">
        <v>17799</v>
      </c>
      <c r="E708" s="188" t="s">
        <v>6239</v>
      </c>
      <c r="F708" s="188">
        <v>15</v>
      </c>
      <c r="G708" s="188">
        <v>7.5</v>
      </c>
    </row>
    <row r="709" spans="1:7" ht="153">
      <c r="A709" s="188" t="s">
        <v>6462</v>
      </c>
      <c r="B709" s="188" t="s">
        <v>404</v>
      </c>
      <c r="C709" s="188" t="s">
        <v>6463</v>
      </c>
      <c r="D709" s="188" t="s">
        <v>6439</v>
      </c>
      <c r="E709" s="219" t="s">
        <v>6440</v>
      </c>
      <c r="F709" s="188">
        <v>15</v>
      </c>
      <c r="G709" s="229">
        <v>15</v>
      </c>
    </row>
    <row r="710" spans="1:7" ht="178.5">
      <c r="A710" s="188" t="s">
        <v>6464</v>
      </c>
      <c r="B710" s="188" t="s">
        <v>404</v>
      </c>
      <c r="C710" s="188" t="s">
        <v>17999</v>
      </c>
      <c r="D710" s="188" t="s">
        <v>6465</v>
      </c>
      <c r="E710" s="188" t="s">
        <v>6466</v>
      </c>
      <c r="F710" s="188">
        <v>15</v>
      </c>
      <c r="G710" s="188">
        <v>3.75</v>
      </c>
    </row>
    <row r="711" spans="1:7" ht="127.5">
      <c r="A711" s="188" t="s">
        <v>6464</v>
      </c>
      <c r="B711" s="188" t="s">
        <v>404</v>
      </c>
      <c r="C711" s="188" t="s">
        <v>17999</v>
      </c>
      <c r="D711" s="215" t="s">
        <v>6467</v>
      </c>
      <c r="E711" s="188" t="s">
        <v>6468</v>
      </c>
      <c r="F711" s="188">
        <v>15</v>
      </c>
      <c r="G711" s="188">
        <v>3.75</v>
      </c>
    </row>
    <row r="712" spans="1:7" ht="114.75">
      <c r="A712" s="188" t="s">
        <v>6469</v>
      </c>
      <c r="B712" s="188" t="s">
        <v>404</v>
      </c>
      <c r="C712" s="229" t="s">
        <v>18000</v>
      </c>
      <c r="D712" s="215" t="s">
        <v>6470</v>
      </c>
      <c r="E712" s="188" t="s">
        <v>6471</v>
      </c>
      <c r="F712" s="188">
        <v>15</v>
      </c>
      <c r="G712" s="188">
        <v>7.5</v>
      </c>
    </row>
    <row r="713" spans="1:7" ht="127.5">
      <c r="A713" s="188" t="s">
        <v>6472</v>
      </c>
      <c r="B713" s="188" t="s">
        <v>404</v>
      </c>
      <c r="C713" s="229" t="s">
        <v>18001</v>
      </c>
      <c r="D713" s="188" t="s">
        <v>6473</v>
      </c>
      <c r="E713" s="188" t="s">
        <v>6474</v>
      </c>
      <c r="F713" s="188">
        <v>15</v>
      </c>
      <c r="G713" s="188">
        <v>7.5</v>
      </c>
    </row>
    <row r="714" spans="1:7" ht="153">
      <c r="A714" s="188" t="s">
        <v>6469</v>
      </c>
      <c r="B714" s="188" t="s">
        <v>404</v>
      </c>
      <c r="C714" s="188" t="s">
        <v>6475</v>
      </c>
      <c r="D714" s="188" t="s">
        <v>6476</v>
      </c>
      <c r="E714" s="188" t="s">
        <v>6477</v>
      </c>
      <c r="F714" s="188">
        <v>15</v>
      </c>
      <c r="G714" s="188">
        <v>7.5</v>
      </c>
    </row>
    <row r="715" spans="1:7" ht="191.25">
      <c r="A715" s="188" t="s">
        <v>6478</v>
      </c>
      <c r="B715" s="188" t="s">
        <v>404</v>
      </c>
      <c r="C715" s="229" t="s">
        <v>18002</v>
      </c>
      <c r="D715" s="188" t="s">
        <v>6479</v>
      </c>
      <c r="E715" s="188" t="s">
        <v>6480</v>
      </c>
      <c r="F715" s="188">
        <v>15</v>
      </c>
      <c r="G715" s="188">
        <v>5</v>
      </c>
    </row>
    <row r="716" spans="1:7" ht="191.25">
      <c r="A716" s="188" t="s">
        <v>6481</v>
      </c>
      <c r="B716" s="188" t="s">
        <v>404</v>
      </c>
      <c r="C716" s="229" t="s">
        <v>18003</v>
      </c>
      <c r="D716" s="188" t="s">
        <v>6479</v>
      </c>
      <c r="E716" s="188" t="s">
        <v>6482</v>
      </c>
      <c r="F716" s="188">
        <v>15</v>
      </c>
      <c r="G716" s="188">
        <v>5</v>
      </c>
    </row>
    <row r="717" spans="1:7" ht="114.75">
      <c r="A717" s="188" t="s">
        <v>6483</v>
      </c>
      <c r="B717" s="188" t="s">
        <v>404</v>
      </c>
      <c r="C717" s="229" t="s">
        <v>6484</v>
      </c>
      <c r="D717" s="188" t="s">
        <v>6485</v>
      </c>
      <c r="E717" s="188" t="s">
        <v>6486</v>
      </c>
      <c r="F717" s="188">
        <v>15</v>
      </c>
      <c r="G717" s="188">
        <v>7.5</v>
      </c>
    </row>
    <row r="718" spans="1:7" ht="140.25">
      <c r="A718" s="188" t="s">
        <v>6487</v>
      </c>
      <c r="B718" s="188" t="s">
        <v>404</v>
      </c>
      <c r="C718" s="188" t="s">
        <v>6488</v>
      </c>
      <c r="D718" s="188" t="s">
        <v>6489</v>
      </c>
      <c r="E718" s="219" t="s">
        <v>6490</v>
      </c>
      <c r="F718" s="188">
        <v>15</v>
      </c>
      <c r="G718" s="188">
        <f>F718/2</f>
        <v>7.5</v>
      </c>
    </row>
    <row r="719" spans="1:7" ht="140.25">
      <c r="A719" s="188" t="s">
        <v>489</v>
      </c>
      <c r="B719" s="188" t="s">
        <v>404</v>
      </c>
      <c r="C719" s="188" t="s">
        <v>6491</v>
      </c>
      <c r="D719" s="188" t="s">
        <v>6492</v>
      </c>
      <c r="E719" s="219" t="s">
        <v>6493</v>
      </c>
      <c r="F719" s="188">
        <v>15</v>
      </c>
      <c r="G719" s="188">
        <f>F719/3</f>
        <v>5</v>
      </c>
    </row>
    <row r="720" spans="1:7" ht="140.25">
      <c r="A720" s="188" t="s">
        <v>489</v>
      </c>
      <c r="B720" s="188" t="s">
        <v>404</v>
      </c>
      <c r="C720" s="188" t="s">
        <v>6491</v>
      </c>
      <c r="D720" s="188" t="s">
        <v>6494</v>
      </c>
      <c r="E720" s="219" t="s">
        <v>6493</v>
      </c>
      <c r="F720" s="188">
        <v>15</v>
      </c>
      <c r="G720" s="188">
        <f>F720/3</f>
        <v>5</v>
      </c>
    </row>
    <row r="721" spans="1:7" ht="153">
      <c r="A721" s="188" t="s">
        <v>6495</v>
      </c>
      <c r="B721" s="188" t="s">
        <v>404</v>
      </c>
      <c r="C721" s="188" t="s">
        <v>6496</v>
      </c>
      <c r="D721" s="188" t="s">
        <v>6497</v>
      </c>
      <c r="E721" s="219" t="s">
        <v>6498</v>
      </c>
      <c r="F721" s="188">
        <v>15</v>
      </c>
      <c r="G721" s="188">
        <f>F721/3</f>
        <v>5</v>
      </c>
    </row>
    <row r="722" spans="1:7" ht="140.25">
      <c r="A722" s="188" t="s">
        <v>6495</v>
      </c>
      <c r="B722" s="188" t="s">
        <v>404</v>
      </c>
      <c r="C722" s="188" t="s">
        <v>6496</v>
      </c>
      <c r="D722" s="188" t="s">
        <v>6499</v>
      </c>
      <c r="E722" s="219" t="s">
        <v>6498</v>
      </c>
      <c r="F722" s="188">
        <v>15</v>
      </c>
      <c r="G722" s="188">
        <f>F722/3</f>
        <v>5</v>
      </c>
    </row>
    <row r="723" spans="1:7" ht="153">
      <c r="A723" s="188" t="s">
        <v>6500</v>
      </c>
      <c r="B723" s="188" t="s">
        <v>404</v>
      </c>
      <c r="C723" s="188" t="s">
        <v>6501</v>
      </c>
      <c r="D723" s="188" t="s">
        <v>6502</v>
      </c>
      <c r="E723" s="219" t="s">
        <v>6503</v>
      </c>
      <c r="F723" s="188">
        <v>15</v>
      </c>
      <c r="G723" s="188">
        <f>F723/5</f>
        <v>3</v>
      </c>
    </row>
    <row r="724" spans="1:7" ht="153">
      <c r="A724" s="188" t="s">
        <v>6500</v>
      </c>
      <c r="B724" s="188" t="s">
        <v>404</v>
      </c>
      <c r="C724" s="188" t="s">
        <v>6501</v>
      </c>
      <c r="D724" s="188" t="s">
        <v>6504</v>
      </c>
      <c r="E724" s="219" t="s">
        <v>6503</v>
      </c>
      <c r="F724" s="188">
        <v>15</v>
      </c>
      <c r="G724" s="188">
        <f>F724/5</f>
        <v>3</v>
      </c>
    </row>
    <row r="725" spans="1:7" ht="140.25">
      <c r="A725" s="188" t="s">
        <v>6505</v>
      </c>
      <c r="B725" s="188" t="s">
        <v>404</v>
      </c>
      <c r="C725" s="188" t="s">
        <v>6506</v>
      </c>
      <c r="D725" s="188" t="s">
        <v>6507</v>
      </c>
      <c r="E725" s="219" t="s">
        <v>6508</v>
      </c>
      <c r="F725" s="188">
        <v>15</v>
      </c>
      <c r="G725" s="188">
        <f>F725/4</f>
        <v>3.75</v>
      </c>
    </row>
    <row r="726" spans="1:7" ht="140.25">
      <c r="A726" s="188" t="s">
        <v>6509</v>
      </c>
      <c r="B726" s="188" t="s">
        <v>404</v>
      </c>
      <c r="C726" s="188" t="s">
        <v>6510</v>
      </c>
      <c r="D726" s="188" t="s">
        <v>6511</v>
      </c>
      <c r="E726" s="219" t="s">
        <v>6512</v>
      </c>
      <c r="F726" s="188">
        <v>15</v>
      </c>
      <c r="G726" s="188">
        <f>F726/3</f>
        <v>5</v>
      </c>
    </row>
    <row r="727" spans="1:7" ht="204">
      <c r="A727" s="188" t="s">
        <v>6500</v>
      </c>
      <c r="B727" s="188" t="s">
        <v>404</v>
      </c>
      <c r="C727" s="188" t="s">
        <v>6501</v>
      </c>
      <c r="D727" s="188" t="s">
        <v>6513</v>
      </c>
      <c r="E727" s="219" t="s">
        <v>6514</v>
      </c>
      <c r="F727" s="188">
        <v>15</v>
      </c>
      <c r="G727" s="188">
        <f>15/5</f>
        <v>3</v>
      </c>
    </row>
    <row r="728" spans="1:7" ht="165.75">
      <c r="A728" s="188" t="s">
        <v>6500</v>
      </c>
      <c r="B728" s="188" t="s">
        <v>404</v>
      </c>
      <c r="C728" s="188" t="s">
        <v>6501</v>
      </c>
      <c r="D728" s="188" t="s">
        <v>6515</v>
      </c>
      <c r="E728" s="219" t="s">
        <v>6516</v>
      </c>
      <c r="F728" s="188">
        <v>15</v>
      </c>
      <c r="G728" s="188">
        <f>15/5</f>
        <v>3</v>
      </c>
    </row>
    <row r="729" spans="1:7" ht="102">
      <c r="A729" s="188" t="s">
        <v>6495</v>
      </c>
      <c r="B729" s="188" t="s">
        <v>404</v>
      </c>
      <c r="C729" s="188" t="s">
        <v>6496</v>
      </c>
      <c r="D729" s="188" t="s">
        <v>6517</v>
      </c>
      <c r="E729" s="219" t="s">
        <v>6518</v>
      </c>
      <c r="F729" s="188">
        <v>15</v>
      </c>
      <c r="G729" s="188">
        <f>15/3</f>
        <v>5</v>
      </c>
    </row>
    <row r="730" spans="1:7" ht="114.75">
      <c r="A730" s="188" t="s">
        <v>489</v>
      </c>
      <c r="B730" s="188" t="s">
        <v>404</v>
      </c>
      <c r="C730" s="188" t="s">
        <v>6519</v>
      </c>
      <c r="D730" s="188" t="s">
        <v>6520</v>
      </c>
      <c r="E730" s="219" t="s">
        <v>6521</v>
      </c>
      <c r="F730" s="188">
        <v>15</v>
      </c>
      <c r="G730" s="188">
        <f>F730/3</f>
        <v>5</v>
      </c>
    </row>
    <row r="731" spans="1:7" ht="280.5">
      <c r="A731" s="188" t="s">
        <v>489</v>
      </c>
      <c r="B731" s="188" t="s">
        <v>404</v>
      </c>
      <c r="C731" s="188" t="s">
        <v>6519</v>
      </c>
      <c r="D731" s="188" t="s">
        <v>6522</v>
      </c>
      <c r="E731" s="219" t="s">
        <v>6523</v>
      </c>
      <c r="F731" s="188">
        <v>15</v>
      </c>
      <c r="G731" s="188">
        <f>F731/3</f>
        <v>5</v>
      </c>
    </row>
    <row r="732" spans="1:7" ht="102">
      <c r="A732" s="188" t="s">
        <v>489</v>
      </c>
      <c r="B732" s="188" t="s">
        <v>404</v>
      </c>
      <c r="C732" s="188" t="s">
        <v>6519</v>
      </c>
      <c r="D732" s="188" t="s">
        <v>6524</v>
      </c>
      <c r="E732" s="219" t="s">
        <v>6525</v>
      </c>
      <c r="F732" s="188">
        <v>15</v>
      </c>
      <c r="G732" s="188">
        <f>F732/3</f>
        <v>5</v>
      </c>
    </row>
    <row r="733" spans="1:7" ht="114.75">
      <c r="A733" s="188" t="s">
        <v>6505</v>
      </c>
      <c r="B733" s="188" t="s">
        <v>404</v>
      </c>
      <c r="C733" s="188" t="s">
        <v>6506</v>
      </c>
      <c r="D733" s="188" t="s">
        <v>6526</v>
      </c>
      <c r="E733" s="219" t="s">
        <v>5341</v>
      </c>
      <c r="F733" s="188">
        <v>15</v>
      </c>
      <c r="G733" s="188">
        <f>F733/4</f>
        <v>3.75</v>
      </c>
    </row>
    <row r="734" spans="1:7" ht="89.25">
      <c r="A734" s="188" t="s">
        <v>6527</v>
      </c>
      <c r="B734" s="188" t="s">
        <v>6019</v>
      </c>
      <c r="C734" s="188" t="s">
        <v>6528</v>
      </c>
      <c r="D734" s="188" t="s">
        <v>6529</v>
      </c>
      <c r="E734" s="219" t="s">
        <v>6530</v>
      </c>
      <c r="F734" s="188">
        <v>15</v>
      </c>
      <c r="G734" s="188">
        <f>F734/4</f>
        <v>3.75</v>
      </c>
    </row>
    <row r="735" spans="1:7" ht="153">
      <c r="A735" s="188" t="s">
        <v>429</v>
      </c>
      <c r="B735" s="188" t="s">
        <v>404</v>
      </c>
      <c r="C735" s="188" t="s">
        <v>18004</v>
      </c>
      <c r="D735" s="188" t="s">
        <v>18005</v>
      </c>
      <c r="E735" s="188" t="s">
        <v>6531</v>
      </c>
      <c r="F735" s="188">
        <v>15</v>
      </c>
      <c r="G735" s="188">
        <v>15</v>
      </c>
    </row>
    <row r="736" spans="1:7" ht="140.25">
      <c r="A736" s="188" t="s">
        <v>429</v>
      </c>
      <c r="B736" s="188" t="s">
        <v>404</v>
      </c>
      <c r="C736" s="214" t="s">
        <v>18006</v>
      </c>
      <c r="D736" s="188" t="s">
        <v>18007</v>
      </c>
      <c r="E736" s="188" t="s">
        <v>6532</v>
      </c>
      <c r="F736" s="188"/>
      <c r="G736" s="188">
        <v>15</v>
      </c>
    </row>
    <row r="737" spans="1:7" ht="102">
      <c r="A737" s="188" t="s">
        <v>429</v>
      </c>
      <c r="B737" s="188" t="s">
        <v>404</v>
      </c>
      <c r="C737" s="214" t="s">
        <v>18008</v>
      </c>
      <c r="D737" s="188" t="s">
        <v>18009</v>
      </c>
      <c r="E737" s="188" t="s">
        <v>6533</v>
      </c>
      <c r="F737" s="520"/>
      <c r="G737" s="217">
        <v>15</v>
      </c>
    </row>
    <row r="738" spans="1:7" ht="127.5">
      <c r="A738" s="188" t="s">
        <v>429</v>
      </c>
      <c r="B738" s="188" t="s">
        <v>404</v>
      </c>
      <c r="C738" s="214" t="s">
        <v>18008</v>
      </c>
      <c r="D738" s="217" t="s">
        <v>18010</v>
      </c>
      <c r="E738" s="188" t="s">
        <v>6534</v>
      </c>
      <c r="F738" s="217"/>
      <c r="G738" s="217">
        <v>15</v>
      </c>
    </row>
    <row r="739" spans="1:7" ht="127.5">
      <c r="A739" s="188" t="s">
        <v>6535</v>
      </c>
      <c r="B739" s="188" t="s">
        <v>404</v>
      </c>
      <c r="C739" s="188" t="s">
        <v>6536</v>
      </c>
      <c r="D739" s="188" t="s">
        <v>18011</v>
      </c>
      <c r="E739" s="188" t="s">
        <v>6534</v>
      </c>
      <c r="F739" s="520"/>
      <c r="G739" s="216">
        <v>7.5</v>
      </c>
    </row>
    <row r="740" spans="1:7" ht="153">
      <c r="A740" s="188" t="s">
        <v>429</v>
      </c>
      <c r="B740" s="188" t="s">
        <v>404</v>
      </c>
      <c r="C740" s="188" t="s">
        <v>18004</v>
      </c>
      <c r="D740" s="188" t="s">
        <v>18005</v>
      </c>
      <c r="E740" s="188" t="s">
        <v>6531</v>
      </c>
      <c r="F740" s="188">
        <v>15</v>
      </c>
      <c r="G740" s="188">
        <v>15</v>
      </c>
    </row>
    <row r="741" spans="1:7" ht="140.25">
      <c r="A741" s="188" t="s">
        <v>429</v>
      </c>
      <c r="B741" s="188" t="s">
        <v>404</v>
      </c>
      <c r="C741" s="214" t="s">
        <v>18006</v>
      </c>
      <c r="D741" s="188" t="s">
        <v>18007</v>
      </c>
      <c r="E741" s="188" t="s">
        <v>6532</v>
      </c>
      <c r="F741" s="188"/>
      <c r="G741" s="188">
        <v>15</v>
      </c>
    </row>
    <row r="742" spans="1:7" ht="102">
      <c r="A742" s="188" t="s">
        <v>429</v>
      </c>
      <c r="B742" s="188" t="s">
        <v>404</v>
      </c>
      <c r="C742" s="214" t="s">
        <v>18008</v>
      </c>
      <c r="D742" s="188" t="s">
        <v>18009</v>
      </c>
      <c r="E742" s="188" t="s">
        <v>6533</v>
      </c>
      <c r="F742" s="520"/>
      <c r="G742" s="217">
        <v>15</v>
      </c>
    </row>
    <row r="743" spans="1:7" ht="127.5">
      <c r="A743" s="188" t="s">
        <v>429</v>
      </c>
      <c r="B743" s="188" t="s">
        <v>404</v>
      </c>
      <c r="C743" s="214" t="s">
        <v>18008</v>
      </c>
      <c r="D743" s="217" t="s">
        <v>18010</v>
      </c>
      <c r="E743" s="188" t="s">
        <v>6534</v>
      </c>
      <c r="F743" s="217"/>
      <c r="G743" s="217">
        <v>15</v>
      </c>
    </row>
    <row r="744" spans="1:7" ht="127.5">
      <c r="A744" s="188" t="s">
        <v>6535</v>
      </c>
      <c r="B744" s="188" t="s">
        <v>404</v>
      </c>
      <c r="C744" s="188" t="s">
        <v>6536</v>
      </c>
      <c r="D744" s="188" t="s">
        <v>18011</v>
      </c>
      <c r="E744" s="188" t="s">
        <v>6534</v>
      </c>
      <c r="F744" s="520"/>
      <c r="G744" s="216">
        <v>7.5</v>
      </c>
    </row>
    <row r="745" spans="1:7" ht="178.5">
      <c r="A745" s="188" t="s">
        <v>6537</v>
      </c>
      <c r="B745" s="188" t="s">
        <v>404</v>
      </c>
      <c r="C745" s="188" t="s">
        <v>6538</v>
      </c>
      <c r="D745" s="188" t="s">
        <v>6539</v>
      </c>
      <c r="E745" s="188" t="s">
        <v>6540</v>
      </c>
      <c r="F745" s="520">
        <v>15</v>
      </c>
      <c r="G745" s="216">
        <v>7.5</v>
      </c>
    </row>
    <row r="746" spans="1:7" ht="153">
      <c r="A746" s="188" t="s">
        <v>6537</v>
      </c>
      <c r="B746" s="188" t="s">
        <v>404</v>
      </c>
      <c r="C746" s="188" t="s">
        <v>6538</v>
      </c>
      <c r="D746" s="188" t="s">
        <v>6541</v>
      </c>
      <c r="E746" s="214" t="s">
        <v>18012</v>
      </c>
      <c r="F746" s="520">
        <v>15</v>
      </c>
      <c r="G746" s="216">
        <v>7.5</v>
      </c>
    </row>
    <row r="747" spans="1:7" ht="114.75">
      <c r="A747" s="188" t="s">
        <v>6537</v>
      </c>
      <c r="B747" s="188" t="s">
        <v>404</v>
      </c>
      <c r="C747" s="188" t="s">
        <v>6538</v>
      </c>
      <c r="D747" s="188" t="s">
        <v>6542</v>
      </c>
      <c r="E747" s="188" t="s">
        <v>6543</v>
      </c>
      <c r="F747" s="520">
        <v>15</v>
      </c>
      <c r="G747" s="216">
        <v>7.5</v>
      </c>
    </row>
    <row r="748" spans="1:7" ht="178.5">
      <c r="A748" s="188" t="s">
        <v>6464</v>
      </c>
      <c r="B748" s="188" t="s">
        <v>404</v>
      </c>
      <c r="C748" s="188" t="s">
        <v>17999</v>
      </c>
      <c r="D748" s="188" t="s">
        <v>6465</v>
      </c>
      <c r="E748" s="188" t="s">
        <v>6466</v>
      </c>
      <c r="F748" s="188">
        <v>15</v>
      </c>
      <c r="G748" s="188">
        <v>3.75</v>
      </c>
    </row>
    <row r="749" spans="1:7" ht="127.5">
      <c r="A749" s="188" t="s">
        <v>6464</v>
      </c>
      <c r="B749" s="188" t="s">
        <v>404</v>
      </c>
      <c r="C749" s="188" t="s">
        <v>17999</v>
      </c>
      <c r="D749" s="215" t="s">
        <v>6467</v>
      </c>
      <c r="E749" s="188" t="s">
        <v>6468</v>
      </c>
      <c r="F749" s="188">
        <v>15</v>
      </c>
      <c r="G749" s="188">
        <v>3.75</v>
      </c>
    </row>
    <row r="750" spans="1:7" ht="89.25">
      <c r="A750" s="188" t="s">
        <v>6402</v>
      </c>
      <c r="B750" s="188" t="s">
        <v>404</v>
      </c>
      <c r="C750" s="188" t="s">
        <v>6544</v>
      </c>
      <c r="D750" s="188" t="s">
        <v>6545</v>
      </c>
      <c r="E750" s="219" t="s">
        <v>6546</v>
      </c>
      <c r="F750" s="520">
        <v>15</v>
      </c>
      <c r="G750" s="216">
        <v>15</v>
      </c>
    </row>
    <row r="751" spans="1:7" ht="102">
      <c r="A751" s="188" t="s">
        <v>6402</v>
      </c>
      <c r="B751" s="188" t="s">
        <v>404</v>
      </c>
      <c r="C751" s="188" t="s">
        <v>6547</v>
      </c>
      <c r="D751" s="188" t="s">
        <v>6545</v>
      </c>
      <c r="E751" s="219" t="s">
        <v>6546</v>
      </c>
      <c r="F751" s="520"/>
      <c r="G751" s="216">
        <v>15</v>
      </c>
    </row>
    <row r="752" spans="1:7" ht="89.25">
      <c r="A752" s="188" t="s">
        <v>6402</v>
      </c>
      <c r="B752" s="188" t="s">
        <v>404</v>
      </c>
      <c r="C752" s="188" t="s">
        <v>6548</v>
      </c>
      <c r="D752" s="188" t="s">
        <v>6545</v>
      </c>
      <c r="E752" s="188" t="s">
        <v>6546</v>
      </c>
      <c r="F752" s="520"/>
      <c r="G752" s="216">
        <v>15</v>
      </c>
    </row>
    <row r="753" spans="1:7" ht="89.25">
      <c r="A753" s="188" t="s">
        <v>6402</v>
      </c>
      <c r="B753" s="188" t="s">
        <v>404</v>
      </c>
      <c r="C753" s="188" t="s">
        <v>6549</v>
      </c>
      <c r="D753" s="188" t="s">
        <v>6545</v>
      </c>
      <c r="E753" s="188" t="s">
        <v>6546</v>
      </c>
      <c r="F753" s="520"/>
      <c r="G753" s="216">
        <v>15</v>
      </c>
    </row>
    <row r="754" spans="1:7" ht="114.75">
      <c r="A754" s="188" t="s">
        <v>6550</v>
      </c>
      <c r="B754" s="188" t="s">
        <v>404</v>
      </c>
      <c r="C754" s="188" t="s">
        <v>6551</v>
      </c>
      <c r="D754" s="188" t="s">
        <v>6545</v>
      </c>
      <c r="E754" s="188" t="s">
        <v>6546</v>
      </c>
      <c r="F754" s="520"/>
      <c r="G754" s="216">
        <v>7.5</v>
      </c>
    </row>
    <row r="755" spans="1:7" ht="89.25">
      <c r="A755" s="188" t="s">
        <v>6552</v>
      </c>
      <c r="B755" s="188" t="s">
        <v>404</v>
      </c>
      <c r="C755" s="188" t="s">
        <v>6553</v>
      </c>
      <c r="D755" s="188" t="s">
        <v>6545</v>
      </c>
      <c r="E755" s="188" t="s">
        <v>6546</v>
      </c>
      <c r="F755" s="520"/>
      <c r="G755" s="216">
        <v>7.5</v>
      </c>
    </row>
    <row r="756" spans="1:7" ht="89.25">
      <c r="A756" s="188" t="s">
        <v>6554</v>
      </c>
      <c r="B756" s="188" t="s">
        <v>404</v>
      </c>
      <c r="C756" s="188" t="s">
        <v>6555</v>
      </c>
      <c r="D756" s="188" t="s">
        <v>6545</v>
      </c>
      <c r="E756" s="188" t="s">
        <v>6546</v>
      </c>
      <c r="F756" s="520"/>
      <c r="G756" s="216">
        <v>7.5</v>
      </c>
    </row>
    <row r="757" spans="1:7" ht="89.25">
      <c r="A757" s="188" t="s">
        <v>604</v>
      </c>
      <c r="B757" s="188" t="s">
        <v>404</v>
      </c>
      <c r="C757" s="188" t="s">
        <v>6556</v>
      </c>
      <c r="D757" s="188" t="s">
        <v>6557</v>
      </c>
      <c r="E757" s="188" t="s">
        <v>198</v>
      </c>
      <c r="F757" s="188">
        <v>15</v>
      </c>
      <c r="G757" s="188">
        <v>7.5</v>
      </c>
    </row>
    <row r="758" spans="1:7" ht="89.25">
      <c r="A758" s="188" t="s">
        <v>604</v>
      </c>
      <c r="B758" s="188" t="s">
        <v>404</v>
      </c>
      <c r="C758" s="188" t="s">
        <v>6558</v>
      </c>
      <c r="D758" s="188" t="s">
        <v>6557</v>
      </c>
      <c r="E758" s="188" t="s">
        <v>198</v>
      </c>
      <c r="F758" s="188">
        <v>15</v>
      </c>
      <c r="G758" s="188">
        <v>7.5</v>
      </c>
    </row>
    <row r="759" spans="1:7" ht="102">
      <c r="A759" s="188" t="s">
        <v>604</v>
      </c>
      <c r="B759" s="188" t="s">
        <v>404</v>
      </c>
      <c r="C759" s="188" t="s">
        <v>6559</v>
      </c>
      <c r="D759" s="188" t="s">
        <v>6557</v>
      </c>
      <c r="E759" s="188" t="s">
        <v>198</v>
      </c>
      <c r="F759" s="188">
        <v>15</v>
      </c>
      <c r="G759" s="188">
        <v>7.5</v>
      </c>
    </row>
    <row r="760" spans="1:7" ht="127.5">
      <c r="A760" s="188" t="s">
        <v>490</v>
      </c>
      <c r="B760" s="188" t="s">
        <v>404</v>
      </c>
      <c r="C760" s="188" t="s">
        <v>6560</v>
      </c>
      <c r="D760" s="188" t="s">
        <v>6561</v>
      </c>
      <c r="E760" s="188" t="s">
        <v>198</v>
      </c>
      <c r="F760" s="188">
        <v>15</v>
      </c>
      <c r="G760" s="188">
        <v>7.5</v>
      </c>
    </row>
    <row r="761" spans="1:7" ht="165.75">
      <c r="A761" s="188" t="s">
        <v>490</v>
      </c>
      <c r="B761" s="188" t="s">
        <v>404</v>
      </c>
      <c r="C761" s="188" t="s">
        <v>6562</v>
      </c>
      <c r="D761" s="188" t="s">
        <v>6563</v>
      </c>
      <c r="E761" s="188" t="s">
        <v>198</v>
      </c>
      <c r="F761" s="188">
        <v>15</v>
      </c>
      <c r="G761" s="188">
        <v>7.5</v>
      </c>
    </row>
    <row r="762" spans="1:7" ht="102">
      <c r="A762" s="188" t="s">
        <v>604</v>
      </c>
      <c r="B762" s="188" t="s">
        <v>404</v>
      </c>
      <c r="C762" s="188" t="s">
        <v>6564</v>
      </c>
      <c r="D762" s="188" t="s">
        <v>6565</v>
      </c>
      <c r="E762" s="188" t="s">
        <v>462</v>
      </c>
      <c r="F762" s="188">
        <v>15</v>
      </c>
      <c r="G762" s="188">
        <v>7.5</v>
      </c>
    </row>
    <row r="763" spans="1:7" ht="76.5">
      <c r="A763" s="188" t="s">
        <v>490</v>
      </c>
      <c r="B763" s="188" t="s">
        <v>404</v>
      </c>
      <c r="C763" s="188" t="s">
        <v>6566</v>
      </c>
      <c r="D763" s="188" t="s">
        <v>6557</v>
      </c>
      <c r="E763" s="188" t="s">
        <v>198</v>
      </c>
      <c r="F763" s="188">
        <v>15</v>
      </c>
      <c r="G763" s="188">
        <v>7.5</v>
      </c>
    </row>
    <row r="764" spans="1:7" ht="89.25">
      <c r="A764" s="188" t="s">
        <v>604</v>
      </c>
      <c r="B764" s="188" t="s">
        <v>404</v>
      </c>
      <c r="C764" s="188" t="s">
        <v>6556</v>
      </c>
      <c r="D764" s="188" t="s">
        <v>6557</v>
      </c>
      <c r="E764" s="188" t="s">
        <v>198</v>
      </c>
      <c r="F764" s="188">
        <v>15</v>
      </c>
      <c r="G764" s="188">
        <v>7.5</v>
      </c>
    </row>
    <row r="765" spans="1:7" ht="89.25">
      <c r="A765" s="188" t="s">
        <v>604</v>
      </c>
      <c r="B765" s="188" t="s">
        <v>404</v>
      </c>
      <c r="C765" s="188" t="s">
        <v>6558</v>
      </c>
      <c r="D765" s="188" t="s">
        <v>6557</v>
      </c>
      <c r="E765" s="188" t="s">
        <v>198</v>
      </c>
      <c r="F765" s="188">
        <v>15</v>
      </c>
      <c r="G765" s="188">
        <v>7.5</v>
      </c>
    </row>
    <row r="766" spans="1:7" ht="102">
      <c r="A766" s="188" t="s">
        <v>604</v>
      </c>
      <c r="B766" s="188" t="s">
        <v>404</v>
      </c>
      <c r="C766" s="188" t="s">
        <v>6559</v>
      </c>
      <c r="D766" s="188" t="s">
        <v>6557</v>
      </c>
      <c r="E766" s="188" t="s">
        <v>198</v>
      </c>
      <c r="F766" s="188">
        <v>15</v>
      </c>
      <c r="G766" s="188">
        <v>7.5</v>
      </c>
    </row>
    <row r="767" spans="1:7" ht="127.5">
      <c r="A767" s="188" t="s">
        <v>490</v>
      </c>
      <c r="B767" s="188" t="s">
        <v>404</v>
      </c>
      <c r="C767" s="188" t="s">
        <v>6560</v>
      </c>
      <c r="D767" s="188" t="s">
        <v>6561</v>
      </c>
      <c r="E767" s="188" t="s">
        <v>198</v>
      </c>
      <c r="F767" s="188">
        <v>15</v>
      </c>
      <c r="G767" s="188">
        <v>7.5</v>
      </c>
    </row>
    <row r="768" spans="1:7" ht="114.75">
      <c r="A768" s="188" t="s">
        <v>17802</v>
      </c>
      <c r="B768" s="188" t="s">
        <v>404</v>
      </c>
      <c r="C768" s="188" t="s">
        <v>6567</v>
      </c>
      <c r="D768" s="188" t="s">
        <v>6568</v>
      </c>
      <c r="E768" s="188" t="s">
        <v>198</v>
      </c>
      <c r="F768" s="188">
        <v>15</v>
      </c>
      <c r="G768" s="188">
        <v>7.5</v>
      </c>
    </row>
    <row r="769" spans="1:7" ht="165.75">
      <c r="A769" s="188" t="s">
        <v>490</v>
      </c>
      <c r="B769" s="188" t="s">
        <v>404</v>
      </c>
      <c r="C769" s="188" t="s">
        <v>6562</v>
      </c>
      <c r="D769" s="188" t="s">
        <v>6563</v>
      </c>
      <c r="E769" s="188" t="s">
        <v>198</v>
      </c>
      <c r="F769" s="188">
        <v>15</v>
      </c>
      <c r="G769" s="188">
        <v>7.5</v>
      </c>
    </row>
    <row r="770" spans="1:7" ht="102">
      <c r="A770" s="188" t="s">
        <v>604</v>
      </c>
      <c r="B770" s="188" t="s">
        <v>404</v>
      </c>
      <c r="C770" s="188" t="s">
        <v>6564</v>
      </c>
      <c r="D770" s="188" t="s">
        <v>6565</v>
      </c>
      <c r="E770" s="188" t="s">
        <v>462</v>
      </c>
      <c r="F770" s="188">
        <v>15</v>
      </c>
      <c r="G770" s="188">
        <v>7.5</v>
      </c>
    </row>
    <row r="771" spans="1:7" ht="409.5">
      <c r="A771" s="188" t="s">
        <v>6569</v>
      </c>
      <c r="B771" s="188" t="s">
        <v>404</v>
      </c>
      <c r="C771" s="188" t="s">
        <v>505</v>
      </c>
      <c r="D771" s="188" t="s">
        <v>6570</v>
      </c>
      <c r="E771" s="287" t="s">
        <v>6571</v>
      </c>
      <c r="F771" s="188">
        <v>15</v>
      </c>
      <c r="G771" s="213" t="s">
        <v>6572</v>
      </c>
    </row>
    <row r="772" spans="1:7" ht="306">
      <c r="A772" s="188" t="s">
        <v>6569</v>
      </c>
      <c r="B772" s="188" t="s">
        <v>404</v>
      </c>
      <c r="C772" s="188" t="s">
        <v>506</v>
      </c>
      <c r="D772" s="188" t="s">
        <v>6573</v>
      </c>
      <c r="E772" s="219" t="s">
        <v>6574</v>
      </c>
      <c r="F772" s="188">
        <v>15</v>
      </c>
      <c r="G772" s="795" t="s">
        <v>6572</v>
      </c>
    </row>
    <row r="773" spans="1:7" ht="89.25">
      <c r="A773" s="188" t="s">
        <v>491</v>
      </c>
      <c r="B773" s="188" t="s">
        <v>404</v>
      </c>
      <c r="C773" s="188" t="s">
        <v>492</v>
      </c>
      <c r="D773" s="188" t="s">
        <v>6575</v>
      </c>
      <c r="E773" s="188" t="s">
        <v>6576</v>
      </c>
      <c r="F773" s="520">
        <v>15</v>
      </c>
      <c r="G773" s="216">
        <f t="shared" ref="G773:G797" si="1">15/3</f>
        <v>5</v>
      </c>
    </row>
    <row r="774" spans="1:7" ht="102">
      <c r="A774" s="188" t="s">
        <v>491</v>
      </c>
      <c r="B774" s="188" t="s">
        <v>404</v>
      </c>
      <c r="C774" s="188" t="s">
        <v>492</v>
      </c>
      <c r="D774" s="188" t="s">
        <v>6577</v>
      </c>
      <c r="E774" s="188" t="s">
        <v>6578</v>
      </c>
      <c r="F774" s="520">
        <v>15</v>
      </c>
      <c r="G774" s="216">
        <f t="shared" si="1"/>
        <v>5</v>
      </c>
    </row>
    <row r="775" spans="1:7" ht="114.75">
      <c r="A775" s="188" t="s">
        <v>491</v>
      </c>
      <c r="B775" s="188" t="s">
        <v>404</v>
      </c>
      <c r="C775" s="188" t="s">
        <v>492</v>
      </c>
      <c r="D775" s="188" t="s">
        <v>6579</v>
      </c>
      <c r="E775" s="188" t="s">
        <v>6580</v>
      </c>
      <c r="F775" s="520">
        <v>15</v>
      </c>
      <c r="G775" s="216">
        <f t="shared" si="1"/>
        <v>5</v>
      </c>
    </row>
    <row r="776" spans="1:7" ht="114.75">
      <c r="A776" s="188" t="s">
        <v>491</v>
      </c>
      <c r="B776" s="188" t="s">
        <v>404</v>
      </c>
      <c r="C776" s="188" t="s">
        <v>492</v>
      </c>
      <c r="D776" s="188" t="s">
        <v>6581</v>
      </c>
      <c r="E776" s="188" t="s">
        <v>6582</v>
      </c>
      <c r="F776" s="520">
        <v>15</v>
      </c>
      <c r="G776" s="216">
        <f t="shared" si="1"/>
        <v>5</v>
      </c>
    </row>
    <row r="777" spans="1:7" ht="127.5">
      <c r="A777" s="188" t="s">
        <v>491</v>
      </c>
      <c r="B777" s="188" t="s">
        <v>404</v>
      </c>
      <c r="C777" s="188" t="s">
        <v>492</v>
      </c>
      <c r="D777" s="188" t="s">
        <v>6583</v>
      </c>
      <c r="E777" s="188" t="s">
        <v>6584</v>
      </c>
      <c r="F777" s="520">
        <v>15</v>
      </c>
      <c r="G777" s="216">
        <f t="shared" si="1"/>
        <v>5</v>
      </c>
    </row>
    <row r="778" spans="1:7" ht="102">
      <c r="A778" s="188" t="s">
        <v>491</v>
      </c>
      <c r="B778" s="188" t="s">
        <v>404</v>
      </c>
      <c r="C778" s="188" t="s">
        <v>492</v>
      </c>
      <c r="D778" s="188" t="s">
        <v>6585</v>
      </c>
      <c r="E778" s="188" t="s">
        <v>6586</v>
      </c>
      <c r="F778" s="520">
        <v>15</v>
      </c>
      <c r="G778" s="216">
        <f t="shared" si="1"/>
        <v>5</v>
      </c>
    </row>
    <row r="779" spans="1:7" ht="89.25">
      <c r="A779" s="188" t="s">
        <v>491</v>
      </c>
      <c r="B779" s="188" t="s">
        <v>404</v>
      </c>
      <c r="C779" s="188" t="s">
        <v>492</v>
      </c>
      <c r="D779" s="188" t="s">
        <v>6587</v>
      </c>
      <c r="E779" s="188" t="s">
        <v>6588</v>
      </c>
      <c r="F779" s="520">
        <v>15</v>
      </c>
      <c r="G779" s="216">
        <f t="shared" si="1"/>
        <v>5</v>
      </c>
    </row>
    <row r="780" spans="1:7" ht="114.75">
      <c r="A780" s="188" t="s">
        <v>491</v>
      </c>
      <c r="B780" s="188" t="s">
        <v>404</v>
      </c>
      <c r="C780" s="188" t="s">
        <v>492</v>
      </c>
      <c r="D780" s="188" t="s">
        <v>6589</v>
      </c>
      <c r="E780" s="188" t="s">
        <v>6590</v>
      </c>
      <c r="F780" s="520">
        <v>15</v>
      </c>
      <c r="G780" s="216">
        <f t="shared" si="1"/>
        <v>5</v>
      </c>
    </row>
    <row r="781" spans="1:7" ht="89.25">
      <c r="A781" s="188" t="s">
        <v>491</v>
      </c>
      <c r="B781" s="188" t="s">
        <v>404</v>
      </c>
      <c r="C781" s="188" t="s">
        <v>492</v>
      </c>
      <c r="D781" s="188" t="s">
        <v>6591</v>
      </c>
      <c r="E781" s="188" t="s">
        <v>6592</v>
      </c>
      <c r="F781" s="520">
        <v>15</v>
      </c>
      <c r="G781" s="216">
        <f t="shared" si="1"/>
        <v>5</v>
      </c>
    </row>
    <row r="782" spans="1:7" ht="89.25">
      <c r="A782" s="188" t="s">
        <v>491</v>
      </c>
      <c r="B782" s="188" t="s">
        <v>404</v>
      </c>
      <c r="C782" s="188" t="s">
        <v>492</v>
      </c>
      <c r="D782" s="188" t="s">
        <v>6593</v>
      </c>
      <c r="E782" s="188" t="s">
        <v>6594</v>
      </c>
      <c r="F782" s="520">
        <v>15</v>
      </c>
      <c r="G782" s="216">
        <f t="shared" si="1"/>
        <v>5</v>
      </c>
    </row>
    <row r="783" spans="1:7" ht="127.5">
      <c r="A783" s="188" t="s">
        <v>491</v>
      </c>
      <c r="B783" s="188" t="s">
        <v>404</v>
      </c>
      <c r="C783" s="188" t="s">
        <v>492</v>
      </c>
      <c r="D783" s="188" t="s">
        <v>6595</v>
      </c>
      <c r="E783" s="188" t="s">
        <v>6596</v>
      </c>
      <c r="F783" s="520">
        <v>15</v>
      </c>
      <c r="G783" s="216">
        <f t="shared" si="1"/>
        <v>5</v>
      </c>
    </row>
    <row r="784" spans="1:7" ht="102">
      <c r="A784" s="188" t="s">
        <v>491</v>
      </c>
      <c r="B784" s="188" t="s">
        <v>404</v>
      </c>
      <c r="C784" s="188" t="s">
        <v>492</v>
      </c>
      <c r="D784" s="188" t="s">
        <v>6597</v>
      </c>
      <c r="E784" s="188" t="s">
        <v>6598</v>
      </c>
      <c r="F784" s="520">
        <v>15</v>
      </c>
      <c r="G784" s="216">
        <f t="shared" si="1"/>
        <v>5</v>
      </c>
    </row>
    <row r="785" spans="1:7" ht="153">
      <c r="A785" s="188" t="s">
        <v>491</v>
      </c>
      <c r="B785" s="188" t="s">
        <v>404</v>
      </c>
      <c r="C785" s="188" t="s">
        <v>492</v>
      </c>
      <c r="D785" s="188" t="s">
        <v>6599</v>
      </c>
      <c r="E785" s="188" t="s">
        <v>6600</v>
      </c>
      <c r="F785" s="520">
        <v>15</v>
      </c>
      <c r="G785" s="216">
        <f t="shared" si="1"/>
        <v>5</v>
      </c>
    </row>
    <row r="786" spans="1:7" ht="89.25">
      <c r="A786" s="188" t="s">
        <v>491</v>
      </c>
      <c r="B786" s="188" t="s">
        <v>404</v>
      </c>
      <c r="C786" s="188" t="s">
        <v>492</v>
      </c>
      <c r="D786" s="188" t="s">
        <v>6601</v>
      </c>
      <c r="E786" s="188" t="s">
        <v>6602</v>
      </c>
      <c r="F786" s="520">
        <v>15</v>
      </c>
      <c r="G786" s="216">
        <f t="shared" si="1"/>
        <v>5</v>
      </c>
    </row>
    <row r="787" spans="1:7" ht="89.25">
      <c r="A787" s="188" t="s">
        <v>491</v>
      </c>
      <c r="B787" s="188" t="s">
        <v>404</v>
      </c>
      <c r="C787" s="188" t="s">
        <v>492</v>
      </c>
      <c r="D787" s="188" t="s">
        <v>6603</v>
      </c>
      <c r="E787" s="188" t="s">
        <v>6604</v>
      </c>
      <c r="F787" s="520">
        <v>15</v>
      </c>
      <c r="G787" s="216">
        <f t="shared" si="1"/>
        <v>5</v>
      </c>
    </row>
    <row r="788" spans="1:7" ht="89.25">
      <c r="A788" s="188" t="s">
        <v>491</v>
      </c>
      <c r="B788" s="188" t="s">
        <v>404</v>
      </c>
      <c r="C788" s="188" t="s">
        <v>492</v>
      </c>
      <c r="D788" s="188" t="s">
        <v>6605</v>
      </c>
      <c r="E788" s="188" t="s">
        <v>6606</v>
      </c>
      <c r="F788" s="520">
        <v>15</v>
      </c>
      <c r="G788" s="216">
        <f t="shared" si="1"/>
        <v>5</v>
      </c>
    </row>
    <row r="789" spans="1:7" ht="89.25">
      <c r="A789" s="188" t="s">
        <v>491</v>
      </c>
      <c r="B789" s="188" t="s">
        <v>404</v>
      </c>
      <c r="C789" s="188" t="s">
        <v>492</v>
      </c>
      <c r="D789" s="219" t="s">
        <v>6607</v>
      </c>
      <c r="E789" s="188" t="s">
        <v>6608</v>
      </c>
      <c r="F789" s="520">
        <v>15</v>
      </c>
      <c r="G789" s="216">
        <f t="shared" si="1"/>
        <v>5</v>
      </c>
    </row>
    <row r="790" spans="1:7" ht="140.25">
      <c r="A790" s="188" t="s">
        <v>493</v>
      </c>
      <c r="B790" s="188" t="s">
        <v>404</v>
      </c>
      <c r="C790" s="188" t="s">
        <v>494</v>
      </c>
      <c r="D790" s="188" t="s">
        <v>6609</v>
      </c>
      <c r="E790" s="188" t="s">
        <v>6610</v>
      </c>
      <c r="F790" s="520">
        <v>15</v>
      </c>
      <c r="G790" s="216">
        <f t="shared" si="1"/>
        <v>5</v>
      </c>
    </row>
    <row r="791" spans="1:7" ht="89.25">
      <c r="A791" s="188" t="s">
        <v>493</v>
      </c>
      <c r="B791" s="188" t="s">
        <v>404</v>
      </c>
      <c r="C791" s="188" t="s">
        <v>494</v>
      </c>
      <c r="D791" s="188" t="s">
        <v>6611</v>
      </c>
      <c r="E791" s="188" t="s">
        <v>6612</v>
      </c>
      <c r="F791" s="520">
        <v>15</v>
      </c>
      <c r="G791" s="216">
        <f t="shared" si="1"/>
        <v>5</v>
      </c>
    </row>
    <row r="792" spans="1:7" ht="114.75">
      <c r="A792" s="188" t="s">
        <v>493</v>
      </c>
      <c r="B792" s="188" t="s">
        <v>404</v>
      </c>
      <c r="C792" s="188" t="s">
        <v>494</v>
      </c>
      <c r="D792" s="188" t="s">
        <v>6589</v>
      </c>
      <c r="E792" s="188" t="s">
        <v>6590</v>
      </c>
      <c r="F792" s="520">
        <v>15</v>
      </c>
      <c r="G792" s="216">
        <f t="shared" si="1"/>
        <v>5</v>
      </c>
    </row>
    <row r="793" spans="1:7" ht="102">
      <c r="A793" s="188" t="s">
        <v>493</v>
      </c>
      <c r="B793" s="188" t="s">
        <v>404</v>
      </c>
      <c r="C793" s="188" t="s">
        <v>494</v>
      </c>
      <c r="D793" s="188" t="s">
        <v>6613</v>
      </c>
      <c r="E793" s="188" t="s">
        <v>6614</v>
      </c>
      <c r="F793" s="520">
        <v>15</v>
      </c>
      <c r="G793" s="216">
        <f t="shared" si="1"/>
        <v>5</v>
      </c>
    </row>
    <row r="794" spans="1:7" ht="153">
      <c r="A794" s="188" t="s">
        <v>493</v>
      </c>
      <c r="B794" s="188" t="s">
        <v>404</v>
      </c>
      <c r="C794" s="188" t="s">
        <v>494</v>
      </c>
      <c r="D794" s="215" t="s">
        <v>6615</v>
      </c>
      <c r="E794" s="188" t="s">
        <v>6616</v>
      </c>
      <c r="F794" s="520">
        <v>15</v>
      </c>
      <c r="G794" s="216">
        <f t="shared" si="1"/>
        <v>5</v>
      </c>
    </row>
    <row r="795" spans="1:7" ht="89.25">
      <c r="A795" s="188" t="s">
        <v>493</v>
      </c>
      <c r="B795" s="188" t="s">
        <v>404</v>
      </c>
      <c r="C795" s="188" t="s">
        <v>494</v>
      </c>
      <c r="D795" s="188" t="s">
        <v>6617</v>
      </c>
      <c r="E795" s="188" t="s">
        <v>6618</v>
      </c>
      <c r="F795" s="520">
        <v>15</v>
      </c>
      <c r="G795" s="216">
        <f t="shared" si="1"/>
        <v>5</v>
      </c>
    </row>
    <row r="796" spans="1:7" ht="76.5">
      <c r="A796" s="188" t="s">
        <v>493</v>
      </c>
      <c r="B796" s="188" t="s">
        <v>404</v>
      </c>
      <c r="C796" s="188" t="s">
        <v>494</v>
      </c>
      <c r="D796" s="188" t="s">
        <v>6619</v>
      </c>
      <c r="E796" s="188" t="s">
        <v>6620</v>
      </c>
      <c r="F796" s="520">
        <v>15</v>
      </c>
      <c r="G796" s="216">
        <f t="shared" si="1"/>
        <v>5</v>
      </c>
    </row>
    <row r="797" spans="1:7" ht="140.25">
      <c r="A797" s="188" t="s">
        <v>493</v>
      </c>
      <c r="B797" s="188" t="s">
        <v>404</v>
      </c>
      <c r="C797" s="188" t="s">
        <v>494</v>
      </c>
      <c r="D797" s="188" t="s">
        <v>6621</v>
      </c>
      <c r="E797" s="188" t="s">
        <v>6622</v>
      </c>
      <c r="F797" s="520">
        <v>15</v>
      </c>
      <c r="G797" s="216">
        <f t="shared" si="1"/>
        <v>5</v>
      </c>
    </row>
    <row r="798" spans="1:7" ht="76.5">
      <c r="A798" s="188" t="s">
        <v>495</v>
      </c>
      <c r="B798" s="188" t="s">
        <v>404</v>
      </c>
      <c r="C798" s="188" t="s">
        <v>496</v>
      </c>
      <c r="D798" s="188" t="s">
        <v>6623</v>
      </c>
      <c r="E798" s="188" t="s">
        <v>6624</v>
      </c>
      <c r="F798" s="520">
        <v>15</v>
      </c>
      <c r="G798" s="216">
        <f>F798/2</f>
        <v>7.5</v>
      </c>
    </row>
    <row r="799" spans="1:7" ht="102">
      <c r="A799" s="188" t="s">
        <v>495</v>
      </c>
      <c r="B799" s="188" t="s">
        <v>404</v>
      </c>
      <c r="C799" s="188" t="s">
        <v>496</v>
      </c>
      <c r="D799" s="188" t="s">
        <v>6625</v>
      </c>
      <c r="E799" s="188" t="s">
        <v>6626</v>
      </c>
      <c r="F799" s="520">
        <v>15</v>
      </c>
      <c r="G799" s="216">
        <f t="shared" ref="G799:G804" si="2">F799/2</f>
        <v>7.5</v>
      </c>
    </row>
    <row r="800" spans="1:7" ht="102">
      <c r="A800" s="188" t="s">
        <v>495</v>
      </c>
      <c r="B800" s="188" t="s">
        <v>404</v>
      </c>
      <c r="C800" s="188" t="s">
        <v>496</v>
      </c>
      <c r="D800" s="188" t="s">
        <v>6627</v>
      </c>
      <c r="E800" s="188" t="s">
        <v>6628</v>
      </c>
      <c r="F800" s="520">
        <v>15</v>
      </c>
      <c r="G800" s="216">
        <f t="shared" si="2"/>
        <v>7.5</v>
      </c>
    </row>
    <row r="801" spans="1:7" ht="114.75">
      <c r="A801" s="188" t="s">
        <v>495</v>
      </c>
      <c r="B801" s="188" t="s">
        <v>404</v>
      </c>
      <c r="C801" s="188" t="s">
        <v>496</v>
      </c>
      <c r="D801" s="188" t="s">
        <v>6629</v>
      </c>
      <c r="E801" s="188" t="s">
        <v>6630</v>
      </c>
      <c r="F801" s="520">
        <v>15</v>
      </c>
      <c r="G801" s="216">
        <f t="shared" si="2"/>
        <v>7.5</v>
      </c>
    </row>
    <row r="802" spans="1:7" ht="63.75">
      <c r="A802" s="188" t="s">
        <v>495</v>
      </c>
      <c r="B802" s="188" t="s">
        <v>404</v>
      </c>
      <c r="C802" s="188" t="s">
        <v>496</v>
      </c>
      <c r="D802" s="219" t="s">
        <v>6631</v>
      </c>
      <c r="E802" s="219" t="s">
        <v>6632</v>
      </c>
      <c r="F802" s="520">
        <v>15</v>
      </c>
      <c r="G802" s="216">
        <f t="shared" si="2"/>
        <v>7.5</v>
      </c>
    </row>
    <row r="803" spans="1:7" ht="114.75">
      <c r="A803" s="188" t="s">
        <v>495</v>
      </c>
      <c r="B803" s="188" t="s">
        <v>404</v>
      </c>
      <c r="C803" s="188" t="s">
        <v>496</v>
      </c>
      <c r="D803" s="188" t="s">
        <v>6633</v>
      </c>
      <c r="E803" s="188" t="s">
        <v>6634</v>
      </c>
      <c r="F803" s="520">
        <v>15</v>
      </c>
      <c r="G803" s="216">
        <f t="shared" si="2"/>
        <v>7.5</v>
      </c>
    </row>
    <row r="804" spans="1:7" ht="127.5">
      <c r="A804" s="188" t="s">
        <v>495</v>
      </c>
      <c r="B804" s="188" t="s">
        <v>404</v>
      </c>
      <c r="C804" s="188" t="s">
        <v>496</v>
      </c>
      <c r="D804" s="188" t="s">
        <v>6635</v>
      </c>
      <c r="E804" s="188" t="s">
        <v>6636</v>
      </c>
      <c r="F804" s="520">
        <v>15</v>
      </c>
      <c r="G804" s="216">
        <f t="shared" si="2"/>
        <v>7.5</v>
      </c>
    </row>
    <row r="805" spans="1:7" ht="114.75">
      <c r="A805" s="188" t="s">
        <v>497</v>
      </c>
      <c r="B805" s="188" t="s">
        <v>404</v>
      </c>
      <c r="C805" s="188" t="s">
        <v>498</v>
      </c>
      <c r="D805" s="219" t="s">
        <v>6637</v>
      </c>
      <c r="E805" s="188" t="s">
        <v>6638</v>
      </c>
      <c r="F805" s="520">
        <v>15</v>
      </c>
      <c r="G805" s="216">
        <f>F805/1</f>
        <v>15</v>
      </c>
    </row>
    <row r="806" spans="1:7" ht="114.75">
      <c r="A806" s="188" t="s">
        <v>497</v>
      </c>
      <c r="B806" s="188" t="s">
        <v>404</v>
      </c>
      <c r="C806" s="188" t="s">
        <v>498</v>
      </c>
      <c r="D806" s="188" t="s">
        <v>6639</v>
      </c>
      <c r="E806" s="188" t="s">
        <v>6640</v>
      </c>
      <c r="F806" s="520">
        <v>15</v>
      </c>
      <c r="G806" s="216">
        <f>F806/1</f>
        <v>15</v>
      </c>
    </row>
    <row r="807" spans="1:7" ht="114.75">
      <c r="A807" s="188" t="s">
        <v>497</v>
      </c>
      <c r="B807" s="188" t="s">
        <v>404</v>
      </c>
      <c r="C807" s="188" t="s">
        <v>498</v>
      </c>
      <c r="D807" s="188" t="s">
        <v>6641</v>
      </c>
      <c r="E807" s="188" t="s">
        <v>6642</v>
      </c>
      <c r="F807" s="520">
        <v>15</v>
      </c>
      <c r="G807" s="216">
        <f>F807/1</f>
        <v>15</v>
      </c>
    </row>
    <row r="808" spans="1:7" ht="114.75">
      <c r="A808" s="188" t="s">
        <v>499</v>
      </c>
      <c r="B808" s="188" t="s">
        <v>404</v>
      </c>
      <c r="C808" s="219" t="s">
        <v>6643</v>
      </c>
      <c r="D808" s="188" t="s">
        <v>6644</v>
      </c>
      <c r="E808" s="188" t="s">
        <v>6645</v>
      </c>
      <c r="F808" s="520">
        <v>15</v>
      </c>
      <c r="G808" s="216">
        <f>F808/2</f>
        <v>7.5</v>
      </c>
    </row>
    <row r="809" spans="1:7" ht="153">
      <c r="A809" s="188" t="s">
        <v>499</v>
      </c>
      <c r="B809" s="188" t="s">
        <v>404</v>
      </c>
      <c r="C809" s="219" t="s">
        <v>6643</v>
      </c>
      <c r="D809" s="219" t="s">
        <v>6646</v>
      </c>
      <c r="E809" s="188" t="s">
        <v>6647</v>
      </c>
      <c r="F809" s="520">
        <v>15</v>
      </c>
      <c r="G809" s="216">
        <f>F809/2</f>
        <v>7.5</v>
      </c>
    </row>
    <row r="810" spans="1:7" ht="153">
      <c r="A810" s="188" t="s">
        <v>499</v>
      </c>
      <c r="B810" s="188" t="s">
        <v>404</v>
      </c>
      <c r="C810" s="188" t="s">
        <v>500</v>
      </c>
      <c r="D810" s="219" t="s">
        <v>6646</v>
      </c>
      <c r="E810" s="188" t="s">
        <v>6647</v>
      </c>
      <c r="F810" s="520">
        <v>15</v>
      </c>
      <c r="G810" s="216">
        <f>F810/2</f>
        <v>7.5</v>
      </c>
    </row>
    <row r="811" spans="1:7" ht="76.5">
      <c r="A811" s="188" t="s">
        <v>501</v>
      </c>
      <c r="B811" s="188" t="s">
        <v>404</v>
      </c>
      <c r="C811" s="188" t="s">
        <v>502</v>
      </c>
      <c r="D811" s="188" t="s">
        <v>6623</v>
      </c>
      <c r="E811" s="188" t="s">
        <v>6624</v>
      </c>
      <c r="F811" s="520">
        <v>15</v>
      </c>
      <c r="G811" s="216">
        <f>F811/2</f>
        <v>7.5</v>
      </c>
    </row>
    <row r="812" spans="1:7" ht="89.25">
      <c r="A812" s="188" t="s">
        <v>503</v>
      </c>
      <c r="B812" s="188" t="s">
        <v>404</v>
      </c>
      <c r="C812" s="188" t="s">
        <v>504</v>
      </c>
      <c r="D812" s="188" t="s">
        <v>6648</v>
      </c>
      <c r="E812" s="188" t="s">
        <v>6649</v>
      </c>
      <c r="F812" s="520">
        <v>15</v>
      </c>
      <c r="G812" s="216">
        <f>F812/4</f>
        <v>3.75</v>
      </c>
    </row>
    <row r="813" spans="1:7" ht="127.5">
      <c r="A813" s="188" t="s">
        <v>487</v>
      </c>
      <c r="B813" s="188" t="s">
        <v>404</v>
      </c>
      <c r="C813" s="188" t="s">
        <v>488</v>
      </c>
      <c r="D813" s="188" t="s">
        <v>6650</v>
      </c>
      <c r="E813" s="188" t="s">
        <v>6651</v>
      </c>
      <c r="F813" s="520">
        <v>15</v>
      </c>
      <c r="G813" s="216">
        <f>F813/5</f>
        <v>3</v>
      </c>
    </row>
    <row r="814" spans="1:7" ht="140.25">
      <c r="A814" s="188" t="s">
        <v>487</v>
      </c>
      <c r="B814" s="188" t="s">
        <v>404</v>
      </c>
      <c r="C814" s="188" t="s">
        <v>488</v>
      </c>
      <c r="D814" s="188" t="s">
        <v>6652</v>
      </c>
      <c r="E814" s="188" t="s">
        <v>6653</v>
      </c>
      <c r="F814" s="520">
        <v>15</v>
      </c>
      <c r="G814" s="216">
        <f>F814/5</f>
        <v>3</v>
      </c>
    </row>
    <row r="815" spans="1:7" ht="76.5">
      <c r="A815" s="188" t="s">
        <v>487</v>
      </c>
      <c r="B815" s="188" t="s">
        <v>404</v>
      </c>
      <c r="C815" s="188" t="s">
        <v>488</v>
      </c>
      <c r="D815" s="188" t="s">
        <v>6654</v>
      </c>
      <c r="E815" s="520" t="s">
        <v>6516</v>
      </c>
      <c r="F815" s="520">
        <v>15</v>
      </c>
      <c r="G815" s="216">
        <f>F815/5</f>
        <v>3</v>
      </c>
    </row>
    <row r="816" spans="1:7" ht="102">
      <c r="A816" s="188" t="s">
        <v>6655</v>
      </c>
      <c r="B816" s="188" t="s">
        <v>404</v>
      </c>
      <c r="C816" s="188" t="s">
        <v>6656</v>
      </c>
      <c r="D816" s="188" t="s">
        <v>6657</v>
      </c>
      <c r="E816" s="520" t="s">
        <v>6658</v>
      </c>
      <c r="F816" s="520">
        <v>15</v>
      </c>
      <c r="G816" s="216">
        <f>F816/5</f>
        <v>3</v>
      </c>
    </row>
    <row r="817" spans="1:7" ht="102">
      <c r="A817" s="188" t="s">
        <v>6659</v>
      </c>
      <c r="B817" s="188" t="s">
        <v>404</v>
      </c>
      <c r="C817" s="188" t="s">
        <v>6660</v>
      </c>
      <c r="D817" s="188" t="s">
        <v>6657</v>
      </c>
      <c r="E817" s="520" t="s">
        <v>6658</v>
      </c>
      <c r="F817" s="520">
        <v>15</v>
      </c>
      <c r="G817" s="216">
        <f>F817/4</f>
        <v>3.75</v>
      </c>
    </row>
    <row r="818" spans="1:7" ht="114.75">
      <c r="A818" s="188" t="s">
        <v>6661</v>
      </c>
      <c r="B818" s="188" t="s">
        <v>404</v>
      </c>
      <c r="C818" s="188" t="s">
        <v>6662</v>
      </c>
      <c r="D818" s="188" t="s">
        <v>6663</v>
      </c>
      <c r="E818" s="520" t="s">
        <v>6664</v>
      </c>
      <c r="F818" s="520">
        <v>15</v>
      </c>
      <c r="G818" s="216">
        <f>F818/4</f>
        <v>3.75</v>
      </c>
    </row>
    <row r="819" spans="1:7" ht="102">
      <c r="A819" s="188" t="s">
        <v>6509</v>
      </c>
      <c r="B819" s="188" t="s">
        <v>404</v>
      </c>
      <c r="C819" s="188" t="s">
        <v>6665</v>
      </c>
      <c r="D819" s="188" t="s">
        <v>6666</v>
      </c>
      <c r="E819" s="520" t="s">
        <v>6667</v>
      </c>
      <c r="F819" s="520">
        <v>15</v>
      </c>
      <c r="G819" s="216">
        <f>F819/3</f>
        <v>5</v>
      </c>
    </row>
    <row r="820" spans="1:7" ht="114.75">
      <c r="A820" s="188" t="s">
        <v>6668</v>
      </c>
      <c r="B820" s="188" t="s">
        <v>404</v>
      </c>
      <c r="C820" s="188" t="s">
        <v>6669</v>
      </c>
      <c r="D820" s="188" t="s">
        <v>6670</v>
      </c>
      <c r="E820" s="520" t="s">
        <v>6671</v>
      </c>
      <c r="F820" s="520">
        <v>15</v>
      </c>
      <c r="G820" s="216">
        <f>F820/2</f>
        <v>7.5</v>
      </c>
    </row>
    <row r="821" spans="1:7" ht="102">
      <c r="A821" s="188" t="s">
        <v>6672</v>
      </c>
      <c r="B821" s="188" t="s">
        <v>404</v>
      </c>
      <c r="C821" s="188" t="s">
        <v>6673</v>
      </c>
      <c r="D821" s="188" t="s">
        <v>6674</v>
      </c>
      <c r="E821" s="520" t="s">
        <v>6675</v>
      </c>
      <c r="F821" s="520">
        <v>15</v>
      </c>
      <c r="G821" s="216">
        <f>F821/5</f>
        <v>3</v>
      </c>
    </row>
    <row r="822" spans="1:7" ht="127.5">
      <c r="A822" s="188" t="s">
        <v>6676</v>
      </c>
      <c r="B822" s="188" t="s">
        <v>404</v>
      </c>
      <c r="C822" s="188" t="s">
        <v>6677</v>
      </c>
      <c r="D822" s="219" t="s">
        <v>6678</v>
      </c>
      <c r="E822" s="188" t="s">
        <v>6679</v>
      </c>
      <c r="F822" s="520">
        <v>15</v>
      </c>
      <c r="G822" s="216">
        <f t="shared" ref="G822:G827" si="3">F822/3</f>
        <v>5</v>
      </c>
    </row>
    <row r="823" spans="1:7" ht="191.25">
      <c r="A823" s="188" t="s">
        <v>6676</v>
      </c>
      <c r="B823" s="188" t="s">
        <v>404</v>
      </c>
      <c r="C823" s="188" t="s">
        <v>6677</v>
      </c>
      <c r="D823" s="188" t="s">
        <v>6680</v>
      </c>
      <c r="E823" s="188" t="s">
        <v>6681</v>
      </c>
      <c r="F823" s="520">
        <v>15</v>
      </c>
      <c r="G823" s="216">
        <f t="shared" si="3"/>
        <v>5</v>
      </c>
    </row>
    <row r="824" spans="1:7" ht="178.5">
      <c r="A824" s="188" t="s">
        <v>6676</v>
      </c>
      <c r="B824" s="188" t="s">
        <v>404</v>
      </c>
      <c r="C824" s="188" t="s">
        <v>6677</v>
      </c>
      <c r="D824" s="188" t="s">
        <v>6682</v>
      </c>
      <c r="E824" s="188" t="s">
        <v>6683</v>
      </c>
      <c r="F824" s="520">
        <v>15</v>
      </c>
      <c r="G824" s="216">
        <f t="shared" si="3"/>
        <v>5</v>
      </c>
    </row>
    <row r="825" spans="1:7" ht="127.5">
      <c r="A825" s="188" t="s">
        <v>6684</v>
      </c>
      <c r="B825" s="188" t="s">
        <v>404</v>
      </c>
      <c r="C825" s="188" t="s">
        <v>6685</v>
      </c>
      <c r="D825" s="219" t="s">
        <v>6678</v>
      </c>
      <c r="E825" s="188" t="s">
        <v>6679</v>
      </c>
      <c r="F825" s="520">
        <v>15</v>
      </c>
      <c r="G825" s="216">
        <f t="shared" si="3"/>
        <v>5</v>
      </c>
    </row>
    <row r="826" spans="1:7" ht="178.5">
      <c r="A826" s="188" t="s">
        <v>6686</v>
      </c>
      <c r="B826" s="188" t="s">
        <v>404</v>
      </c>
      <c r="C826" s="188" t="s">
        <v>6687</v>
      </c>
      <c r="D826" s="188" t="s">
        <v>6688</v>
      </c>
      <c r="E826" s="188" t="s">
        <v>6689</v>
      </c>
      <c r="F826" s="520">
        <v>15</v>
      </c>
      <c r="G826" s="216">
        <f t="shared" si="3"/>
        <v>5</v>
      </c>
    </row>
    <row r="827" spans="1:7" ht="165.75">
      <c r="A827" s="188" t="s">
        <v>6690</v>
      </c>
      <c r="B827" s="188" t="s">
        <v>404</v>
      </c>
      <c r="C827" s="188" t="s">
        <v>6691</v>
      </c>
      <c r="D827" s="188" t="s">
        <v>6688</v>
      </c>
      <c r="E827" s="219" t="s">
        <v>6692</v>
      </c>
      <c r="F827" s="520">
        <v>15</v>
      </c>
      <c r="G827" s="216">
        <f t="shared" si="3"/>
        <v>5</v>
      </c>
    </row>
    <row r="828" spans="1:7" ht="178.5">
      <c r="A828" s="188" t="s">
        <v>6693</v>
      </c>
      <c r="B828" s="188" t="s">
        <v>404</v>
      </c>
      <c r="C828" s="188" t="s">
        <v>6694</v>
      </c>
      <c r="D828" s="188" t="s">
        <v>6688</v>
      </c>
      <c r="E828" s="219" t="s">
        <v>6695</v>
      </c>
      <c r="F828" s="520">
        <v>15</v>
      </c>
      <c r="G828" s="216">
        <f>F828/1</f>
        <v>15</v>
      </c>
    </row>
    <row r="829" spans="1:7" ht="165.75">
      <c r="A829" s="188" t="s">
        <v>6693</v>
      </c>
      <c r="B829" s="188" t="s">
        <v>404</v>
      </c>
      <c r="C829" s="188" t="s">
        <v>6694</v>
      </c>
      <c r="D829" s="188" t="s">
        <v>6696</v>
      </c>
      <c r="E829" s="188" t="s">
        <v>6697</v>
      </c>
      <c r="F829" s="520">
        <v>15</v>
      </c>
      <c r="G829" s="216">
        <f>F829/1</f>
        <v>15</v>
      </c>
    </row>
    <row r="830" spans="1:7" ht="127.5">
      <c r="A830" s="188" t="s">
        <v>6693</v>
      </c>
      <c r="B830" s="188" t="s">
        <v>404</v>
      </c>
      <c r="C830" s="229" t="s">
        <v>18013</v>
      </c>
      <c r="D830" s="229" t="s">
        <v>18014</v>
      </c>
      <c r="E830" s="188" t="s">
        <v>6698</v>
      </c>
      <c r="F830" s="520">
        <v>15</v>
      </c>
      <c r="G830" s="216">
        <f>F830/1</f>
        <v>15</v>
      </c>
    </row>
    <row r="831" spans="1:7" ht="178.5">
      <c r="A831" s="188" t="s">
        <v>6464</v>
      </c>
      <c r="B831" s="188" t="s">
        <v>404</v>
      </c>
      <c r="C831" s="188" t="s">
        <v>17999</v>
      </c>
      <c r="D831" s="188" t="s">
        <v>6465</v>
      </c>
      <c r="E831" s="188" t="s">
        <v>17803</v>
      </c>
      <c r="F831" s="188">
        <v>15</v>
      </c>
      <c r="G831" s="188">
        <v>3.75</v>
      </c>
    </row>
    <row r="832" spans="1:7" ht="127.5">
      <c r="A832" s="188" t="s">
        <v>6464</v>
      </c>
      <c r="B832" s="188" t="s">
        <v>404</v>
      </c>
      <c r="C832" s="188" t="s">
        <v>17999</v>
      </c>
      <c r="D832" s="215" t="s">
        <v>6467</v>
      </c>
      <c r="E832" s="188" t="s">
        <v>6699</v>
      </c>
      <c r="F832" s="188">
        <v>15</v>
      </c>
      <c r="G832" s="188">
        <v>3.75</v>
      </c>
    </row>
    <row r="833" spans="1:7" ht="114.75">
      <c r="A833" s="188" t="s">
        <v>6469</v>
      </c>
      <c r="B833" s="188" t="s">
        <v>404</v>
      </c>
      <c r="C833" s="229" t="s">
        <v>18000</v>
      </c>
      <c r="D833" s="215" t="s">
        <v>6700</v>
      </c>
      <c r="E833" s="188" t="s">
        <v>6701</v>
      </c>
      <c r="F833" s="188">
        <v>15</v>
      </c>
      <c r="G833" s="188">
        <v>7.5</v>
      </c>
    </row>
    <row r="834" spans="1:7" ht="153">
      <c r="A834" s="188" t="s">
        <v>6469</v>
      </c>
      <c r="B834" s="188" t="s">
        <v>404</v>
      </c>
      <c r="C834" s="188" t="s">
        <v>6475</v>
      </c>
      <c r="D834" s="188" t="s">
        <v>6476</v>
      </c>
      <c r="E834" s="188" t="s">
        <v>6702</v>
      </c>
      <c r="F834" s="188">
        <v>15</v>
      </c>
      <c r="G834" s="188">
        <v>7.5</v>
      </c>
    </row>
    <row r="835" spans="1:7" ht="178.5">
      <c r="A835" s="188" t="s">
        <v>6703</v>
      </c>
      <c r="B835" s="188" t="s">
        <v>404</v>
      </c>
      <c r="C835" s="188" t="s">
        <v>6704</v>
      </c>
      <c r="D835" s="188" t="s">
        <v>6705</v>
      </c>
      <c r="E835" s="188" t="s">
        <v>6540</v>
      </c>
      <c r="F835" s="520">
        <v>15</v>
      </c>
      <c r="G835" s="216">
        <v>7.5</v>
      </c>
    </row>
    <row r="836" spans="1:7" ht="191.25">
      <c r="A836" s="188" t="s">
        <v>6703</v>
      </c>
      <c r="B836" s="188" t="s">
        <v>404</v>
      </c>
      <c r="C836" s="188" t="s">
        <v>6538</v>
      </c>
      <c r="D836" s="188" t="s">
        <v>6706</v>
      </c>
      <c r="E836" s="188" t="s">
        <v>17804</v>
      </c>
      <c r="F836" s="520">
        <v>15</v>
      </c>
      <c r="G836" s="216">
        <v>7.5</v>
      </c>
    </row>
    <row r="837" spans="1:7" ht="140.25">
      <c r="A837" s="188" t="s">
        <v>6703</v>
      </c>
      <c r="B837" s="188" t="s">
        <v>404</v>
      </c>
      <c r="C837" s="188" t="s">
        <v>6538</v>
      </c>
      <c r="D837" s="188" t="s">
        <v>6542</v>
      </c>
      <c r="E837" s="188" t="s">
        <v>6543</v>
      </c>
      <c r="F837" s="520">
        <v>15</v>
      </c>
      <c r="G837" s="216">
        <v>7.5</v>
      </c>
    </row>
    <row r="838" spans="1:7" ht="165.75">
      <c r="A838" s="188" t="s">
        <v>6707</v>
      </c>
      <c r="B838" s="188" t="s">
        <v>404</v>
      </c>
      <c r="C838" s="229" t="s">
        <v>6708</v>
      </c>
      <c r="D838" s="188" t="s">
        <v>6709</v>
      </c>
      <c r="E838" s="188" t="s">
        <v>6710</v>
      </c>
      <c r="F838" s="188">
        <v>15</v>
      </c>
      <c r="G838" s="188">
        <v>15</v>
      </c>
    </row>
    <row r="839" spans="1:7" ht="255">
      <c r="A839" s="188" t="s">
        <v>6711</v>
      </c>
      <c r="B839" s="188" t="s">
        <v>404</v>
      </c>
      <c r="C839" s="188" t="s">
        <v>6712</v>
      </c>
      <c r="D839" s="188" t="s">
        <v>6713</v>
      </c>
      <c r="E839" s="188" t="s">
        <v>6714</v>
      </c>
      <c r="F839" s="188">
        <v>15</v>
      </c>
      <c r="G839" s="188">
        <v>15</v>
      </c>
    </row>
    <row r="840" spans="1:7" ht="140.25">
      <c r="A840" s="188" t="s">
        <v>6715</v>
      </c>
      <c r="B840" s="188" t="s">
        <v>404</v>
      </c>
      <c r="C840" s="188" t="s">
        <v>17805</v>
      </c>
      <c r="D840" s="188" t="s">
        <v>6716</v>
      </c>
      <c r="E840" s="188" t="s">
        <v>6717</v>
      </c>
      <c r="F840" s="188">
        <v>15</v>
      </c>
      <c r="G840" s="188">
        <v>5</v>
      </c>
    </row>
    <row r="841" spans="1:7" ht="255">
      <c r="A841" s="188" t="s">
        <v>6711</v>
      </c>
      <c r="B841" s="188" t="s">
        <v>404</v>
      </c>
      <c r="C841" s="229" t="s">
        <v>6712</v>
      </c>
      <c r="D841" s="188" t="s">
        <v>6718</v>
      </c>
      <c r="E841" s="188" t="s">
        <v>6719</v>
      </c>
      <c r="F841" s="188">
        <v>15</v>
      </c>
      <c r="G841" s="188">
        <v>15</v>
      </c>
    </row>
    <row r="842" spans="1:7" ht="127.5">
      <c r="A842" s="188" t="s">
        <v>6720</v>
      </c>
      <c r="B842" s="188" t="s">
        <v>404</v>
      </c>
      <c r="C842" s="229" t="s">
        <v>6721</v>
      </c>
      <c r="D842" s="188" t="s">
        <v>6718</v>
      </c>
      <c r="E842" s="188" t="s">
        <v>6719</v>
      </c>
      <c r="F842" s="188">
        <v>15</v>
      </c>
      <c r="G842" s="188">
        <v>15</v>
      </c>
    </row>
    <row r="843" spans="1:7" ht="127.5">
      <c r="A843" s="188" t="s">
        <v>6720</v>
      </c>
      <c r="B843" s="188" t="s">
        <v>404</v>
      </c>
      <c r="C843" s="229" t="s">
        <v>6722</v>
      </c>
      <c r="D843" s="188" t="s">
        <v>6718</v>
      </c>
      <c r="E843" s="188" t="s">
        <v>6719</v>
      </c>
      <c r="F843" s="188">
        <v>15</v>
      </c>
      <c r="G843" s="188">
        <v>15</v>
      </c>
    </row>
    <row r="844" spans="1:7" ht="165.75">
      <c r="A844" s="188" t="s">
        <v>6720</v>
      </c>
      <c r="B844" s="188" t="s">
        <v>404</v>
      </c>
      <c r="C844" s="229" t="s">
        <v>6721</v>
      </c>
      <c r="D844" s="188" t="s">
        <v>6723</v>
      </c>
      <c r="E844" s="188" t="s">
        <v>6724</v>
      </c>
      <c r="F844" s="188">
        <v>15</v>
      </c>
      <c r="G844" s="188">
        <v>15</v>
      </c>
    </row>
    <row r="845" spans="1:7" ht="114.75">
      <c r="A845" s="188" t="s">
        <v>6720</v>
      </c>
      <c r="B845" s="188" t="s">
        <v>404</v>
      </c>
      <c r="C845" s="229" t="s">
        <v>6722</v>
      </c>
      <c r="D845" s="188" t="s">
        <v>6725</v>
      </c>
      <c r="E845" s="188" t="s">
        <v>6726</v>
      </c>
      <c r="F845" s="188">
        <v>15</v>
      </c>
      <c r="G845" s="188">
        <v>15</v>
      </c>
    </row>
    <row r="846" spans="1:7" ht="114.75">
      <c r="A846" s="188" t="s">
        <v>6720</v>
      </c>
      <c r="B846" s="188" t="s">
        <v>404</v>
      </c>
      <c r="C846" s="229" t="s">
        <v>6721</v>
      </c>
      <c r="D846" s="188" t="s">
        <v>6725</v>
      </c>
      <c r="E846" s="188" t="s">
        <v>6726</v>
      </c>
      <c r="F846" s="188">
        <v>15</v>
      </c>
      <c r="G846" s="188">
        <v>15</v>
      </c>
    </row>
    <row r="847" spans="1:7" ht="140.25">
      <c r="A847" s="188" t="s">
        <v>6720</v>
      </c>
      <c r="B847" s="188" t="s">
        <v>404</v>
      </c>
      <c r="C847" s="229" t="s">
        <v>6721</v>
      </c>
      <c r="D847" s="188" t="s">
        <v>6727</v>
      </c>
      <c r="E847" s="188" t="s">
        <v>6728</v>
      </c>
      <c r="F847" s="188">
        <v>15</v>
      </c>
      <c r="G847" s="188">
        <v>15</v>
      </c>
    </row>
    <row r="848" spans="1:7" ht="165.75">
      <c r="A848" s="188" t="s">
        <v>6729</v>
      </c>
      <c r="B848" s="188" t="s">
        <v>404</v>
      </c>
      <c r="C848" s="229" t="s">
        <v>6708</v>
      </c>
      <c r="D848" s="188" t="s">
        <v>6730</v>
      </c>
      <c r="E848" s="188" t="s">
        <v>6731</v>
      </c>
      <c r="F848" s="188">
        <v>15</v>
      </c>
      <c r="G848" s="188">
        <v>15</v>
      </c>
    </row>
    <row r="849" spans="1:7" ht="165.75">
      <c r="A849" s="188" t="s">
        <v>6732</v>
      </c>
      <c r="B849" s="188" t="s">
        <v>404</v>
      </c>
      <c r="C849" s="229" t="s">
        <v>6708</v>
      </c>
      <c r="D849" s="188" t="s">
        <v>6733</v>
      </c>
      <c r="E849" s="188" t="s">
        <v>6734</v>
      </c>
      <c r="F849" s="188">
        <v>15</v>
      </c>
      <c r="G849" s="188">
        <v>15</v>
      </c>
    </row>
    <row r="850" spans="1:7" ht="114.75">
      <c r="A850" s="188" t="s">
        <v>6735</v>
      </c>
      <c r="B850" s="188" t="s">
        <v>404</v>
      </c>
      <c r="C850" s="229" t="s">
        <v>6722</v>
      </c>
      <c r="D850" s="188" t="s">
        <v>6736</v>
      </c>
      <c r="E850" s="188" t="s">
        <v>6737</v>
      </c>
      <c r="F850" s="188">
        <v>15</v>
      </c>
      <c r="G850" s="188">
        <v>15</v>
      </c>
    </row>
    <row r="851" spans="1:7" ht="114.75">
      <c r="A851" s="188" t="s">
        <v>6483</v>
      </c>
      <c r="B851" s="188" t="s">
        <v>404</v>
      </c>
      <c r="C851" s="229" t="s">
        <v>6484</v>
      </c>
      <c r="D851" s="188" t="s">
        <v>6485</v>
      </c>
      <c r="E851" s="188" t="s">
        <v>6486</v>
      </c>
      <c r="F851" s="188">
        <v>15</v>
      </c>
      <c r="G851" s="188">
        <v>7.5</v>
      </c>
    </row>
    <row r="852" spans="1:7" ht="127.5">
      <c r="A852" s="188" t="s">
        <v>6483</v>
      </c>
      <c r="B852" s="188" t="s">
        <v>404</v>
      </c>
      <c r="C852" s="229" t="s">
        <v>6738</v>
      </c>
      <c r="D852" s="188" t="s">
        <v>6739</v>
      </c>
      <c r="E852" s="188" t="s">
        <v>6740</v>
      </c>
      <c r="F852" s="188">
        <v>15</v>
      </c>
      <c r="G852" s="188">
        <v>7.5</v>
      </c>
    </row>
    <row r="853" spans="1:7" ht="140.25">
      <c r="A853" s="188" t="s">
        <v>6735</v>
      </c>
      <c r="B853" s="188" t="s">
        <v>404</v>
      </c>
      <c r="C853" s="229" t="s">
        <v>6722</v>
      </c>
      <c r="D853" s="188" t="s">
        <v>6741</v>
      </c>
      <c r="E853" s="188" t="s">
        <v>6742</v>
      </c>
      <c r="F853" s="188">
        <v>15</v>
      </c>
      <c r="G853" s="188">
        <v>15</v>
      </c>
    </row>
    <row r="854" spans="1:7" ht="140.25">
      <c r="A854" s="188" t="s">
        <v>6720</v>
      </c>
      <c r="B854" s="188" t="s">
        <v>404</v>
      </c>
      <c r="C854" s="229" t="s">
        <v>6721</v>
      </c>
      <c r="D854" s="188" t="s">
        <v>6741</v>
      </c>
      <c r="E854" s="188" t="s">
        <v>6742</v>
      </c>
      <c r="F854" s="188">
        <v>15</v>
      </c>
      <c r="G854" s="188">
        <v>15</v>
      </c>
    </row>
    <row r="855" spans="1:7" ht="140.25">
      <c r="A855" s="188" t="s">
        <v>6715</v>
      </c>
      <c r="B855" s="188" t="s">
        <v>404</v>
      </c>
      <c r="C855" s="188" t="s">
        <v>17805</v>
      </c>
      <c r="D855" s="188" t="s">
        <v>6741</v>
      </c>
      <c r="E855" s="188" t="s">
        <v>6742</v>
      </c>
      <c r="F855" s="188">
        <v>15</v>
      </c>
      <c r="G855" s="188">
        <v>5</v>
      </c>
    </row>
    <row r="856" spans="1:7" ht="255">
      <c r="A856" s="188" t="s">
        <v>6711</v>
      </c>
      <c r="B856" s="188" t="s">
        <v>404</v>
      </c>
      <c r="C856" s="229" t="s">
        <v>6712</v>
      </c>
      <c r="D856" s="188" t="s">
        <v>6741</v>
      </c>
      <c r="E856" s="188" t="s">
        <v>6742</v>
      </c>
      <c r="F856" s="188">
        <v>15</v>
      </c>
      <c r="G856" s="188">
        <v>15</v>
      </c>
    </row>
    <row r="857" spans="1:7" ht="224.25" customHeight="1">
      <c r="A857" s="188" t="s">
        <v>6732</v>
      </c>
      <c r="B857" s="188" t="s">
        <v>404</v>
      </c>
      <c r="C857" s="229" t="s">
        <v>6708</v>
      </c>
      <c r="D857" s="188" t="s">
        <v>6743</v>
      </c>
      <c r="E857" s="188" t="s">
        <v>6744</v>
      </c>
      <c r="F857" s="188">
        <v>15</v>
      </c>
      <c r="G857" s="188">
        <v>15</v>
      </c>
    </row>
    <row r="858" spans="1:7" ht="140.25">
      <c r="A858" s="188" t="s">
        <v>6720</v>
      </c>
      <c r="B858" s="188" t="s">
        <v>404</v>
      </c>
      <c r="C858" s="229" t="s">
        <v>6721</v>
      </c>
      <c r="D858" s="188" t="s">
        <v>6743</v>
      </c>
      <c r="E858" s="188" t="s">
        <v>6744</v>
      </c>
      <c r="F858" s="188">
        <v>15</v>
      </c>
      <c r="G858" s="188">
        <v>15</v>
      </c>
    </row>
    <row r="859" spans="1:7" ht="165.75">
      <c r="A859" s="188" t="s">
        <v>6732</v>
      </c>
      <c r="B859" s="188" t="s">
        <v>404</v>
      </c>
      <c r="C859" s="229" t="s">
        <v>6708</v>
      </c>
      <c r="D859" s="188" t="s">
        <v>6745</v>
      </c>
      <c r="E859" s="188" t="s">
        <v>6746</v>
      </c>
      <c r="F859" s="188">
        <v>15</v>
      </c>
      <c r="G859" s="188">
        <v>15</v>
      </c>
    </row>
    <row r="860" spans="1:7" ht="102">
      <c r="A860" s="188" t="s">
        <v>6747</v>
      </c>
      <c r="B860" s="188" t="s">
        <v>404</v>
      </c>
      <c r="C860" s="188" t="s">
        <v>6748</v>
      </c>
      <c r="D860" s="188" t="s">
        <v>6749</v>
      </c>
      <c r="E860" s="188" t="s">
        <v>6750</v>
      </c>
      <c r="F860" s="520">
        <v>15</v>
      </c>
      <c r="G860" s="216">
        <v>7.5</v>
      </c>
    </row>
    <row r="861" spans="1:7" ht="89.25">
      <c r="A861" s="188" t="s">
        <v>6751</v>
      </c>
      <c r="B861" s="188" t="s">
        <v>404</v>
      </c>
      <c r="C861" s="188" t="s">
        <v>6752</v>
      </c>
      <c r="D861" s="188" t="s">
        <v>6753</v>
      </c>
      <c r="E861" s="188" t="s">
        <v>6754</v>
      </c>
      <c r="F861" s="520">
        <v>15</v>
      </c>
      <c r="G861" s="216">
        <v>7.5</v>
      </c>
    </row>
    <row r="862" spans="1:7" ht="102">
      <c r="A862" s="188" t="s">
        <v>6751</v>
      </c>
      <c r="B862" s="188" t="s">
        <v>404</v>
      </c>
      <c r="C862" s="188" t="s">
        <v>6752</v>
      </c>
      <c r="D862" s="188" t="s">
        <v>6755</v>
      </c>
      <c r="E862" s="188" t="s">
        <v>6754</v>
      </c>
      <c r="F862" s="520">
        <v>15</v>
      </c>
      <c r="G862" s="216">
        <v>7.5</v>
      </c>
    </row>
    <row r="863" spans="1:7" ht="169.5" customHeight="1">
      <c r="A863" s="188" t="s">
        <v>6751</v>
      </c>
      <c r="B863" s="188" t="s">
        <v>404</v>
      </c>
      <c r="C863" s="188" t="s">
        <v>6752</v>
      </c>
      <c r="D863" s="188" t="s">
        <v>6756</v>
      </c>
      <c r="E863" s="188" t="s">
        <v>1051</v>
      </c>
      <c r="F863" s="520">
        <v>15</v>
      </c>
      <c r="G863" s="216">
        <v>7.5</v>
      </c>
    </row>
    <row r="864" spans="1:7" ht="63.75">
      <c r="A864" s="188" t="s">
        <v>6757</v>
      </c>
      <c r="B864" s="188" t="s">
        <v>404</v>
      </c>
      <c r="C864" s="188" t="s">
        <v>6758</v>
      </c>
      <c r="D864" s="188" t="s">
        <v>6759</v>
      </c>
      <c r="E864" s="188" t="s">
        <v>1051</v>
      </c>
      <c r="F864" s="520">
        <v>15</v>
      </c>
      <c r="G864" s="216">
        <v>7.5</v>
      </c>
    </row>
    <row r="865" spans="1:7" ht="277.5" customHeight="1">
      <c r="A865" s="188" t="s">
        <v>6760</v>
      </c>
      <c r="B865" s="188" t="s">
        <v>404</v>
      </c>
      <c r="C865" s="188" t="s">
        <v>6761</v>
      </c>
      <c r="D865" s="188" t="s">
        <v>6749</v>
      </c>
      <c r="E865" s="188" t="s">
        <v>6750</v>
      </c>
      <c r="F865" s="520">
        <v>15</v>
      </c>
      <c r="G865" s="216">
        <v>15</v>
      </c>
    </row>
    <row r="866" spans="1:7" ht="187.5" customHeight="1">
      <c r="A866" s="188" t="s">
        <v>6760</v>
      </c>
      <c r="B866" s="188" t="s">
        <v>404</v>
      </c>
      <c r="C866" s="188" t="s">
        <v>6762</v>
      </c>
      <c r="D866" s="188" t="s">
        <v>6749</v>
      </c>
      <c r="E866" s="188" t="s">
        <v>6750</v>
      </c>
      <c r="F866" s="520">
        <v>15</v>
      </c>
      <c r="G866" s="216">
        <v>15</v>
      </c>
    </row>
    <row r="867" spans="1:7" ht="114.75">
      <c r="A867" s="188" t="s">
        <v>6763</v>
      </c>
      <c r="B867" s="188" t="s">
        <v>404</v>
      </c>
      <c r="C867" s="188" t="s">
        <v>6764</v>
      </c>
      <c r="D867" s="188" t="s">
        <v>6765</v>
      </c>
      <c r="E867" s="188" t="s">
        <v>6766</v>
      </c>
      <c r="F867" s="520">
        <v>15</v>
      </c>
      <c r="G867" s="216">
        <v>5</v>
      </c>
    </row>
    <row r="868" spans="1:7" ht="76.5">
      <c r="A868" s="188" t="s">
        <v>6767</v>
      </c>
      <c r="B868" s="188" t="s">
        <v>408</v>
      </c>
      <c r="C868" s="188" t="s">
        <v>6768</v>
      </c>
      <c r="D868" s="188" t="s">
        <v>6769</v>
      </c>
      <c r="E868" s="219" t="s">
        <v>6770</v>
      </c>
      <c r="F868" s="520">
        <v>15</v>
      </c>
      <c r="G868" s="216">
        <v>5</v>
      </c>
    </row>
    <row r="869" spans="1:7" ht="76.5">
      <c r="A869" s="188" t="s">
        <v>6767</v>
      </c>
      <c r="B869" s="188" t="s">
        <v>408</v>
      </c>
      <c r="C869" s="188" t="s">
        <v>6768</v>
      </c>
      <c r="D869" s="188" t="s">
        <v>6771</v>
      </c>
      <c r="E869" s="219" t="s">
        <v>6772</v>
      </c>
      <c r="F869" s="520">
        <v>15</v>
      </c>
      <c r="G869" s="216">
        <v>5</v>
      </c>
    </row>
    <row r="870" spans="1:7" ht="76.5">
      <c r="A870" s="188" t="s">
        <v>6767</v>
      </c>
      <c r="B870" s="188" t="s">
        <v>408</v>
      </c>
      <c r="C870" s="188" t="s">
        <v>6768</v>
      </c>
      <c r="D870" s="188" t="s">
        <v>6773</v>
      </c>
      <c r="E870" s="188" t="s">
        <v>6774</v>
      </c>
      <c r="F870" s="520">
        <v>15</v>
      </c>
      <c r="G870" s="216">
        <v>5</v>
      </c>
    </row>
    <row r="871" spans="1:7" ht="102">
      <c r="A871" s="188" t="s">
        <v>6767</v>
      </c>
      <c r="B871" s="188" t="s">
        <v>408</v>
      </c>
      <c r="C871" s="188" t="s">
        <v>6768</v>
      </c>
      <c r="D871" s="188" t="s">
        <v>6775</v>
      </c>
      <c r="E871" s="188" t="s">
        <v>6776</v>
      </c>
      <c r="F871" s="520">
        <v>15</v>
      </c>
      <c r="G871" s="216">
        <v>5</v>
      </c>
    </row>
    <row r="872" spans="1:7" ht="89.25">
      <c r="A872" s="188" t="s">
        <v>6767</v>
      </c>
      <c r="B872" s="188" t="s">
        <v>408</v>
      </c>
      <c r="C872" s="188" t="s">
        <v>6768</v>
      </c>
      <c r="D872" s="188" t="s">
        <v>6777</v>
      </c>
      <c r="E872" s="188" t="s">
        <v>6778</v>
      </c>
      <c r="F872" s="520">
        <v>15</v>
      </c>
      <c r="G872" s="216">
        <v>5</v>
      </c>
    </row>
    <row r="873" spans="1:7" ht="76.5">
      <c r="A873" s="188" t="s">
        <v>6767</v>
      </c>
      <c r="B873" s="188" t="s">
        <v>408</v>
      </c>
      <c r="C873" s="188" t="s">
        <v>6768</v>
      </c>
      <c r="D873" s="188" t="s">
        <v>6779</v>
      </c>
      <c r="E873" s="188" t="s">
        <v>6778</v>
      </c>
      <c r="F873" s="520">
        <v>15</v>
      </c>
      <c r="G873" s="216">
        <v>5</v>
      </c>
    </row>
    <row r="874" spans="1:7" ht="89.25">
      <c r="A874" s="188" t="s">
        <v>6767</v>
      </c>
      <c r="B874" s="188" t="s">
        <v>408</v>
      </c>
      <c r="C874" s="188" t="s">
        <v>6768</v>
      </c>
      <c r="D874" s="188" t="s">
        <v>6780</v>
      </c>
      <c r="E874" s="219" t="s">
        <v>508</v>
      </c>
      <c r="F874" s="520">
        <v>15</v>
      </c>
      <c r="G874" s="216">
        <v>5</v>
      </c>
    </row>
    <row r="875" spans="1:7" ht="63.75">
      <c r="A875" s="188" t="s">
        <v>6781</v>
      </c>
      <c r="B875" s="188" t="s">
        <v>408</v>
      </c>
      <c r="C875" s="188" t="s">
        <v>6782</v>
      </c>
      <c r="D875" s="188" t="s">
        <v>6783</v>
      </c>
      <c r="E875" s="219" t="s">
        <v>508</v>
      </c>
      <c r="F875" s="520">
        <v>15</v>
      </c>
      <c r="G875" s="216">
        <v>7.5</v>
      </c>
    </row>
    <row r="876" spans="1:7" ht="76.5">
      <c r="A876" s="188" t="s">
        <v>6781</v>
      </c>
      <c r="B876" s="188" t="s">
        <v>408</v>
      </c>
      <c r="C876" s="188" t="s">
        <v>6782</v>
      </c>
      <c r="D876" s="188" t="s">
        <v>6793</v>
      </c>
      <c r="E876" s="219" t="s">
        <v>508</v>
      </c>
      <c r="F876" s="520">
        <v>15</v>
      </c>
      <c r="G876" s="216">
        <v>7.5</v>
      </c>
    </row>
    <row r="877" spans="1:7" ht="76.5">
      <c r="A877" s="188" t="s">
        <v>6781</v>
      </c>
      <c r="B877" s="188" t="s">
        <v>408</v>
      </c>
      <c r="C877" s="188" t="s">
        <v>6782</v>
      </c>
      <c r="D877" s="188" t="s">
        <v>6784</v>
      </c>
      <c r="E877" s="188" t="s">
        <v>508</v>
      </c>
      <c r="F877" s="520">
        <v>15</v>
      </c>
      <c r="G877" s="216">
        <v>7.5</v>
      </c>
    </row>
    <row r="878" spans="1:7" ht="76.5">
      <c r="A878" s="188" t="s">
        <v>6785</v>
      </c>
      <c r="B878" s="188" t="s">
        <v>408</v>
      </c>
      <c r="C878" s="229" t="s">
        <v>6786</v>
      </c>
      <c r="D878" s="188" t="s">
        <v>6769</v>
      </c>
      <c r="E878" s="188" t="s">
        <v>6770</v>
      </c>
      <c r="F878" s="520">
        <v>15</v>
      </c>
      <c r="G878" s="216">
        <v>7.5</v>
      </c>
    </row>
    <row r="879" spans="1:7" ht="76.5">
      <c r="A879" s="188" t="s">
        <v>6785</v>
      </c>
      <c r="B879" s="188" t="s">
        <v>408</v>
      </c>
      <c r="C879" s="188" t="s">
        <v>509</v>
      </c>
      <c r="D879" s="188" t="s">
        <v>6787</v>
      </c>
      <c r="E879" s="188" t="s">
        <v>6774</v>
      </c>
      <c r="F879" s="520">
        <v>15</v>
      </c>
      <c r="G879" s="216">
        <v>7.5</v>
      </c>
    </row>
    <row r="880" spans="1:7" ht="342" customHeight="1">
      <c r="A880" s="188" t="s">
        <v>6785</v>
      </c>
      <c r="B880" s="188" t="s">
        <v>408</v>
      </c>
      <c r="C880" s="188" t="s">
        <v>509</v>
      </c>
      <c r="D880" s="188" t="s">
        <v>6788</v>
      </c>
      <c r="E880" s="188" t="s">
        <v>6789</v>
      </c>
      <c r="F880" s="520">
        <v>15</v>
      </c>
      <c r="G880" s="216">
        <v>7.5</v>
      </c>
    </row>
    <row r="881" spans="1:7" ht="76.5">
      <c r="A881" s="188" t="s">
        <v>6785</v>
      </c>
      <c r="B881" s="188" t="s">
        <v>408</v>
      </c>
      <c r="C881" s="188" t="s">
        <v>509</v>
      </c>
      <c r="D881" s="188" t="s">
        <v>6790</v>
      </c>
      <c r="E881" s="188" t="s">
        <v>6778</v>
      </c>
      <c r="F881" s="520">
        <v>15</v>
      </c>
      <c r="G881" s="216">
        <v>7.5</v>
      </c>
    </row>
    <row r="882" spans="1:7" ht="63.75">
      <c r="A882" s="188" t="s">
        <v>6785</v>
      </c>
      <c r="B882" s="188" t="s">
        <v>408</v>
      </c>
      <c r="C882" s="188" t="s">
        <v>509</v>
      </c>
      <c r="D882" s="188" t="s">
        <v>6779</v>
      </c>
      <c r="E882" s="188" t="s">
        <v>6778</v>
      </c>
      <c r="F882" s="520">
        <v>15</v>
      </c>
      <c r="G882" s="216">
        <v>7.5</v>
      </c>
    </row>
    <row r="883" spans="1:7" ht="89.25">
      <c r="A883" s="188" t="s">
        <v>6785</v>
      </c>
      <c r="B883" s="188" t="s">
        <v>408</v>
      </c>
      <c r="C883" s="188" t="s">
        <v>509</v>
      </c>
      <c r="D883" s="188" t="s">
        <v>6780</v>
      </c>
      <c r="E883" s="219" t="s">
        <v>508</v>
      </c>
      <c r="F883" s="520">
        <v>15</v>
      </c>
      <c r="G883" s="216">
        <v>7.5</v>
      </c>
    </row>
    <row r="884" spans="1:7" ht="294" customHeight="1">
      <c r="A884" s="188" t="s">
        <v>6791</v>
      </c>
      <c r="B884" s="188" t="s">
        <v>408</v>
      </c>
      <c r="C884" s="229" t="s">
        <v>6792</v>
      </c>
      <c r="D884" s="188" t="s">
        <v>6793</v>
      </c>
      <c r="E884" s="188" t="s">
        <v>508</v>
      </c>
      <c r="F884" s="520">
        <v>15</v>
      </c>
      <c r="G884" s="216">
        <v>15</v>
      </c>
    </row>
    <row r="885" spans="1:7" ht="102">
      <c r="A885" s="188" t="s">
        <v>6794</v>
      </c>
      <c r="B885" s="188" t="s">
        <v>408</v>
      </c>
      <c r="C885" s="188" t="s">
        <v>6795</v>
      </c>
      <c r="D885" s="188" t="s">
        <v>6796</v>
      </c>
      <c r="E885" s="188" t="s">
        <v>6778</v>
      </c>
      <c r="F885" s="520">
        <v>15</v>
      </c>
      <c r="G885" s="216">
        <v>7.5</v>
      </c>
    </row>
    <row r="886" spans="1:7" ht="89.25">
      <c r="A886" s="188" t="s">
        <v>558</v>
      </c>
      <c r="B886" s="188" t="s">
        <v>408</v>
      </c>
      <c r="C886" s="188" t="s">
        <v>6797</v>
      </c>
      <c r="D886" s="188" t="s">
        <v>6798</v>
      </c>
      <c r="E886" s="188" t="s">
        <v>6774</v>
      </c>
      <c r="F886" s="520">
        <v>15</v>
      </c>
      <c r="G886" s="216">
        <v>15</v>
      </c>
    </row>
    <row r="887" spans="1:7" ht="296.25" customHeight="1">
      <c r="A887" s="188" t="s">
        <v>6799</v>
      </c>
      <c r="B887" s="188" t="s">
        <v>408</v>
      </c>
      <c r="C887" s="188" t="s">
        <v>6800</v>
      </c>
      <c r="D887" s="188" t="s">
        <v>6801</v>
      </c>
      <c r="E887" s="188" t="s">
        <v>6778</v>
      </c>
      <c r="F887" s="520">
        <v>15</v>
      </c>
      <c r="G887" s="216">
        <v>5</v>
      </c>
    </row>
    <row r="888" spans="1:7" ht="165.75">
      <c r="A888" s="188" t="s">
        <v>6802</v>
      </c>
      <c r="B888" s="188" t="s">
        <v>408</v>
      </c>
      <c r="C888" s="188" t="s">
        <v>6803</v>
      </c>
      <c r="D888" s="188" t="s">
        <v>6804</v>
      </c>
      <c r="E888" s="188" t="s">
        <v>508</v>
      </c>
      <c r="F888" s="520">
        <v>15</v>
      </c>
      <c r="G888" s="216">
        <v>7.5</v>
      </c>
    </row>
    <row r="889" spans="1:7" ht="127.5">
      <c r="A889" s="188" t="s">
        <v>480</v>
      </c>
      <c r="B889" s="188" t="s">
        <v>408</v>
      </c>
      <c r="C889" s="188" t="s">
        <v>6805</v>
      </c>
      <c r="D889" s="188" t="s">
        <v>6806</v>
      </c>
      <c r="E889" s="219" t="s">
        <v>6807</v>
      </c>
      <c r="F889" s="188">
        <v>15</v>
      </c>
      <c r="G889" s="188">
        <v>15</v>
      </c>
    </row>
    <row r="890" spans="1:7" ht="127.5">
      <c r="A890" s="188" t="s">
        <v>460</v>
      </c>
      <c r="B890" s="188" t="s">
        <v>408</v>
      </c>
      <c r="C890" s="214" t="s">
        <v>6808</v>
      </c>
      <c r="D890" s="188" t="s">
        <v>6809</v>
      </c>
      <c r="E890" s="219" t="s">
        <v>6810</v>
      </c>
      <c r="F890" s="188">
        <v>15</v>
      </c>
      <c r="G890" s="188">
        <v>15</v>
      </c>
    </row>
    <row r="891" spans="1:7" ht="153">
      <c r="A891" s="188" t="s">
        <v>6811</v>
      </c>
      <c r="B891" s="188" t="s">
        <v>408</v>
      </c>
      <c r="C891" s="188" t="s">
        <v>6812</v>
      </c>
      <c r="D891" s="188" t="s">
        <v>6813</v>
      </c>
      <c r="E891" s="219" t="s">
        <v>6814</v>
      </c>
      <c r="F891" s="188">
        <v>15</v>
      </c>
      <c r="G891" s="188">
        <v>5</v>
      </c>
    </row>
    <row r="892" spans="1:7" ht="102">
      <c r="A892" s="188" t="s">
        <v>460</v>
      </c>
      <c r="B892" s="188" t="s">
        <v>408</v>
      </c>
      <c r="C892" s="214" t="s">
        <v>6815</v>
      </c>
      <c r="D892" s="188" t="s">
        <v>6816</v>
      </c>
      <c r="E892" s="219" t="s">
        <v>6817</v>
      </c>
      <c r="F892" s="188">
        <v>15</v>
      </c>
      <c r="G892" s="188">
        <v>15</v>
      </c>
    </row>
    <row r="893" spans="1:7" ht="153">
      <c r="A893" s="188" t="s">
        <v>6818</v>
      </c>
      <c r="B893" s="188" t="s">
        <v>408</v>
      </c>
      <c r="C893" s="214" t="s">
        <v>18015</v>
      </c>
      <c r="D893" s="188" t="s">
        <v>6819</v>
      </c>
      <c r="E893" s="219" t="s">
        <v>6817</v>
      </c>
      <c r="F893" s="188">
        <v>15</v>
      </c>
      <c r="G893" s="188">
        <v>5</v>
      </c>
    </row>
    <row r="894" spans="1:7" ht="114.75">
      <c r="A894" s="188" t="s">
        <v>460</v>
      </c>
      <c r="B894" s="188" t="s">
        <v>408</v>
      </c>
      <c r="C894" s="188" t="s">
        <v>6815</v>
      </c>
      <c r="D894" s="188" t="s">
        <v>6820</v>
      </c>
      <c r="E894" s="219" t="s">
        <v>6817</v>
      </c>
      <c r="F894" s="188">
        <v>15</v>
      </c>
      <c r="G894" s="188">
        <v>15</v>
      </c>
    </row>
    <row r="895" spans="1:7" ht="102">
      <c r="A895" s="188" t="s">
        <v>6811</v>
      </c>
      <c r="B895" s="188" t="s">
        <v>408</v>
      </c>
      <c r="C895" s="188" t="s">
        <v>6821</v>
      </c>
      <c r="D895" s="188" t="s">
        <v>6822</v>
      </c>
      <c r="E895" s="219" t="s">
        <v>1323</v>
      </c>
      <c r="F895" s="188">
        <v>15</v>
      </c>
      <c r="G895" s="188">
        <v>5</v>
      </c>
    </row>
    <row r="896" spans="1:7" ht="114.75">
      <c r="A896" s="188" t="s">
        <v>6823</v>
      </c>
      <c r="B896" s="188" t="s">
        <v>408</v>
      </c>
      <c r="C896" s="188" t="s">
        <v>6824</v>
      </c>
      <c r="D896" s="188" t="s">
        <v>6825</v>
      </c>
      <c r="E896" s="219" t="s">
        <v>6826</v>
      </c>
      <c r="F896" s="188">
        <v>15</v>
      </c>
      <c r="G896" s="188">
        <v>15</v>
      </c>
    </row>
    <row r="897" spans="1:7" ht="165.75">
      <c r="A897" s="188" t="s">
        <v>6827</v>
      </c>
      <c r="B897" s="188" t="s">
        <v>408</v>
      </c>
      <c r="C897" s="188" t="s">
        <v>6828</v>
      </c>
      <c r="D897" s="188" t="s">
        <v>6829</v>
      </c>
      <c r="E897" s="219" t="s">
        <v>6830</v>
      </c>
      <c r="F897" s="188">
        <v>15</v>
      </c>
      <c r="G897" s="188">
        <v>5</v>
      </c>
    </row>
    <row r="898" spans="1:7" ht="76.5">
      <c r="A898" s="188" t="s">
        <v>6831</v>
      </c>
      <c r="B898" s="188" t="s">
        <v>408</v>
      </c>
      <c r="C898" s="188" t="s">
        <v>6832</v>
      </c>
      <c r="D898" s="188" t="s">
        <v>6833</v>
      </c>
      <c r="E898" s="219" t="s">
        <v>6834</v>
      </c>
      <c r="F898" s="188">
        <v>15</v>
      </c>
      <c r="G898" s="188">
        <v>15</v>
      </c>
    </row>
    <row r="899" spans="1:7" ht="153">
      <c r="A899" s="188" t="s">
        <v>6835</v>
      </c>
      <c r="B899" s="188" t="s">
        <v>408</v>
      </c>
      <c r="C899" s="188" t="s">
        <v>6836</v>
      </c>
      <c r="D899" s="188" t="s">
        <v>18016</v>
      </c>
      <c r="E899" s="219" t="s">
        <v>6837</v>
      </c>
      <c r="F899" s="188">
        <v>15</v>
      </c>
      <c r="G899" s="188">
        <v>5</v>
      </c>
    </row>
    <row r="900" spans="1:7" ht="102">
      <c r="A900" s="188" t="s">
        <v>6838</v>
      </c>
      <c r="B900" s="188" t="s">
        <v>6164</v>
      </c>
      <c r="C900" s="188" t="s">
        <v>6839</v>
      </c>
      <c r="D900" s="188" t="s">
        <v>6840</v>
      </c>
      <c r="E900" s="219" t="s">
        <v>6841</v>
      </c>
      <c r="F900" s="188">
        <v>15</v>
      </c>
      <c r="G900" s="188">
        <v>3.75</v>
      </c>
    </row>
    <row r="901" spans="1:7" ht="140.25">
      <c r="A901" s="188" t="s">
        <v>6838</v>
      </c>
      <c r="B901" s="188" t="s">
        <v>6164</v>
      </c>
      <c r="C901" s="188" t="s">
        <v>6842</v>
      </c>
      <c r="D901" s="188" t="s">
        <v>6843</v>
      </c>
      <c r="E901" s="219" t="s">
        <v>6844</v>
      </c>
      <c r="F901" s="188">
        <v>15</v>
      </c>
      <c r="G901" s="188">
        <v>3.75</v>
      </c>
    </row>
    <row r="902" spans="1:7" ht="140.25">
      <c r="A902" s="188" t="s">
        <v>6845</v>
      </c>
      <c r="B902" s="188" t="s">
        <v>6164</v>
      </c>
      <c r="C902" s="188" t="s">
        <v>6846</v>
      </c>
      <c r="D902" s="188" t="s">
        <v>6843</v>
      </c>
      <c r="E902" s="219" t="s">
        <v>6844</v>
      </c>
      <c r="F902" s="188">
        <v>15</v>
      </c>
      <c r="G902" s="188">
        <v>7.5</v>
      </c>
    </row>
    <row r="903" spans="1:7" ht="127.5">
      <c r="A903" s="188" t="s">
        <v>6845</v>
      </c>
      <c r="B903" s="188" t="s">
        <v>6164</v>
      </c>
      <c r="C903" s="188" t="s">
        <v>6846</v>
      </c>
      <c r="D903" s="188" t="s">
        <v>6847</v>
      </c>
      <c r="E903" s="219" t="s">
        <v>6848</v>
      </c>
      <c r="F903" s="188">
        <v>15</v>
      </c>
      <c r="G903" s="188">
        <v>7.5</v>
      </c>
    </row>
    <row r="904" spans="1:7" ht="102">
      <c r="A904" s="188" t="s">
        <v>6845</v>
      </c>
      <c r="B904" s="188" t="s">
        <v>6164</v>
      </c>
      <c r="C904" s="188" t="s">
        <v>6846</v>
      </c>
      <c r="D904" s="188" t="s">
        <v>6849</v>
      </c>
      <c r="E904" s="219" t="s">
        <v>6850</v>
      </c>
      <c r="F904" s="188">
        <v>15</v>
      </c>
      <c r="G904" s="229">
        <v>7.5</v>
      </c>
    </row>
    <row r="905" spans="1:7" ht="63.75">
      <c r="A905" s="188" t="s">
        <v>6851</v>
      </c>
      <c r="B905" s="188" t="s">
        <v>408</v>
      </c>
      <c r="C905" s="219" t="s">
        <v>6852</v>
      </c>
      <c r="D905" s="219" t="s">
        <v>6853</v>
      </c>
      <c r="E905" s="188" t="s">
        <v>6854</v>
      </c>
      <c r="F905" s="520">
        <v>15</v>
      </c>
      <c r="G905" s="216">
        <v>5</v>
      </c>
    </row>
    <row r="906" spans="1:7" ht="89.25">
      <c r="A906" s="188" t="s">
        <v>6855</v>
      </c>
      <c r="B906" s="188" t="s">
        <v>408</v>
      </c>
      <c r="C906" s="188" t="s">
        <v>6856</v>
      </c>
      <c r="D906" s="188" t="s">
        <v>6857</v>
      </c>
      <c r="E906" s="219" t="s">
        <v>6858</v>
      </c>
      <c r="F906" s="188">
        <v>15</v>
      </c>
      <c r="G906" s="188">
        <v>5</v>
      </c>
    </row>
    <row r="907" spans="1:7" ht="102">
      <c r="A907" s="188" t="s">
        <v>6855</v>
      </c>
      <c r="B907" s="188" t="s">
        <v>408</v>
      </c>
      <c r="C907" s="188" t="s">
        <v>6856</v>
      </c>
      <c r="D907" s="188" t="s">
        <v>6859</v>
      </c>
      <c r="E907" s="188" t="s">
        <v>6860</v>
      </c>
      <c r="F907" s="188">
        <v>15</v>
      </c>
      <c r="G907" s="188">
        <v>5</v>
      </c>
    </row>
    <row r="908" spans="1:7" ht="102">
      <c r="A908" s="188" t="s">
        <v>507</v>
      </c>
      <c r="B908" s="188" t="s">
        <v>408</v>
      </c>
      <c r="C908" s="188" t="s">
        <v>6861</v>
      </c>
      <c r="D908" s="188" t="s">
        <v>6862</v>
      </c>
      <c r="E908" s="188" t="s">
        <v>6863</v>
      </c>
      <c r="F908" s="188">
        <v>15</v>
      </c>
      <c r="G908" s="188">
        <v>15</v>
      </c>
    </row>
    <row r="909" spans="1:7" ht="89.25">
      <c r="A909" s="188" t="s">
        <v>507</v>
      </c>
      <c r="B909" s="188" t="s">
        <v>408</v>
      </c>
      <c r="C909" s="188" t="s">
        <v>6861</v>
      </c>
      <c r="D909" s="188" t="s">
        <v>6864</v>
      </c>
      <c r="E909" s="219" t="s">
        <v>6865</v>
      </c>
      <c r="F909" s="188">
        <v>15</v>
      </c>
      <c r="G909" s="188">
        <v>15</v>
      </c>
    </row>
    <row r="910" spans="1:7" ht="153">
      <c r="A910" s="188" t="s">
        <v>598</v>
      </c>
      <c r="B910" s="188" t="s">
        <v>408</v>
      </c>
      <c r="C910" s="188" t="s">
        <v>6866</v>
      </c>
      <c r="D910" s="188" t="s">
        <v>6867</v>
      </c>
      <c r="E910" s="188" t="s">
        <v>6868</v>
      </c>
      <c r="F910" s="188">
        <v>15</v>
      </c>
      <c r="G910" s="188">
        <v>15</v>
      </c>
    </row>
    <row r="911" spans="1:7" ht="51">
      <c r="A911" s="217" t="s">
        <v>6380</v>
      </c>
      <c r="B911" s="188" t="s">
        <v>408</v>
      </c>
      <c r="C911" s="217" t="s">
        <v>6869</v>
      </c>
      <c r="D911" s="217" t="s">
        <v>6870</v>
      </c>
      <c r="E911" s="188" t="s">
        <v>6871</v>
      </c>
      <c r="F911" s="188">
        <v>15</v>
      </c>
      <c r="G911" s="188">
        <v>7.5</v>
      </c>
    </row>
    <row r="912" spans="1:7" ht="63.75">
      <c r="A912" s="217" t="s">
        <v>6380</v>
      </c>
      <c r="B912" s="188" t="s">
        <v>408</v>
      </c>
      <c r="C912" s="217" t="s">
        <v>6869</v>
      </c>
      <c r="D912" s="217" t="s">
        <v>6872</v>
      </c>
      <c r="E912" s="188" t="s">
        <v>6873</v>
      </c>
      <c r="F912" s="188">
        <v>15</v>
      </c>
      <c r="G912" s="188">
        <v>7.5</v>
      </c>
    </row>
    <row r="913" spans="1:7" ht="89.25">
      <c r="A913" s="217" t="s">
        <v>6380</v>
      </c>
      <c r="B913" s="188" t="s">
        <v>408</v>
      </c>
      <c r="C913" s="217" t="s">
        <v>6869</v>
      </c>
      <c r="D913" s="188" t="s">
        <v>6874</v>
      </c>
      <c r="E913" s="188" t="s">
        <v>6875</v>
      </c>
      <c r="F913" s="188">
        <v>15</v>
      </c>
      <c r="G913" s="188">
        <v>7.5</v>
      </c>
    </row>
    <row r="914" spans="1:7" ht="63.75">
      <c r="A914" s="217" t="s">
        <v>6380</v>
      </c>
      <c r="B914" s="188" t="s">
        <v>408</v>
      </c>
      <c r="C914" s="217" t="s">
        <v>6869</v>
      </c>
      <c r="D914" s="188" t="s">
        <v>6876</v>
      </c>
      <c r="E914" s="188" t="s">
        <v>6877</v>
      </c>
      <c r="F914" s="188">
        <v>15</v>
      </c>
      <c r="G914" s="188">
        <v>7.5</v>
      </c>
    </row>
    <row r="915" spans="1:7" ht="140.25">
      <c r="A915" s="188" t="s">
        <v>413</v>
      </c>
      <c r="B915" s="188" t="s">
        <v>408</v>
      </c>
      <c r="C915" s="188" t="s">
        <v>6878</v>
      </c>
      <c r="D915" s="188" t="s">
        <v>17806</v>
      </c>
      <c r="E915" s="219" t="s">
        <v>6879</v>
      </c>
      <c r="F915" s="188">
        <v>15</v>
      </c>
      <c r="G915" s="188">
        <v>15</v>
      </c>
    </row>
    <row r="916" spans="1:7" ht="140.25">
      <c r="A916" s="188" t="s">
        <v>6880</v>
      </c>
      <c r="B916" s="188" t="s">
        <v>408</v>
      </c>
      <c r="C916" s="188" t="s">
        <v>6881</v>
      </c>
      <c r="D916" s="188" t="s">
        <v>17807</v>
      </c>
      <c r="E916" s="219" t="s">
        <v>6882</v>
      </c>
      <c r="F916" s="188">
        <v>15</v>
      </c>
      <c r="G916" s="188">
        <v>7.5</v>
      </c>
    </row>
    <row r="917" spans="1:7" ht="363.75" customHeight="1">
      <c r="A917" s="188" t="s">
        <v>6880</v>
      </c>
      <c r="B917" s="188" t="s">
        <v>408</v>
      </c>
      <c r="C917" s="188" t="s">
        <v>6881</v>
      </c>
      <c r="D917" s="188" t="s">
        <v>17808</v>
      </c>
      <c r="E917" s="219" t="s">
        <v>6883</v>
      </c>
      <c r="F917" s="188">
        <v>15</v>
      </c>
      <c r="G917" s="188">
        <v>7.5</v>
      </c>
    </row>
    <row r="918" spans="1:7" ht="191.25">
      <c r="A918" s="188" t="s">
        <v>6884</v>
      </c>
      <c r="B918" s="188" t="s">
        <v>408</v>
      </c>
      <c r="C918" s="188" t="s">
        <v>6885</v>
      </c>
      <c r="D918" s="188" t="s">
        <v>17809</v>
      </c>
      <c r="E918" s="219" t="s">
        <v>6886</v>
      </c>
      <c r="F918" s="188">
        <v>15</v>
      </c>
      <c r="G918" s="188">
        <v>7.5</v>
      </c>
    </row>
    <row r="919" spans="1:7" ht="191.25">
      <c r="A919" s="188" t="s">
        <v>413</v>
      </c>
      <c r="B919" s="188" t="s">
        <v>408</v>
      </c>
      <c r="C919" s="188" t="s">
        <v>6887</v>
      </c>
      <c r="D919" s="188" t="s">
        <v>17809</v>
      </c>
      <c r="E919" s="219" t="s">
        <v>6886</v>
      </c>
      <c r="F919" s="188">
        <v>15</v>
      </c>
      <c r="G919" s="188">
        <v>15</v>
      </c>
    </row>
    <row r="920" spans="1:7" ht="191.25">
      <c r="A920" s="188" t="s">
        <v>413</v>
      </c>
      <c r="B920" s="188" t="s">
        <v>408</v>
      </c>
      <c r="C920" s="188" t="s">
        <v>6888</v>
      </c>
      <c r="D920" s="188" t="s">
        <v>17809</v>
      </c>
      <c r="E920" s="219" t="s">
        <v>6886</v>
      </c>
      <c r="F920" s="188">
        <v>15</v>
      </c>
      <c r="G920" s="188">
        <v>15</v>
      </c>
    </row>
    <row r="921" spans="1:7" ht="191.25">
      <c r="A921" s="188" t="s">
        <v>413</v>
      </c>
      <c r="B921" s="188" t="s">
        <v>408</v>
      </c>
      <c r="C921" s="188" t="s">
        <v>6889</v>
      </c>
      <c r="D921" s="188" t="s">
        <v>17809</v>
      </c>
      <c r="E921" s="219" t="s">
        <v>6886</v>
      </c>
      <c r="F921" s="188">
        <v>15</v>
      </c>
      <c r="G921" s="188">
        <v>15</v>
      </c>
    </row>
    <row r="922" spans="1:7" ht="191.25">
      <c r="A922" s="188" t="s">
        <v>413</v>
      </c>
      <c r="B922" s="188" t="s">
        <v>408</v>
      </c>
      <c r="C922" s="188" t="s">
        <v>6890</v>
      </c>
      <c r="D922" s="188" t="s">
        <v>17809</v>
      </c>
      <c r="E922" s="219" t="s">
        <v>6886</v>
      </c>
      <c r="F922" s="188">
        <v>15</v>
      </c>
      <c r="G922" s="188">
        <v>15</v>
      </c>
    </row>
    <row r="923" spans="1:7" ht="191.25">
      <c r="A923" s="188" t="s">
        <v>413</v>
      </c>
      <c r="B923" s="188" t="s">
        <v>408</v>
      </c>
      <c r="C923" s="188" t="s">
        <v>6891</v>
      </c>
      <c r="D923" s="188" t="s">
        <v>17810</v>
      </c>
      <c r="E923" s="219" t="s">
        <v>6886</v>
      </c>
      <c r="F923" s="188">
        <v>15</v>
      </c>
      <c r="G923" s="188">
        <v>15</v>
      </c>
    </row>
    <row r="924" spans="1:7" ht="191.25">
      <c r="A924" s="188" t="s">
        <v>413</v>
      </c>
      <c r="B924" s="188" t="s">
        <v>408</v>
      </c>
      <c r="C924" s="188" t="s">
        <v>6892</v>
      </c>
      <c r="D924" s="188" t="s">
        <v>17809</v>
      </c>
      <c r="E924" s="219" t="s">
        <v>6886</v>
      </c>
      <c r="F924" s="188">
        <v>15</v>
      </c>
      <c r="G924" s="188">
        <v>15</v>
      </c>
    </row>
    <row r="925" spans="1:7" ht="114.75">
      <c r="A925" s="188" t="s">
        <v>413</v>
      </c>
      <c r="B925" s="188" t="s">
        <v>408</v>
      </c>
      <c r="C925" s="188" t="s">
        <v>6893</v>
      </c>
      <c r="D925" s="188" t="s">
        <v>17811</v>
      </c>
      <c r="E925" s="219" t="s">
        <v>6894</v>
      </c>
      <c r="F925" s="188">
        <v>15</v>
      </c>
      <c r="G925" s="188">
        <v>15</v>
      </c>
    </row>
    <row r="926" spans="1:7" ht="114.75">
      <c r="A926" s="188" t="s">
        <v>413</v>
      </c>
      <c r="B926" s="188" t="s">
        <v>408</v>
      </c>
      <c r="C926" s="188" t="s">
        <v>6891</v>
      </c>
      <c r="D926" s="188" t="s">
        <v>17812</v>
      </c>
      <c r="E926" s="219" t="s">
        <v>6895</v>
      </c>
      <c r="F926" s="188">
        <v>15</v>
      </c>
      <c r="G926" s="188">
        <v>15</v>
      </c>
    </row>
    <row r="927" spans="1:7" ht="140.25">
      <c r="A927" s="188" t="s">
        <v>413</v>
      </c>
      <c r="B927" s="188" t="s">
        <v>408</v>
      </c>
      <c r="C927" s="188" t="s">
        <v>6878</v>
      </c>
      <c r="D927" s="188" t="s">
        <v>17813</v>
      </c>
      <c r="E927" s="219" t="s">
        <v>6896</v>
      </c>
      <c r="F927" s="188">
        <v>15</v>
      </c>
      <c r="G927" s="188">
        <v>15</v>
      </c>
    </row>
    <row r="928" spans="1:7" ht="140.25">
      <c r="A928" s="188" t="s">
        <v>413</v>
      </c>
      <c r="B928" s="188" t="s">
        <v>408</v>
      </c>
      <c r="C928" s="188" t="s">
        <v>6891</v>
      </c>
      <c r="D928" s="188" t="s">
        <v>17813</v>
      </c>
      <c r="E928" s="219" t="s">
        <v>6896</v>
      </c>
      <c r="F928" s="188">
        <v>15</v>
      </c>
      <c r="G928" s="188">
        <v>15</v>
      </c>
    </row>
    <row r="929" spans="1:7" ht="153">
      <c r="A929" s="188" t="s">
        <v>6880</v>
      </c>
      <c r="B929" s="188" t="s">
        <v>408</v>
      </c>
      <c r="C929" s="188" t="s">
        <v>6881</v>
      </c>
      <c r="D929" s="188" t="s">
        <v>17814</v>
      </c>
      <c r="E929" s="219" t="s">
        <v>6897</v>
      </c>
      <c r="F929" s="188">
        <v>15</v>
      </c>
      <c r="G929" s="188">
        <v>7.5</v>
      </c>
    </row>
    <row r="930" spans="1:7" ht="178.5">
      <c r="A930" s="188" t="s">
        <v>413</v>
      </c>
      <c r="B930" s="188" t="s">
        <v>408</v>
      </c>
      <c r="C930" s="188" t="s">
        <v>6891</v>
      </c>
      <c r="D930" s="188" t="s">
        <v>17815</v>
      </c>
      <c r="E930" s="219" t="s">
        <v>6896</v>
      </c>
      <c r="F930" s="188">
        <v>15</v>
      </c>
      <c r="G930" s="188">
        <v>15</v>
      </c>
    </row>
    <row r="931" spans="1:7" ht="165.75">
      <c r="A931" s="188" t="s">
        <v>413</v>
      </c>
      <c r="B931" s="188" t="s">
        <v>408</v>
      </c>
      <c r="C931" s="188" t="s">
        <v>6878</v>
      </c>
      <c r="D931" s="188" t="s">
        <v>17816</v>
      </c>
      <c r="E931" s="219" t="s">
        <v>6896</v>
      </c>
      <c r="F931" s="188">
        <v>15</v>
      </c>
      <c r="G931" s="188">
        <v>15</v>
      </c>
    </row>
    <row r="932" spans="1:7" ht="165.75">
      <c r="A932" s="188" t="s">
        <v>413</v>
      </c>
      <c r="B932" s="188" t="s">
        <v>408</v>
      </c>
      <c r="C932" s="188" t="s">
        <v>6878</v>
      </c>
      <c r="D932" s="188" t="s">
        <v>17817</v>
      </c>
      <c r="E932" s="219" t="s">
        <v>6896</v>
      </c>
      <c r="F932" s="188">
        <v>15</v>
      </c>
      <c r="G932" s="188">
        <v>15</v>
      </c>
    </row>
    <row r="933" spans="1:7" ht="300.75" customHeight="1">
      <c r="A933" s="188" t="s">
        <v>413</v>
      </c>
      <c r="B933" s="188" t="s">
        <v>408</v>
      </c>
      <c r="C933" s="188" t="s">
        <v>6878</v>
      </c>
      <c r="D933" s="188" t="s">
        <v>17818</v>
      </c>
      <c r="E933" s="219" t="s">
        <v>6898</v>
      </c>
      <c r="F933" s="188">
        <v>15</v>
      </c>
      <c r="G933" s="188">
        <v>15</v>
      </c>
    </row>
    <row r="934" spans="1:7" ht="191.25">
      <c r="A934" s="188" t="s">
        <v>6880</v>
      </c>
      <c r="B934" s="188" t="s">
        <v>408</v>
      </c>
      <c r="C934" s="188" t="s">
        <v>6899</v>
      </c>
      <c r="D934" s="188" t="s">
        <v>17819</v>
      </c>
      <c r="E934" s="219" t="s">
        <v>6900</v>
      </c>
      <c r="F934" s="188">
        <v>15</v>
      </c>
      <c r="G934" s="188">
        <v>7.5</v>
      </c>
    </row>
    <row r="935" spans="1:7" ht="178.5">
      <c r="A935" s="188" t="s">
        <v>413</v>
      </c>
      <c r="B935" s="188" t="s">
        <v>408</v>
      </c>
      <c r="C935" s="188" t="s">
        <v>6878</v>
      </c>
      <c r="D935" s="188" t="s">
        <v>17820</v>
      </c>
      <c r="E935" s="219" t="s">
        <v>6901</v>
      </c>
      <c r="F935" s="188">
        <v>15</v>
      </c>
      <c r="G935" s="188">
        <v>15</v>
      </c>
    </row>
    <row r="936" spans="1:7" ht="153">
      <c r="A936" s="188" t="s">
        <v>413</v>
      </c>
      <c r="B936" s="188" t="s">
        <v>408</v>
      </c>
      <c r="C936" s="188" t="s">
        <v>6878</v>
      </c>
      <c r="D936" s="188" t="s">
        <v>17821</v>
      </c>
      <c r="E936" s="219" t="s">
        <v>6902</v>
      </c>
      <c r="F936" s="188">
        <v>15</v>
      </c>
      <c r="G936" s="188">
        <v>15</v>
      </c>
    </row>
    <row r="937" spans="1:7" ht="89.25">
      <c r="A937" s="188" t="s">
        <v>413</v>
      </c>
      <c r="B937" s="188" t="s">
        <v>408</v>
      </c>
      <c r="C937" s="188" t="s">
        <v>6903</v>
      </c>
      <c r="D937" s="219" t="s">
        <v>17822</v>
      </c>
      <c r="E937" s="219" t="s">
        <v>6904</v>
      </c>
      <c r="F937" s="188">
        <v>15</v>
      </c>
      <c r="G937" s="188">
        <v>15</v>
      </c>
    </row>
    <row r="938" spans="1:7" ht="229.5">
      <c r="A938" s="188" t="s">
        <v>413</v>
      </c>
      <c r="B938" s="188" t="s">
        <v>408</v>
      </c>
      <c r="C938" s="188" t="s">
        <v>6878</v>
      </c>
      <c r="D938" s="219" t="s">
        <v>17823</v>
      </c>
      <c r="E938" s="219" t="s">
        <v>6905</v>
      </c>
      <c r="F938" s="188">
        <v>15</v>
      </c>
      <c r="G938" s="188">
        <v>15</v>
      </c>
    </row>
    <row r="939" spans="1:7" ht="229.5">
      <c r="A939" s="188" t="s">
        <v>413</v>
      </c>
      <c r="B939" s="188" t="s">
        <v>408</v>
      </c>
      <c r="C939" s="188" t="s">
        <v>6906</v>
      </c>
      <c r="D939" s="219" t="s">
        <v>17823</v>
      </c>
      <c r="E939" s="287" t="s">
        <v>6905</v>
      </c>
      <c r="F939" s="188">
        <v>15</v>
      </c>
      <c r="G939" s="188">
        <v>15</v>
      </c>
    </row>
    <row r="940" spans="1:7" ht="229.5">
      <c r="A940" s="188" t="s">
        <v>413</v>
      </c>
      <c r="B940" s="188" t="s">
        <v>408</v>
      </c>
      <c r="C940" s="188" t="s">
        <v>6891</v>
      </c>
      <c r="D940" s="219" t="s">
        <v>17823</v>
      </c>
      <c r="E940" s="287" t="s">
        <v>6905</v>
      </c>
      <c r="F940" s="188">
        <v>15</v>
      </c>
      <c r="G940" s="188">
        <v>15</v>
      </c>
    </row>
    <row r="941" spans="1:7" ht="140.25">
      <c r="A941" s="188" t="s">
        <v>413</v>
      </c>
      <c r="B941" s="188" t="s">
        <v>408</v>
      </c>
      <c r="C941" s="188" t="s">
        <v>6906</v>
      </c>
      <c r="D941" s="219" t="s">
        <v>17824</v>
      </c>
      <c r="E941" s="219" t="s">
        <v>6907</v>
      </c>
      <c r="F941" s="188">
        <v>15</v>
      </c>
      <c r="G941" s="188">
        <v>15</v>
      </c>
    </row>
    <row r="942" spans="1:7" ht="140.25">
      <c r="A942" s="188" t="s">
        <v>413</v>
      </c>
      <c r="B942" s="188" t="s">
        <v>408</v>
      </c>
      <c r="C942" s="188" t="s">
        <v>6903</v>
      </c>
      <c r="D942" s="219" t="s">
        <v>17824</v>
      </c>
      <c r="E942" s="219" t="s">
        <v>6907</v>
      </c>
      <c r="F942" s="188">
        <v>15</v>
      </c>
      <c r="G942" s="188">
        <v>15</v>
      </c>
    </row>
    <row r="943" spans="1:7" ht="140.25">
      <c r="A943" s="188" t="s">
        <v>413</v>
      </c>
      <c r="B943" s="188" t="s">
        <v>408</v>
      </c>
      <c r="C943" s="188" t="s">
        <v>6890</v>
      </c>
      <c r="D943" s="219" t="s">
        <v>17824</v>
      </c>
      <c r="E943" s="219" t="s">
        <v>6907</v>
      </c>
      <c r="F943" s="188">
        <v>15</v>
      </c>
      <c r="G943" s="188">
        <v>15</v>
      </c>
    </row>
    <row r="944" spans="1:7" ht="178.5">
      <c r="A944" s="188" t="s">
        <v>413</v>
      </c>
      <c r="B944" s="188" t="s">
        <v>408</v>
      </c>
      <c r="C944" s="188" t="s">
        <v>6878</v>
      </c>
      <c r="D944" s="219" t="s">
        <v>17825</v>
      </c>
      <c r="E944" s="219" t="s">
        <v>6908</v>
      </c>
      <c r="F944" s="188">
        <v>15</v>
      </c>
      <c r="G944" s="188">
        <v>15</v>
      </c>
    </row>
    <row r="945" spans="1:7" ht="127.5">
      <c r="A945" s="188" t="s">
        <v>413</v>
      </c>
      <c r="B945" s="188" t="s">
        <v>408</v>
      </c>
      <c r="C945" s="188" t="s">
        <v>6878</v>
      </c>
      <c r="D945" s="219" t="s">
        <v>17826</v>
      </c>
      <c r="E945" s="219" t="s">
        <v>6909</v>
      </c>
      <c r="F945" s="188">
        <v>15</v>
      </c>
      <c r="G945" s="188">
        <v>15</v>
      </c>
    </row>
    <row r="946" spans="1:7" ht="165.75">
      <c r="A946" s="188" t="s">
        <v>6910</v>
      </c>
      <c r="B946" s="188" t="s">
        <v>408</v>
      </c>
      <c r="C946" s="188" t="s">
        <v>6911</v>
      </c>
      <c r="D946" s="188" t="s">
        <v>6912</v>
      </c>
      <c r="E946" s="188" t="s">
        <v>6913</v>
      </c>
      <c r="F946" s="188">
        <v>15</v>
      </c>
      <c r="G946" s="188">
        <v>15</v>
      </c>
    </row>
    <row r="947" spans="1:7" ht="306">
      <c r="A947" s="188" t="s">
        <v>6910</v>
      </c>
      <c r="B947" s="188" t="s">
        <v>408</v>
      </c>
      <c r="C947" s="188" t="s">
        <v>6914</v>
      </c>
      <c r="D947" s="188" t="s">
        <v>6915</v>
      </c>
      <c r="E947" s="188" t="s">
        <v>6916</v>
      </c>
      <c r="F947" s="188">
        <v>15</v>
      </c>
      <c r="G947" s="188">
        <v>15</v>
      </c>
    </row>
    <row r="948" spans="1:7" ht="102">
      <c r="A948" s="188" t="s">
        <v>6910</v>
      </c>
      <c r="B948" s="188" t="s">
        <v>408</v>
      </c>
      <c r="C948" s="188" t="s">
        <v>6911</v>
      </c>
      <c r="D948" s="188" t="s">
        <v>6917</v>
      </c>
      <c r="E948" s="188" t="s">
        <v>6918</v>
      </c>
      <c r="F948" s="188">
        <v>15</v>
      </c>
      <c r="G948" s="188">
        <v>15</v>
      </c>
    </row>
    <row r="949" spans="1:7" ht="127.5">
      <c r="A949" s="188" t="s">
        <v>6919</v>
      </c>
      <c r="B949" s="188" t="s">
        <v>408</v>
      </c>
      <c r="C949" s="188" t="s">
        <v>6920</v>
      </c>
      <c r="D949" s="188" t="s">
        <v>6921</v>
      </c>
      <c r="E949" s="188" t="s">
        <v>6922</v>
      </c>
      <c r="F949" s="188">
        <v>15</v>
      </c>
      <c r="G949" s="188">
        <v>15</v>
      </c>
    </row>
    <row r="950" spans="1:7" ht="255">
      <c r="A950" s="188" t="s">
        <v>6919</v>
      </c>
      <c r="B950" s="188" t="s">
        <v>408</v>
      </c>
      <c r="C950" s="188" t="s">
        <v>6923</v>
      </c>
      <c r="D950" s="188" t="s">
        <v>6924</v>
      </c>
      <c r="E950" s="188" t="s">
        <v>6925</v>
      </c>
      <c r="F950" s="188">
        <v>15</v>
      </c>
      <c r="G950" s="188">
        <v>15</v>
      </c>
    </row>
    <row r="951" spans="1:7" ht="114.75">
      <c r="A951" s="188" t="s">
        <v>6919</v>
      </c>
      <c r="B951" s="188" t="s">
        <v>408</v>
      </c>
      <c r="C951" s="188" t="s">
        <v>6926</v>
      </c>
      <c r="D951" s="188" t="s">
        <v>6927</v>
      </c>
      <c r="E951" s="188" t="s">
        <v>6928</v>
      </c>
      <c r="F951" s="188">
        <v>15</v>
      </c>
      <c r="G951" s="188">
        <v>15</v>
      </c>
    </row>
    <row r="952" spans="1:7" ht="127.5">
      <c r="A952" s="188" t="s">
        <v>6910</v>
      </c>
      <c r="B952" s="188" t="s">
        <v>408</v>
      </c>
      <c r="C952" s="188" t="s">
        <v>6929</v>
      </c>
      <c r="D952" s="188" t="s">
        <v>18017</v>
      </c>
      <c r="E952" s="188" t="s">
        <v>6930</v>
      </c>
      <c r="F952" s="188">
        <v>15</v>
      </c>
      <c r="G952" s="188">
        <v>15</v>
      </c>
    </row>
    <row r="953" spans="1:7" ht="127.5">
      <c r="A953" s="188" t="s">
        <v>6910</v>
      </c>
      <c r="B953" s="188" t="s">
        <v>408</v>
      </c>
      <c r="C953" s="188" t="s">
        <v>6929</v>
      </c>
      <c r="D953" s="188" t="s">
        <v>6931</v>
      </c>
      <c r="E953" s="188" t="s">
        <v>6932</v>
      </c>
      <c r="F953" s="188">
        <v>15</v>
      </c>
      <c r="G953" s="188">
        <v>15</v>
      </c>
    </row>
    <row r="954" spans="1:7" ht="89.25">
      <c r="A954" s="188" t="s">
        <v>6933</v>
      </c>
      <c r="B954" s="188" t="s">
        <v>408</v>
      </c>
      <c r="C954" s="188" t="s">
        <v>6934</v>
      </c>
      <c r="D954" s="188" t="s">
        <v>6935</v>
      </c>
      <c r="E954" s="188" t="s">
        <v>6936</v>
      </c>
      <c r="F954" s="188">
        <v>15</v>
      </c>
      <c r="G954" s="188">
        <v>15</v>
      </c>
    </row>
    <row r="955" spans="1:7" ht="280.5">
      <c r="A955" s="188" t="s">
        <v>6910</v>
      </c>
      <c r="B955" s="188" t="s">
        <v>408</v>
      </c>
      <c r="C955" s="188" t="s">
        <v>6914</v>
      </c>
      <c r="D955" s="188" t="s">
        <v>6937</v>
      </c>
      <c r="E955" s="188" t="s">
        <v>6938</v>
      </c>
      <c r="F955" s="188">
        <v>15</v>
      </c>
      <c r="G955" s="188">
        <v>15</v>
      </c>
    </row>
    <row r="956" spans="1:7" ht="318.75">
      <c r="A956" s="188" t="s">
        <v>6910</v>
      </c>
      <c r="B956" s="188" t="s">
        <v>408</v>
      </c>
      <c r="C956" s="188" t="s">
        <v>6914</v>
      </c>
      <c r="D956" s="188" t="s">
        <v>6939</v>
      </c>
      <c r="E956" s="188" t="s">
        <v>6940</v>
      </c>
      <c r="F956" s="188">
        <v>15</v>
      </c>
      <c r="G956" s="188">
        <v>15</v>
      </c>
    </row>
    <row r="957" spans="1:7" ht="140.25">
      <c r="A957" s="188" t="s">
        <v>6941</v>
      </c>
      <c r="B957" s="188" t="s">
        <v>408</v>
      </c>
      <c r="C957" s="188" t="s">
        <v>6942</v>
      </c>
      <c r="D957" s="188" t="s">
        <v>6943</v>
      </c>
      <c r="E957" s="188" t="s">
        <v>6944</v>
      </c>
      <c r="F957" s="188">
        <v>15</v>
      </c>
      <c r="G957" s="188">
        <v>15</v>
      </c>
    </row>
    <row r="958" spans="1:7" ht="140.25">
      <c r="A958" s="188" t="s">
        <v>6941</v>
      </c>
      <c r="B958" s="188"/>
      <c r="C958" s="188" t="s">
        <v>6942</v>
      </c>
      <c r="D958" s="188" t="s">
        <v>6945</v>
      </c>
      <c r="E958" s="188" t="s">
        <v>6946</v>
      </c>
      <c r="F958" s="188">
        <v>15</v>
      </c>
      <c r="G958" s="188">
        <v>15</v>
      </c>
    </row>
    <row r="959" spans="1:7" ht="127.5">
      <c r="A959" s="188" t="s">
        <v>6947</v>
      </c>
      <c r="B959" s="188" t="s">
        <v>408</v>
      </c>
      <c r="C959" s="188" t="s">
        <v>6948</v>
      </c>
      <c r="D959" s="188" t="s">
        <v>6949</v>
      </c>
      <c r="E959" s="188" t="s">
        <v>6950</v>
      </c>
      <c r="F959" s="188">
        <v>15</v>
      </c>
      <c r="G959" s="188">
        <v>15</v>
      </c>
    </row>
    <row r="960" spans="1:7" ht="102">
      <c r="A960" s="188" t="s">
        <v>6941</v>
      </c>
      <c r="B960" s="188" t="s">
        <v>408</v>
      </c>
      <c r="C960" s="188" t="s">
        <v>6951</v>
      </c>
      <c r="D960" s="188" t="s">
        <v>6952</v>
      </c>
      <c r="E960" s="188" t="s">
        <v>6953</v>
      </c>
      <c r="F960" s="188">
        <v>15</v>
      </c>
      <c r="G960" s="188">
        <v>15</v>
      </c>
    </row>
    <row r="961" spans="1:7" ht="76.5">
      <c r="A961" s="188" t="s">
        <v>6767</v>
      </c>
      <c r="B961" s="188" t="s">
        <v>408</v>
      </c>
      <c r="C961" s="188" t="s">
        <v>6768</v>
      </c>
      <c r="D961" s="188" t="s">
        <v>6769</v>
      </c>
      <c r="E961" s="219" t="s">
        <v>6770</v>
      </c>
      <c r="F961" s="520">
        <v>15</v>
      </c>
      <c r="G961" s="216">
        <v>5</v>
      </c>
    </row>
    <row r="962" spans="1:7" ht="76.5">
      <c r="A962" s="188" t="s">
        <v>6767</v>
      </c>
      <c r="B962" s="188" t="s">
        <v>408</v>
      </c>
      <c r="C962" s="188" t="s">
        <v>6768</v>
      </c>
      <c r="D962" s="188" t="s">
        <v>6771</v>
      </c>
      <c r="E962" s="219" t="s">
        <v>6772</v>
      </c>
      <c r="F962" s="520">
        <v>15</v>
      </c>
      <c r="G962" s="216">
        <v>5</v>
      </c>
    </row>
    <row r="963" spans="1:7" ht="76.5">
      <c r="A963" s="188" t="s">
        <v>6767</v>
      </c>
      <c r="B963" s="188" t="s">
        <v>408</v>
      </c>
      <c r="C963" s="188" t="s">
        <v>6768</v>
      </c>
      <c r="D963" s="188" t="s">
        <v>6773</v>
      </c>
      <c r="E963" s="188" t="s">
        <v>6774</v>
      </c>
      <c r="F963" s="520">
        <v>15</v>
      </c>
      <c r="G963" s="216">
        <v>5</v>
      </c>
    </row>
    <row r="964" spans="1:7" ht="102">
      <c r="A964" s="188" t="s">
        <v>6767</v>
      </c>
      <c r="B964" s="188" t="s">
        <v>408</v>
      </c>
      <c r="C964" s="188" t="s">
        <v>6768</v>
      </c>
      <c r="D964" s="188" t="s">
        <v>6775</v>
      </c>
      <c r="E964" s="188" t="s">
        <v>6776</v>
      </c>
      <c r="F964" s="520">
        <v>15</v>
      </c>
      <c r="G964" s="216">
        <v>5</v>
      </c>
    </row>
    <row r="965" spans="1:7" ht="89.25">
      <c r="A965" s="188" t="s">
        <v>6767</v>
      </c>
      <c r="B965" s="188" t="s">
        <v>408</v>
      </c>
      <c r="C965" s="188" t="s">
        <v>6768</v>
      </c>
      <c r="D965" s="188" t="s">
        <v>6777</v>
      </c>
      <c r="E965" s="188" t="s">
        <v>6778</v>
      </c>
      <c r="F965" s="520">
        <v>15</v>
      </c>
      <c r="G965" s="216">
        <v>5</v>
      </c>
    </row>
    <row r="966" spans="1:7" ht="76.5">
      <c r="A966" s="188" t="s">
        <v>6767</v>
      </c>
      <c r="B966" s="188" t="s">
        <v>408</v>
      </c>
      <c r="C966" s="188" t="s">
        <v>6768</v>
      </c>
      <c r="D966" s="188" t="s">
        <v>6779</v>
      </c>
      <c r="E966" s="188" t="s">
        <v>6778</v>
      </c>
      <c r="F966" s="520">
        <v>15</v>
      </c>
      <c r="G966" s="216">
        <v>5</v>
      </c>
    </row>
    <row r="967" spans="1:7" ht="89.25">
      <c r="A967" s="188" t="s">
        <v>6767</v>
      </c>
      <c r="B967" s="188" t="s">
        <v>408</v>
      </c>
      <c r="C967" s="188" t="s">
        <v>6768</v>
      </c>
      <c r="D967" s="188" t="s">
        <v>6780</v>
      </c>
      <c r="E967" s="219" t="s">
        <v>508</v>
      </c>
      <c r="F967" s="520">
        <v>15</v>
      </c>
      <c r="G967" s="216">
        <v>5</v>
      </c>
    </row>
    <row r="968" spans="1:7" ht="93" customHeight="1">
      <c r="A968" s="188" t="s">
        <v>6785</v>
      </c>
      <c r="B968" s="188" t="s">
        <v>408</v>
      </c>
      <c r="C968" s="229" t="s">
        <v>6786</v>
      </c>
      <c r="D968" s="188" t="s">
        <v>6769</v>
      </c>
      <c r="E968" s="188" t="s">
        <v>6770</v>
      </c>
      <c r="F968" s="520">
        <v>15</v>
      </c>
      <c r="G968" s="216">
        <v>7.5</v>
      </c>
    </row>
    <row r="969" spans="1:7" ht="76.5">
      <c r="A969" s="188" t="s">
        <v>6785</v>
      </c>
      <c r="B969" s="188" t="s">
        <v>408</v>
      </c>
      <c r="C969" s="188" t="s">
        <v>509</v>
      </c>
      <c r="D969" s="188" t="s">
        <v>6787</v>
      </c>
      <c r="E969" s="188" t="s">
        <v>6774</v>
      </c>
      <c r="F969" s="520">
        <v>15</v>
      </c>
      <c r="G969" s="216">
        <v>7.5</v>
      </c>
    </row>
    <row r="970" spans="1:7" ht="89.25">
      <c r="A970" s="188" t="s">
        <v>6785</v>
      </c>
      <c r="B970" s="188" t="s">
        <v>408</v>
      </c>
      <c r="C970" s="188" t="s">
        <v>509</v>
      </c>
      <c r="D970" s="188" t="s">
        <v>6788</v>
      </c>
      <c r="E970" s="188" t="s">
        <v>6789</v>
      </c>
      <c r="F970" s="520">
        <v>15</v>
      </c>
      <c r="G970" s="216">
        <v>7.5</v>
      </c>
    </row>
    <row r="971" spans="1:7" ht="76.5">
      <c r="A971" s="188" t="s">
        <v>6785</v>
      </c>
      <c r="B971" s="188" t="s">
        <v>408</v>
      </c>
      <c r="C971" s="188" t="s">
        <v>509</v>
      </c>
      <c r="D971" s="188" t="s">
        <v>6790</v>
      </c>
      <c r="E971" s="188" t="s">
        <v>6778</v>
      </c>
      <c r="F971" s="520">
        <v>15</v>
      </c>
      <c r="G971" s="216">
        <v>7.5</v>
      </c>
    </row>
    <row r="972" spans="1:7" ht="63.75">
      <c r="A972" s="188" t="s">
        <v>6785</v>
      </c>
      <c r="B972" s="188" t="s">
        <v>408</v>
      </c>
      <c r="C972" s="188" t="s">
        <v>509</v>
      </c>
      <c r="D972" s="188" t="s">
        <v>6779</v>
      </c>
      <c r="E972" s="188" t="s">
        <v>6778</v>
      </c>
      <c r="F972" s="520">
        <v>15</v>
      </c>
      <c r="G972" s="216">
        <v>7.5</v>
      </c>
    </row>
    <row r="973" spans="1:7" ht="89.25">
      <c r="A973" s="188" t="s">
        <v>6785</v>
      </c>
      <c r="B973" s="188" t="s">
        <v>408</v>
      </c>
      <c r="C973" s="188" t="s">
        <v>509</v>
      </c>
      <c r="D973" s="188" t="s">
        <v>6780</v>
      </c>
      <c r="E973" s="219" t="s">
        <v>508</v>
      </c>
      <c r="F973" s="520">
        <v>15</v>
      </c>
      <c r="G973" s="216">
        <v>7.5</v>
      </c>
    </row>
    <row r="974" spans="1:7" ht="102">
      <c r="A974" s="188" t="s">
        <v>6794</v>
      </c>
      <c r="B974" s="188" t="s">
        <v>408</v>
      </c>
      <c r="C974" s="188" t="s">
        <v>6795</v>
      </c>
      <c r="D974" s="188" t="s">
        <v>6796</v>
      </c>
      <c r="E974" s="188" t="s">
        <v>6778</v>
      </c>
      <c r="F974" s="520">
        <v>15</v>
      </c>
      <c r="G974" s="216">
        <v>7.5</v>
      </c>
    </row>
    <row r="975" spans="1:7" ht="102">
      <c r="A975" s="188" t="s">
        <v>6799</v>
      </c>
      <c r="B975" s="188" t="s">
        <v>408</v>
      </c>
      <c r="C975" s="188" t="s">
        <v>6800</v>
      </c>
      <c r="D975" s="188" t="s">
        <v>6801</v>
      </c>
      <c r="E975" s="188" t="s">
        <v>6778</v>
      </c>
      <c r="F975" s="520">
        <v>15</v>
      </c>
      <c r="G975" s="216">
        <v>5</v>
      </c>
    </row>
    <row r="976" spans="1:7" ht="144" customHeight="1">
      <c r="A976" s="188" t="s">
        <v>530</v>
      </c>
      <c r="B976" s="188" t="s">
        <v>408</v>
      </c>
      <c r="C976" s="188" t="s">
        <v>6954</v>
      </c>
      <c r="D976" s="188" t="s">
        <v>6955</v>
      </c>
      <c r="E976" s="219" t="s">
        <v>508</v>
      </c>
      <c r="F976" s="520">
        <v>15</v>
      </c>
      <c r="G976" s="216">
        <v>15</v>
      </c>
    </row>
    <row r="977" spans="1:7" ht="76.5">
      <c r="A977" s="188" t="s">
        <v>530</v>
      </c>
      <c r="B977" s="188" t="s">
        <v>408</v>
      </c>
      <c r="C977" s="188" t="s">
        <v>6956</v>
      </c>
      <c r="D977" s="188" t="s">
        <v>6955</v>
      </c>
      <c r="E977" s="219" t="s">
        <v>508</v>
      </c>
      <c r="F977" s="520">
        <v>15</v>
      </c>
      <c r="G977" s="216">
        <v>15</v>
      </c>
    </row>
    <row r="978" spans="1:7" ht="89.25">
      <c r="A978" s="188" t="s">
        <v>530</v>
      </c>
      <c r="B978" s="188" t="s">
        <v>408</v>
      </c>
      <c r="C978" s="188" t="s">
        <v>6957</v>
      </c>
      <c r="D978" s="219" t="s">
        <v>6958</v>
      </c>
      <c r="E978" s="188" t="s">
        <v>508</v>
      </c>
      <c r="F978" s="520">
        <v>15</v>
      </c>
      <c r="G978" s="216">
        <v>15</v>
      </c>
    </row>
    <row r="979" spans="1:7" ht="89.25">
      <c r="A979" s="188" t="s">
        <v>530</v>
      </c>
      <c r="B979" s="188" t="s">
        <v>408</v>
      </c>
      <c r="C979" s="188" t="s">
        <v>6959</v>
      </c>
      <c r="D979" s="219" t="s">
        <v>6958</v>
      </c>
      <c r="E979" s="219" t="s">
        <v>508</v>
      </c>
      <c r="F979" s="520">
        <v>15</v>
      </c>
      <c r="G979" s="216">
        <v>15</v>
      </c>
    </row>
    <row r="980" spans="1:7" ht="89.25">
      <c r="A980" s="188" t="s">
        <v>530</v>
      </c>
      <c r="B980" s="188" t="s">
        <v>408</v>
      </c>
      <c r="C980" s="188" t="s">
        <v>6960</v>
      </c>
      <c r="D980" s="219" t="s">
        <v>6958</v>
      </c>
      <c r="E980" s="188" t="s">
        <v>508</v>
      </c>
      <c r="F980" s="520">
        <v>15</v>
      </c>
      <c r="G980" s="216">
        <v>15</v>
      </c>
    </row>
    <row r="981" spans="1:7" ht="89.25">
      <c r="A981" s="188" t="s">
        <v>530</v>
      </c>
      <c r="B981" s="188" t="s">
        <v>408</v>
      </c>
      <c r="C981" s="188" t="s">
        <v>6957</v>
      </c>
      <c r="D981" s="188" t="s">
        <v>6961</v>
      </c>
      <c r="E981" s="188" t="s">
        <v>508</v>
      </c>
      <c r="F981" s="520">
        <v>15</v>
      </c>
      <c r="G981" s="216">
        <v>15</v>
      </c>
    </row>
    <row r="982" spans="1:7" ht="89.25">
      <c r="A982" s="188" t="s">
        <v>530</v>
      </c>
      <c r="B982" s="188" t="s">
        <v>408</v>
      </c>
      <c r="C982" s="188" t="s">
        <v>6959</v>
      </c>
      <c r="D982" s="188" t="s">
        <v>6962</v>
      </c>
      <c r="E982" s="188" t="s">
        <v>508</v>
      </c>
      <c r="F982" s="520">
        <v>15</v>
      </c>
      <c r="G982" s="216">
        <v>15</v>
      </c>
    </row>
    <row r="983" spans="1:7" ht="89.25">
      <c r="A983" s="188" t="s">
        <v>530</v>
      </c>
      <c r="B983" s="188" t="s">
        <v>408</v>
      </c>
      <c r="C983" s="188" t="s">
        <v>6960</v>
      </c>
      <c r="D983" s="188" t="s">
        <v>18018</v>
      </c>
      <c r="E983" s="188" t="s">
        <v>508</v>
      </c>
      <c r="F983" s="520">
        <v>15</v>
      </c>
      <c r="G983" s="216">
        <v>15</v>
      </c>
    </row>
    <row r="984" spans="1:7" ht="63.75">
      <c r="A984" s="188" t="s">
        <v>530</v>
      </c>
      <c r="B984" s="188" t="s">
        <v>408</v>
      </c>
      <c r="C984" s="188" t="s">
        <v>6957</v>
      </c>
      <c r="D984" s="188" t="s">
        <v>6963</v>
      </c>
      <c r="E984" s="188" t="s">
        <v>6778</v>
      </c>
      <c r="F984" s="520">
        <v>15</v>
      </c>
      <c r="G984" s="216">
        <v>15</v>
      </c>
    </row>
    <row r="985" spans="1:7" ht="102">
      <c r="A985" s="188" t="s">
        <v>530</v>
      </c>
      <c r="B985" s="188" t="s">
        <v>408</v>
      </c>
      <c r="C985" s="188" t="s">
        <v>6957</v>
      </c>
      <c r="D985" s="188" t="s">
        <v>6964</v>
      </c>
      <c r="E985" s="188" t="s">
        <v>6965</v>
      </c>
      <c r="F985" s="520">
        <v>15</v>
      </c>
      <c r="G985" s="216">
        <v>15</v>
      </c>
    </row>
    <row r="986" spans="1:7" ht="89.25">
      <c r="A986" s="188" t="s">
        <v>530</v>
      </c>
      <c r="B986" s="188" t="s">
        <v>408</v>
      </c>
      <c r="C986" s="188" t="s">
        <v>6957</v>
      </c>
      <c r="D986" s="188" t="s">
        <v>6798</v>
      </c>
      <c r="E986" s="188" t="s">
        <v>6778</v>
      </c>
      <c r="F986" s="520">
        <v>15</v>
      </c>
      <c r="G986" s="216">
        <v>15</v>
      </c>
    </row>
    <row r="987" spans="1:7" ht="89.25">
      <c r="A987" s="188" t="s">
        <v>530</v>
      </c>
      <c r="B987" s="188" t="s">
        <v>408</v>
      </c>
      <c r="C987" s="188" t="s">
        <v>6959</v>
      </c>
      <c r="D987" s="188" t="s">
        <v>6798</v>
      </c>
      <c r="E987" s="188" t="s">
        <v>6778</v>
      </c>
      <c r="F987" s="520">
        <v>15</v>
      </c>
      <c r="G987" s="216">
        <v>15</v>
      </c>
    </row>
    <row r="988" spans="1:7" ht="127.5">
      <c r="A988" s="188" t="s">
        <v>6966</v>
      </c>
      <c r="B988" s="188" t="s">
        <v>408</v>
      </c>
      <c r="C988" s="188" t="s">
        <v>6967</v>
      </c>
      <c r="D988" s="188" t="s">
        <v>6968</v>
      </c>
      <c r="E988" s="188" t="s">
        <v>6969</v>
      </c>
      <c r="F988" s="188">
        <v>15</v>
      </c>
      <c r="G988" s="188">
        <v>7.5</v>
      </c>
    </row>
    <row r="989" spans="1:7" ht="127.5">
      <c r="A989" s="188" t="s">
        <v>6970</v>
      </c>
      <c r="B989" s="188" t="s">
        <v>408</v>
      </c>
      <c r="C989" s="188" t="s">
        <v>6971</v>
      </c>
      <c r="D989" s="188" t="s">
        <v>6972</v>
      </c>
      <c r="E989" s="188" t="s">
        <v>6973</v>
      </c>
      <c r="F989" s="188">
        <v>15</v>
      </c>
      <c r="G989" s="188">
        <v>7.5</v>
      </c>
    </row>
    <row r="990" spans="1:7" ht="140.25">
      <c r="A990" s="188" t="s">
        <v>6970</v>
      </c>
      <c r="B990" s="188" t="s">
        <v>408</v>
      </c>
      <c r="C990" s="188" t="s">
        <v>6971</v>
      </c>
      <c r="D990" s="188" t="s">
        <v>6974</v>
      </c>
      <c r="E990" s="188" t="s">
        <v>6975</v>
      </c>
      <c r="F990" s="520"/>
      <c r="G990" s="188">
        <v>7.5</v>
      </c>
    </row>
    <row r="991" spans="1:7" ht="127.5">
      <c r="A991" s="188" t="s">
        <v>6966</v>
      </c>
      <c r="B991" s="188" t="s">
        <v>408</v>
      </c>
      <c r="C991" s="188" t="s">
        <v>6967</v>
      </c>
      <c r="D991" s="188" t="s">
        <v>6968</v>
      </c>
      <c r="E991" s="188" t="s">
        <v>6969</v>
      </c>
      <c r="F991" s="188">
        <v>15</v>
      </c>
      <c r="G991" s="188">
        <v>7.5</v>
      </c>
    </row>
    <row r="992" spans="1:7" ht="102">
      <c r="A992" s="188" t="s">
        <v>790</v>
      </c>
      <c r="B992" s="188" t="s">
        <v>788</v>
      </c>
      <c r="C992" s="188" t="s">
        <v>7775</v>
      </c>
      <c r="D992" s="188" t="s">
        <v>7776</v>
      </c>
      <c r="E992" s="219" t="s">
        <v>7777</v>
      </c>
      <c r="F992" s="520">
        <v>15</v>
      </c>
      <c r="G992" s="216">
        <v>15</v>
      </c>
    </row>
    <row r="993" spans="1:7" ht="127.5">
      <c r="A993" s="188" t="s">
        <v>790</v>
      </c>
      <c r="B993" s="188" t="s">
        <v>788</v>
      </c>
      <c r="C993" s="188" t="s">
        <v>7775</v>
      </c>
      <c r="D993" s="188" t="s">
        <v>7778</v>
      </c>
      <c r="E993" s="219" t="s">
        <v>7779</v>
      </c>
      <c r="F993" s="520">
        <v>15</v>
      </c>
      <c r="G993" s="216">
        <v>15</v>
      </c>
    </row>
    <row r="994" spans="1:7" ht="76.5">
      <c r="A994" s="188" t="s">
        <v>791</v>
      </c>
      <c r="B994" s="188" t="s">
        <v>788</v>
      </c>
      <c r="C994" s="410" t="s">
        <v>7780</v>
      </c>
      <c r="D994" s="188" t="s">
        <v>7781</v>
      </c>
      <c r="E994" s="219" t="s">
        <v>7782</v>
      </c>
      <c r="F994" s="188">
        <v>15</v>
      </c>
      <c r="G994" s="188">
        <v>15</v>
      </c>
    </row>
    <row r="995" spans="1:7" ht="63.75">
      <c r="A995" s="188" t="s">
        <v>791</v>
      </c>
      <c r="B995" s="188" t="s">
        <v>788</v>
      </c>
      <c r="C995" s="188" t="s">
        <v>7783</v>
      </c>
      <c r="D995" s="787" t="s">
        <v>7784</v>
      </c>
      <c r="E995" s="219" t="s">
        <v>7785</v>
      </c>
      <c r="F995" s="188">
        <v>15</v>
      </c>
      <c r="G995" s="188">
        <v>15</v>
      </c>
    </row>
    <row r="996" spans="1:7" ht="89.25">
      <c r="A996" s="188" t="s">
        <v>791</v>
      </c>
      <c r="B996" s="188" t="s">
        <v>788</v>
      </c>
      <c r="C996" s="188" t="s">
        <v>7786</v>
      </c>
      <c r="D996" s="188" t="s">
        <v>7787</v>
      </c>
      <c r="E996" s="219" t="s">
        <v>7788</v>
      </c>
      <c r="F996" s="188">
        <v>15</v>
      </c>
      <c r="G996" s="188">
        <v>15</v>
      </c>
    </row>
    <row r="997" spans="1:7" ht="140.25">
      <c r="A997" s="188" t="s">
        <v>7551</v>
      </c>
      <c r="B997" s="188" t="s">
        <v>7552</v>
      </c>
      <c r="C997" s="188" t="s">
        <v>7789</v>
      </c>
      <c r="D997" s="188" t="s">
        <v>7790</v>
      </c>
      <c r="E997" s="188" t="s">
        <v>7791</v>
      </c>
      <c r="F997" s="520">
        <v>15</v>
      </c>
      <c r="G997" s="216">
        <v>15</v>
      </c>
    </row>
    <row r="998" spans="1:7" ht="76.5">
      <c r="A998" s="188" t="s">
        <v>7551</v>
      </c>
      <c r="B998" s="188" t="s">
        <v>7552</v>
      </c>
      <c r="C998" s="188" t="s">
        <v>7792</v>
      </c>
      <c r="D998" s="188" t="s">
        <v>7793</v>
      </c>
      <c r="E998" s="188"/>
      <c r="F998" s="520">
        <v>15</v>
      </c>
      <c r="G998" s="216">
        <v>15</v>
      </c>
    </row>
    <row r="999" spans="1:7" ht="76.5">
      <c r="A999" s="188" t="s">
        <v>7551</v>
      </c>
      <c r="B999" s="188" t="s">
        <v>7552</v>
      </c>
      <c r="C999" s="188" t="s">
        <v>7794</v>
      </c>
      <c r="D999" s="188" t="s">
        <v>7793</v>
      </c>
      <c r="E999" s="188"/>
      <c r="F999" s="520">
        <v>15</v>
      </c>
      <c r="G999" s="216">
        <v>15</v>
      </c>
    </row>
    <row r="1000" spans="1:7" ht="63.75">
      <c r="A1000" s="188" t="s">
        <v>7795</v>
      </c>
      <c r="B1000" s="188"/>
      <c r="C1000" s="188" t="s">
        <v>7796</v>
      </c>
      <c r="D1000" s="188" t="s">
        <v>7797</v>
      </c>
      <c r="E1000" s="188"/>
      <c r="F1000" s="520">
        <v>15</v>
      </c>
      <c r="G1000" s="216">
        <v>15</v>
      </c>
    </row>
    <row r="1001" spans="1:7" ht="76.5">
      <c r="A1001" s="188" t="s">
        <v>7798</v>
      </c>
      <c r="B1001" s="188" t="s">
        <v>7648</v>
      </c>
      <c r="C1001" s="188" t="s">
        <v>7799</v>
      </c>
      <c r="D1001" s="188" t="s">
        <v>7800</v>
      </c>
      <c r="E1001" s="188" t="s">
        <v>7801</v>
      </c>
      <c r="F1001" s="520">
        <v>15</v>
      </c>
      <c r="G1001" s="216">
        <v>15</v>
      </c>
    </row>
    <row r="1002" spans="1:7" ht="76.5">
      <c r="A1002" s="188" t="s">
        <v>629</v>
      </c>
      <c r="B1002" s="188" t="s">
        <v>610</v>
      </c>
      <c r="C1002" s="188" t="s">
        <v>18019</v>
      </c>
      <c r="D1002" s="188" t="s">
        <v>18020</v>
      </c>
      <c r="E1002" s="188" t="s">
        <v>8370</v>
      </c>
      <c r="F1002" s="188"/>
      <c r="G1002" s="188">
        <v>15</v>
      </c>
    </row>
    <row r="1003" spans="1:7" ht="63.75">
      <c r="A1003" s="188" t="s">
        <v>629</v>
      </c>
      <c r="B1003" s="188" t="s">
        <v>610</v>
      </c>
      <c r="C1003" s="188" t="s">
        <v>690</v>
      </c>
      <c r="D1003" s="188" t="s">
        <v>18021</v>
      </c>
      <c r="E1003" s="188" t="s">
        <v>8371</v>
      </c>
      <c r="F1003" s="188"/>
      <c r="G1003" s="188">
        <v>15</v>
      </c>
    </row>
    <row r="1004" spans="1:7" ht="63.75">
      <c r="A1004" s="188" t="s">
        <v>629</v>
      </c>
      <c r="B1004" s="188" t="s">
        <v>610</v>
      </c>
      <c r="C1004" s="188" t="s">
        <v>690</v>
      </c>
      <c r="D1004" s="188" t="s">
        <v>8372</v>
      </c>
      <c r="E1004" s="188" t="s">
        <v>8370</v>
      </c>
      <c r="F1004" s="188"/>
      <c r="G1004" s="188">
        <v>15</v>
      </c>
    </row>
    <row r="1005" spans="1:7" ht="89.25">
      <c r="A1005" s="188" t="s">
        <v>629</v>
      </c>
      <c r="B1005" s="188" t="s">
        <v>610</v>
      </c>
      <c r="C1005" s="188" t="s">
        <v>18022</v>
      </c>
      <c r="D1005" s="188" t="s">
        <v>18023</v>
      </c>
      <c r="E1005" s="188" t="s">
        <v>8373</v>
      </c>
      <c r="F1005" s="188"/>
      <c r="G1005" s="188">
        <v>15</v>
      </c>
    </row>
    <row r="1006" spans="1:7" ht="76.5">
      <c r="A1006" s="188" t="s">
        <v>629</v>
      </c>
      <c r="B1006" s="188" t="s">
        <v>610</v>
      </c>
      <c r="C1006" s="188" t="s">
        <v>18024</v>
      </c>
      <c r="D1006" s="188" t="s">
        <v>18025</v>
      </c>
      <c r="E1006" s="188" t="s">
        <v>8373</v>
      </c>
      <c r="F1006" s="188"/>
      <c r="G1006" s="188">
        <v>15</v>
      </c>
    </row>
    <row r="1007" spans="1:7" ht="63.75">
      <c r="A1007" s="188" t="s">
        <v>629</v>
      </c>
      <c r="B1007" s="188" t="s">
        <v>610</v>
      </c>
      <c r="C1007" s="188" t="s">
        <v>8374</v>
      </c>
      <c r="D1007" s="188" t="s">
        <v>18026</v>
      </c>
      <c r="E1007" s="188" t="s">
        <v>8375</v>
      </c>
      <c r="F1007" s="188"/>
      <c r="G1007" s="188">
        <v>15</v>
      </c>
    </row>
    <row r="1008" spans="1:7" ht="89.25">
      <c r="A1008" s="188" t="s">
        <v>629</v>
      </c>
      <c r="B1008" s="188" t="s">
        <v>610</v>
      </c>
      <c r="C1008" s="188" t="s">
        <v>18027</v>
      </c>
      <c r="D1008" s="188" t="s">
        <v>18028</v>
      </c>
      <c r="E1008" s="188" t="s">
        <v>8373</v>
      </c>
      <c r="F1008" s="188"/>
      <c r="G1008" s="188">
        <v>15</v>
      </c>
    </row>
    <row r="1009" spans="1:7" ht="89.25">
      <c r="A1009" s="188" t="s">
        <v>629</v>
      </c>
      <c r="B1009" s="188" t="s">
        <v>610</v>
      </c>
      <c r="C1009" s="188" t="s">
        <v>692</v>
      </c>
      <c r="D1009" s="188" t="s">
        <v>18029</v>
      </c>
      <c r="E1009" s="188" t="s">
        <v>8373</v>
      </c>
      <c r="F1009" s="188"/>
      <c r="G1009" s="188">
        <v>15</v>
      </c>
    </row>
    <row r="1010" spans="1:7" ht="89.25">
      <c r="A1010" s="188" t="s">
        <v>629</v>
      </c>
      <c r="B1010" s="188" t="s">
        <v>610</v>
      </c>
      <c r="C1010" s="188" t="s">
        <v>17754</v>
      </c>
      <c r="D1010" s="188" t="s">
        <v>18030</v>
      </c>
      <c r="E1010" s="188" t="s">
        <v>8373</v>
      </c>
      <c r="F1010" s="188"/>
      <c r="G1010" s="188">
        <v>15</v>
      </c>
    </row>
    <row r="1011" spans="1:7" ht="89.25">
      <c r="A1011" s="188" t="s">
        <v>629</v>
      </c>
      <c r="B1011" s="188" t="s">
        <v>610</v>
      </c>
      <c r="C1011" s="188" t="s">
        <v>18031</v>
      </c>
      <c r="D1011" s="188" t="s">
        <v>18032</v>
      </c>
      <c r="E1011" s="188" t="s">
        <v>8373</v>
      </c>
      <c r="F1011" s="188"/>
      <c r="G1011" s="188">
        <v>15</v>
      </c>
    </row>
    <row r="1012" spans="1:7" ht="89.25">
      <c r="A1012" s="188" t="s">
        <v>629</v>
      </c>
      <c r="B1012" s="188" t="s">
        <v>610</v>
      </c>
      <c r="C1012" s="188" t="s">
        <v>8376</v>
      </c>
      <c r="D1012" s="188" t="s">
        <v>8377</v>
      </c>
      <c r="E1012" s="188" t="s">
        <v>625</v>
      </c>
      <c r="F1012" s="188"/>
      <c r="G1012" s="188">
        <v>15</v>
      </c>
    </row>
    <row r="1013" spans="1:7" ht="51">
      <c r="A1013" s="188" t="s">
        <v>629</v>
      </c>
      <c r="B1013" s="188" t="s">
        <v>610</v>
      </c>
      <c r="C1013" s="188" t="s">
        <v>8378</v>
      </c>
      <c r="D1013" s="188" t="s">
        <v>8379</v>
      </c>
      <c r="E1013" s="188" t="s">
        <v>8177</v>
      </c>
      <c r="F1013" s="188"/>
      <c r="G1013" s="188">
        <v>15</v>
      </c>
    </row>
    <row r="1014" spans="1:7" ht="114.75">
      <c r="A1014" s="188" t="s">
        <v>629</v>
      </c>
      <c r="B1014" s="188" t="s">
        <v>610</v>
      </c>
      <c r="C1014" s="188" t="s">
        <v>694</v>
      </c>
      <c r="D1014" s="188" t="s">
        <v>8380</v>
      </c>
      <c r="E1014" s="188" t="s">
        <v>8373</v>
      </c>
      <c r="F1014" s="188"/>
      <c r="G1014" s="188">
        <v>15</v>
      </c>
    </row>
    <row r="1015" spans="1:7" ht="89.25">
      <c r="A1015" s="188" t="s">
        <v>629</v>
      </c>
      <c r="B1015" s="188" t="s">
        <v>610</v>
      </c>
      <c r="C1015" s="188" t="s">
        <v>8381</v>
      </c>
      <c r="D1015" s="188" t="s">
        <v>8382</v>
      </c>
      <c r="E1015" s="188" t="s">
        <v>8304</v>
      </c>
      <c r="F1015" s="188"/>
      <c r="G1015" s="188">
        <v>15</v>
      </c>
    </row>
    <row r="1016" spans="1:7" ht="89.25">
      <c r="A1016" s="188" t="s">
        <v>629</v>
      </c>
      <c r="B1016" s="188" t="s">
        <v>610</v>
      </c>
      <c r="C1016" s="188" t="s">
        <v>18033</v>
      </c>
      <c r="D1016" s="188" t="s">
        <v>8383</v>
      </c>
      <c r="E1016" s="188" t="s">
        <v>8304</v>
      </c>
      <c r="F1016" s="188"/>
      <c r="G1016" s="188">
        <v>15</v>
      </c>
    </row>
    <row r="1017" spans="1:7" ht="89.25">
      <c r="A1017" s="188" t="s">
        <v>629</v>
      </c>
      <c r="B1017" s="188" t="s">
        <v>610</v>
      </c>
      <c r="C1017" s="188" t="s">
        <v>18034</v>
      </c>
      <c r="D1017" s="188" t="s">
        <v>18035</v>
      </c>
      <c r="E1017" s="188" t="s">
        <v>8373</v>
      </c>
      <c r="F1017" s="188"/>
      <c r="G1017" s="188">
        <v>15</v>
      </c>
    </row>
    <row r="1018" spans="1:7" ht="89.25">
      <c r="A1018" s="188" t="s">
        <v>629</v>
      </c>
      <c r="B1018" s="188" t="s">
        <v>610</v>
      </c>
      <c r="C1018" s="188" t="s">
        <v>695</v>
      </c>
      <c r="D1018" s="188" t="s">
        <v>18036</v>
      </c>
      <c r="E1018" s="188" t="s">
        <v>8373</v>
      </c>
      <c r="F1018" s="188"/>
      <c r="G1018" s="188">
        <v>15</v>
      </c>
    </row>
    <row r="1019" spans="1:7" ht="89.25">
      <c r="A1019" s="188" t="s">
        <v>629</v>
      </c>
      <c r="B1019" s="188" t="s">
        <v>610</v>
      </c>
      <c r="C1019" s="188" t="s">
        <v>17755</v>
      </c>
      <c r="D1019" s="188" t="s">
        <v>18037</v>
      </c>
      <c r="E1019" s="219" t="s">
        <v>8373</v>
      </c>
      <c r="F1019" s="188"/>
      <c r="G1019" s="188">
        <v>15</v>
      </c>
    </row>
    <row r="1020" spans="1:7" ht="89.25">
      <c r="A1020" s="188"/>
      <c r="B1020" s="188" t="s">
        <v>610</v>
      </c>
      <c r="C1020" s="188" t="s">
        <v>17756</v>
      </c>
      <c r="D1020" s="188" t="s">
        <v>18038</v>
      </c>
      <c r="E1020" s="188" t="s">
        <v>8373</v>
      </c>
      <c r="F1020" s="188"/>
      <c r="G1020" s="188">
        <v>15</v>
      </c>
    </row>
    <row r="1021" spans="1:7" ht="89.25">
      <c r="A1021" s="188" t="s">
        <v>629</v>
      </c>
      <c r="B1021" s="188" t="s">
        <v>610</v>
      </c>
      <c r="C1021" s="188" t="s">
        <v>17757</v>
      </c>
      <c r="D1021" s="188" t="s">
        <v>18039</v>
      </c>
      <c r="E1021" s="188" t="s">
        <v>8373</v>
      </c>
      <c r="F1021" s="188"/>
      <c r="G1021" s="188">
        <v>15</v>
      </c>
    </row>
    <row r="1022" spans="1:7" ht="89.25">
      <c r="A1022" s="188" t="s">
        <v>629</v>
      </c>
      <c r="B1022" s="188" t="s">
        <v>610</v>
      </c>
      <c r="C1022" s="188" t="s">
        <v>18019</v>
      </c>
      <c r="D1022" s="188" t="s">
        <v>18040</v>
      </c>
      <c r="E1022" s="188" t="s">
        <v>8373</v>
      </c>
      <c r="F1022" s="188"/>
      <c r="G1022" s="188">
        <v>15</v>
      </c>
    </row>
    <row r="1023" spans="1:7" ht="63.75">
      <c r="A1023" s="188" t="s">
        <v>629</v>
      </c>
      <c r="B1023" s="188" t="s">
        <v>610</v>
      </c>
      <c r="C1023" s="188" t="s">
        <v>18041</v>
      </c>
      <c r="D1023" s="188" t="s">
        <v>18042</v>
      </c>
      <c r="E1023" s="188" t="s">
        <v>693</v>
      </c>
      <c r="F1023" s="188"/>
      <c r="G1023" s="188">
        <v>15</v>
      </c>
    </row>
    <row r="1024" spans="1:7" ht="63.75">
      <c r="A1024" s="188" t="s">
        <v>629</v>
      </c>
      <c r="B1024" s="188" t="s">
        <v>610</v>
      </c>
      <c r="C1024" s="188" t="s">
        <v>8384</v>
      </c>
      <c r="D1024" s="188" t="s">
        <v>8385</v>
      </c>
      <c r="E1024" s="188" t="s">
        <v>625</v>
      </c>
      <c r="F1024" s="188"/>
      <c r="G1024" s="188">
        <v>15</v>
      </c>
    </row>
    <row r="1025" spans="1:7" ht="165.75">
      <c r="A1025" s="188" t="s">
        <v>629</v>
      </c>
      <c r="B1025" s="188" t="s">
        <v>610</v>
      </c>
      <c r="C1025" s="188" t="s">
        <v>8386</v>
      </c>
      <c r="D1025" s="188" t="s">
        <v>18043</v>
      </c>
      <c r="E1025" s="188" t="s">
        <v>8387</v>
      </c>
      <c r="F1025" s="188"/>
      <c r="G1025" s="188">
        <v>15</v>
      </c>
    </row>
    <row r="1026" spans="1:7" ht="89.25">
      <c r="A1026" s="188" t="s">
        <v>629</v>
      </c>
      <c r="B1026" s="188" t="s">
        <v>610</v>
      </c>
      <c r="C1026" s="188" t="s">
        <v>17758</v>
      </c>
      <c r="D1026" s="188" t="s">
        <v>18044</v>
      </c>
      <c r="E1026" s="188" t="s">
        <v>8373</v>
      </c>
      <c r="F1026" s="188"/>
      <c r="G1026" s="188">
        <v>15</v>
      </c>
    </row>
    <row r="1027" spans="1:7" ht="102">
      <c r="A1027" s="188" t="s">
        <v>629</v>
      </c>
      <c r="B1027" s="188" t="s">
        <v>610</v>
      </c>
      <c r="C1027" s="188" t="s">
        <v>8388</v>
      </c>
      <c r="D1027" s="188" t="s">
        <v>18045</v>
      </c>
      <c r="E1027" s="219" t="s">
        <v>8373</v>
      </c>
      <c r="F1027" s="188"/>
      <c r="G1027" s="188">
        <v>15</v>
      </c>
    </row>
    <row r="1028" spans="1:7" ht="76.5">
      <c r="A1028" s="188" t="s">
        <v>629</v>
      </c>
      <c r="B1028" s="188" t="s">
        <v>610</v>
      </c>
      <c r="C1028" s="188" t="s">
        <v>696</v>
      </c>
      <c r="D1028" s="188" t="s">
        <v>8389</v>
      </c>
      <c r="E1028" s="219" t="s">
        <v>625</v>
      </c>
      <c r="F1028" s="188"/>
      <c r="G1028" s="188">
        <v>15</v>
      </c>
    </row>
    <row r="1029" spans="1:7" ht="165.75">
      <c r="A1029" s="188" t="s">
        <v>629</v>
      </c>
      <c r="B1029" s="188" t="s">
        <v>610</v>
      </c>
      <c r="C1029" s="188" t="s">
        <v>8390</v>
      </c>
      <c r="D1029" s="188" t="s">
        <v>18046</v>
      </c>
      <c r="E1029" s="188" t="s">
        <v>8387</v>
      </c>
      <c r="F1029" s="188"/>
      <c r="G1029" s="188">
        <v>15</v>
      </c>
    </row>
    <row r="1030" spans="1:7" ht="127.5">
      <c r="A1030" s="188" t="s">
        <v>629</v>
      </c>
      <c r="B1030" s="188" t="s">
        <v>610</v>
      </c>
      <c r="C1030" s="188" t="s">
        <v>18047</v>
      </c>
      <c r="D1030" s="188" t="s">
        <v>18048</v>
      </c>
      <c r="E1030" s="188" t="s">
        <v>8387</v>
      </c>
      <c r="F1030" s="188"/>
      <c r="G1030" s="188">
        <v>15</v>
      </c>
    </row>
    <row r="1031" spans="1:7" ht="165.75">
      <c r="A1031" s="188" t="s">
        <v>629</v>
      </c>
      <c r="B1031" s="188" t="s">
        <v>610</v>
      </c>
      <c r="C1031" s="188" t="s">
        <v>18049</v>
      </c>
      <c r="D1031" s="188" t="s">
        <v>18050</v>
      </c>
      <c r="E1031" s="188" t="s">
        <v>8387</v>
      </c>
      <c r="F1031" s="188"/>
      <c r="G1031" s="188">
        <v>15</v>
      </c>
    </row>
    <row r="1032" spans="1:7" ht="89.25">
      <c r="A1032" s="188" t="s">
        <v>629</v>
      </c>
      <c r="B1032" s="188" t="s">
        <v>610</v>
      </c>
      <c r="C1032" s="188" t="s">
        <v>8390</v>
      </c>
      <c r="D1032" s="188" t="s">
        <v>18051</v>
      </c>
      <c r="E1032" s="188" t="s">
        <v>8391</v>
      </c>
      <c r="F1032" s="188"/>
      <c r="G1032" s="188">
        <v>15</v>
      </c>
    </row>
    <row r="1033" spans="1:7" ht="89.25">
      <c r="A1033" s="188" t="s">
        <v>629</v>
      </c>
      <c r="B1033" s="188" t="s">
        <v>610</v>
      </c>
      <c r="C1033" s="188" t="s">
        <v>18052</v>
      </c>
      <c r="D1033" s="188" t="s">
        <v>18051</v>
      </c>
      <c r="E1033" s="188" t="s">
        <v>8391</v>
      </c>
      <c r="F1033" s="188"/>
      <c r="G1033" s="188">
        <v>15</v>
      </c>
    </row>
    <row r="1034" spans="1:7" ht="165.75">
      <c r="A1034" s="188" t="s">
        <v>629</v>
      </c>
      <c r="B1034" s="188" t="s">
        <v>610</v>
      </c>
      <c r="C1034" s="188" t="s">
        <v>18053</v>
      </c>
      <c r="D1034" s="188" t="s">
        <v>18054</v>
      </c>
      <c r="E1034" s="188" t="s">
        <v>8387</v>
      </c>
      <c r="F1034" s="188"/>
      <c r="G1034" s="188">
        <v>15</v>
      </c>
    </row>
    <row r="1035" spans="1:7" ht="89.25">
      <c r="A1035" s="188" t="s">
        <v>629</v>
      </c>
      <c r="B1035" s="188" t="s">
        <v>610</v>
      </c>
      <c r="C1035" s="188" t="s">
        <v>18055</v>
      </c>
      <c r="D1035" s="188" t="s">
        <v>8382</v>
      </c>
      <c r="E1035" s="188" t="s">
        <v>8304</v>
      </c>
      <c r="F1035" s="188"/>
      <c r="G1035" s="188">
        <v>15</v>
      </c>
    </row>
    <row r="1036" spans="1:7" ht="102">
      <c r="A1036" s="188" t="s">
        <v>629</v>
      </c>
      <c r="B1036" s="188" t="s">
        <v>610</v>
      </c>
      <c r="C1036" s="188" t="s">
        <v>18056</v>
      </c>
      <c r="D1036" s="188" t="s">
        <v>18057</v>
      </c>
      <c r="E1036" s="188" t="s">
        <v>8391</v>
      </c>
      <c r="F1036" s="188"/>
      <c r="G1036" s="188">
        <v>15</v>
      </c>
    </row>
    <row r="1037" spans="1:7" ht="89.25">
      <c r="A1037" s="188" t="s">
        <v>629</v>
      </c>
      <c r="B1037" s="188" t="s">
        <v>610</v>
      </c>
      <c r="C1037" s="188" t="s">
        <v>8392</v>
      </c>
      <c r="D1037" s="188" t="s">
        <v>18058</v>
      </c>
      <c r="E1037" s="188" t="s">
        <v>8391</v>
      </c>
      <c r="F1037" s="188"/>
      <c r="G1037" s="188">
        <v>15</v>
      </c>
    </row>
    <row r="1038" spans="1:7" ht="89.25">
      <c r="A1038" s="188" t="s">
        <v>629</v>
      </c>
      <c r="B1038" s="188" t="s">
        <v>610</v>
      </c>
      <c r="C1038" s="188" t="s">
        <v>18059</v>
      </c>
      <c r="D1038" s="188" t="s">
        <v>18060</v>
      </c>
      <c r="E1038" s="188" t="s">
        <v>8391</v>
      </c>
      <c r="F1038" s="188"/>
      <c r="G1038" s="188">
        <v>15</v>
      </c>
    </row>
    <row r="1039" spans="1:7" ht="127.5">
      <c r="A1039" s="188" t="s">
        <v>629</v>
      </c>
      <c r="B1039" s="188" t="s">
        <v>610</v>
      </c>
      <c r="C1039" s="188" t="s">
        <v>691</v>
      </c>
      <c r="D1039" s="188" t="s">
        <v>18061</v>
      </c>
      <c r="E1039" s="188" t="s">
        <v>8387</v>
      </c>
      <c r="F1039" s="188"/>
      <c r="G1039" s="188">
        <v>15</v>
      </c>
    </row>
    <row r="1040" spans="1:7" ht="51">
      <c r="A1040" s="188" t="s">
        <v>629</v>
      </c>
      <c r="B1040" s="188" t="s">
        <v>610</v>
      </c>
      <c r="C1040" s="188" t="s">
        <v>8393</v>
      </c>
      <c r="D1040" s="188" t="s">
        <v>8394</v>
      </c>
      <c r="E1040" s="188" t="s">
        <v>8395</v>
      </c>
      <c r="F1040" s="188"/>
      <c r="G1040" s="188">
        <v>15</v>
      </c>
    </row>
    <row r="1041" spans="1:7" ht="165.75">
      <c r="A1041" s="188" t="s">
        <v>629</v>
      </c>
      <c r="B1041" s="188" t="s">
        <v>610</v>
      </c>
      <c r="C1041" s="188" t="s">
        <v>18062</v>
      </c>
      <c r="D1041" s="188" t="s">
        <v>18054</v>
      </c>
      <c r="E1041" s="188" t="s">
        <v>8387</v>
      </c>
      <c r="F1041" s="188"/>
      <c r="G1041" s="188">
        <v>15</v>
      </c>
    </row>
    <row r="1042" spans="1:7" ht="89.25">
      <c r="A1042" s="188" t="s">
        <v>629</v>
      </c>
      <c r="B1042" s="188" t="s">
        <v>610</v>
      </c>
      <c r="C1042" s="188" t="s">
        <v>8396</v>
      </c>
      <c r="D1042" s="188" t="s">
        <v>18063</v>
      </c>
      <c r="E1042" s="188" t="s">
        <v>8397</v>
      </c>
      <c r="F1042" s="188"/>
      <c r="G1042" s="188">
        <v>15</v>
      </c>
    </row>
    <row r="1043" spans="1:7" ht="89.25">
      <c r="A1043" s="188" t="s">
        <v>629</v>
      </c>
      <c r="B1043" s="188" t="s">
        <v>8398</v>
      </c>
      <c r="C1043" s="188" t="s">
        <v>8399</v>
      </c>
      <c r="D1043" s="188" t="s">
        <v>8400</v>
      </c>
      <c r="E1043" s="188" t="s">
        <v>8401</v>
      </c>
      <c r="F1043" s="188"/>
      <c r="G1043" s="188">
        <v>15</v>
      </c>
    </row>
    <row r="1044" spans="1:7" ht="127.5">
      <c r="A1044" s="188" t="s">
        <v>629</v>
      </c>
      <c r="B1044" s="188" t="s">
        <v>610</v>
      </c>
      <c r="C1044" s="188" t="s">
        <v>18064</v>
      </c>
      <c r="D1044" s="188" t="s">
        <v>18065</v>
      </c>
      <c r="E1044" s="188" t="s">
        <v>8387</v>
      </c>
      <c r="F1044" s="188"/>
      <c r="G1044" s="188">
        <v>15</v>
      </c>
    </row>
    <row r="1045" spans="1:7" ht="76.5">
      <c r="A1045" s="188" t="s">
        <v>629</v>
      </c>
      <c r="B1045" s="188" t="s">
        <v>610</v>
      </c>
      <c r="C1045" s="188" t="s">
        <v>8402</v>
      </c>
      <c r="D1045" s="188" t="s">
        <v>18066</v>
      </c>
      <c r="E1045" s="188" t="s">
        <v>625</v>
      </c>
      <c r="F1045" s="188"/>
      <c r="G1045" s="188">
        <v>15</v>
      </c>
    </row>
    <row r="1046" spans="1:7" ht="89.25">
      <c r="A1046" s="188" t="s">
        <v>629</v>
      </c>
      <c r="B1046" s="188" t="s">
        <v>610</v>
      </c>
      <c r="C1046" s="188" t="s">
        <v>8403</v>
      </c>
      <c r="D1046" s="188" t="s">
        <v>18067</v>
      </c>
      <c r="E1046" s="188" t="s">
        <v>8387</v>
      </c>
      <c r="F1046" s="188"/>
      <c r="G1046" s="188">
        <v>15</v>
      </c>
    </row>
    <row r="1047" spans="1:7" ht="127.5">
      <c r="A1047" s="188" t="s">
        <v>629</v>
      </c>
      <c r="B1047" s="188" t="s">
        <v>610</v>
      </c>
      <c r="C1047" s="188" t="s">
        <v>18068</v>
      </c>
      <c r="D1047" s="188" t="s">
        <v>18065</v>
      </c>
      <c r="E1047" s="188" t="s">
        <v>8387</v>
      </c>
      <c r="F1047" s="188"/>
      <c r="G1047" s="188">
        <v>15</v>
      </c>
    </row>
    <row r="1048" spans="1:7" ht="76.5">
      <c r="A1048" s="188" t="s">
        <v>629</v>
      </c>
      <c r="B1048" s="188" t="s">
        <v>610</v>
      </c>
      <c r="C1048" s="188" t="s">
        <v>8403</v>
      </c>
      <c r="D1048" s="188" t="s">
        <v>8404</v>
      </c>
      <c r="E1048" s="188" t="s">
        <v>625</v>
      </c>
      <c r="F1048" s="188"/>
      <c r="G1048" s="188">
        <v>15</v>
      </c>
    </row>
    <row r="1049" spans="1:7" ht="114.75">
      <c r="A1049" s="188" t="s">
        <v>629</v>
      </c>
      <c r="B1049" s="188" t="s">
        <v>610</v>
      </c>
      <c r="C1049" s="188" t="s">
        <v>18069</v>
      </c>
      <c r="D1049" s="188" t="s">
        <v>18070</v>
      </c>
      <c r="E1049" s="188" t="s">
        <v>8387</v>
      </c>
      <c r="F1049" s="188"/>
      <c r="G1049" s="188">
        <v>15</v>
      </c>
    </row>
    <row r="1050" spans="1:7" ht="51">
      <c r="A1050" s="188" t="s">
        <v>629</v>
      </c>
      <c r="B1050" s="188" t="s">
        <v>610</v>
      </c>
      <c r="C1050" s="188" t="s">
        <v>8405</v>
      </c>
      <c r="D1050" s="188" t="s">
        <v>8406</v>
      </c>
      <c r="E1050" s="188" t="s">
        <v>8395</v>
      </c>
      <c r="F1050" s="188"/>
      <c r="G1050" s="188">
        <v>15</v>
      </c>
    </row>
    <row r="1051" spans="1:7" ht="114.75">
      <c r="A1051" s="188" t="s">
        <v>675</v>
      </c>
      <c r="B1051" s="219" t="s">
        <v>610</v>
      </c>
      <c r="C1051" s="188" t="s">
        <v>8407</v>
      </c>
      <c r="D1051" s="188" t="s">
        <v>18071</v>
      </c>
      <c r="E1051" s="188" t="s">
        <v>281</v>
      </c>
      <c r="F1051" s="188">
        <v>15</v>
      </c>
      <c r="G1051" s="188">
        <v>15</v>
      </c>
    </row>
    <row r="1052" spans="1:7" ht="63.75">
      <c r="A1052" s="188" t="s">
        <v>675</v>
      </c>
      <c r="B1052" s="188" t="s">
        <v>610</v>
      </c>
      <c r="C1052" s="188" t="s">
        <v>8407</v>
      </c>
      <c r="D1052" s="188" t="s">
        <v>18072</v>
      </c>
      <c r="E1052" s="188" t="s">
        <v>8408</v>
      </c>
      <c r="F1052" s="188">
        <v>15</v>
      </c>
      <c r="G1052" s="188">
        <v>15</v>
      </c>
    </row>
    <row r="1053" spans="1:7" ht="76.5">
      <c r="A1053" s="188" t="s">
        <v>675</v>
      </c>
      <c r="B1053" s="188" t="s">
        <v>610</v>
      </c>
      <c r="C1053" s="188" t="s">
        <v>18073</v>
      </c>
      <c r="D1053" s="188" t="s">
        <v>18074</v>
      </c>
      <c r="E1053" s="219" t="s">
        <v>8409</v>
      </c>
      <c r="F1053" s="188"/>
      <c r="G1053" s="188">
        <v>15</v>
      </c>
    </row>
    <row r="1054" spans="1:7" ht="89.25">
      <c r="A1054" s="188" t="s">
        <v>688</v>
      </c>
      <c r="B1054" s="188" t="s">
        <v>610</v>
      </c>
      <c r="C1054" s="790" t="s">
        <v>18075</v>
      </c>
      <c r="D1054" s="188" t="s">
        <v>18076</v>
      </c>
      <c r="E1054" s="219" t="s">
        <v>8410</v>
      </c>
      <c r="F1054" s="188">
        <v>15</v>
      </c>
      <c r="G1054" s="188">
        <v>15</v>
      </c>
    </row>
    <row r="1055" spans="1:7" ht="63.75">
      <c r="A1055" s="188" t="s">
        <v>675</v>
      </c>
      <c r="B1055" s="188" t="s">
        <v>610</v>
      </c>
      <c r="C1055" s="188" t="s">
        <v>710</v>
      </c>
      <c r="D1055" s="390" t="s">
        <v>18077</v>
      </c>
      <c r="E1055" s="188" t="s">
        <v>657</v>
      </c>
      <c r="F1055" s="188">
        <v>15</v>
      </c>
      <c r="G1055" s="188">
        <v>15</v>
      </c>
    </row>
    <row r="1056" spans="1:7" ht="102">
      <c r="A1056" s="188" t="s">
        <v>675</v>
      </c>
      <c r="B1056" s="188" t="s">
        <v>610</v>
      </c>
      <c r="C1056" s="188" t="s">
        <v>710</v>
      </c>
      <c r="D1056" s="188" t="s">
        <v>18078</v>
      </c>
      <c r="E1056" s="188" t="s">
        <v>8411</v>
      </c>
      <c r="F1056" s="188">
        <v>15</v>
      </c>
      <c r="G1056" s="188">
        <v>15</v>
      </c>
    </row>
    <row r="1057" spans="1:7" ht="114.75">
      <c r="A1057" s="390" t="s">
        <v>675</v>
      </c>
      <c r="B1057" s="390" t="s">
        <v>610</v>
      </c>
      <c r="C1057" s="188" t="s">
        <v>710</v>
      </c>
      <c r="D1057" s="390" t="s">
        <v>18079</v>
      </c>
      <c r="E1057" s="188" t="s">
        <v>8411</v>
      </c>
      <c r="F1057" s="390">
        <v>15</v>
      </c>
      <c r="G1057" s="410">
        <v>15</v>
      </c>
    </row>
    <row r="1058" spans="1:7" ht="102">
      <c r="A1058" s="390" t="s">
        <v>675</v>
      </c>
      <c r="B1058" s="390" t="s">
        <v>610</v>
      </c>
      <c r="C1058" s="410" t="s">
        <v>711</v>
      </c>
      <c r="D1058" s="390" t="s">
        <v>18080</v>
      </c>
      <c r="E1058" s="390" t="s">
        <v>8412</v>
      </c>
      <c r="F1058" s="390">
        <v>15</v>
      </c>
      <c r="G1058" s="410">
        <v>15</v>
      </c>
    </row>
    <row r="1059" spans="1:7">
      <c r="A1059" s="888"/>
      <c r="B1059" s="888"/>
      <c r="C1059" s="888"/>
      <c r="D1059" s="888"/>
      <c r="E1059" s="888"/>
      <c r="F1059" s="888"/>
      <c r="G1059" s="888"/>
    </row>
    <row r="1060" spans="1:7">
      <c r="A1060" s="888"/>
      <c r="B1060" s="888"/>
      <c r="C1060" s="888"/>
      <c r="D1060" s="888"/>
      <c r="E1060" s="888"/>
      <c r="F1060" s="888"/>
      <c r="G1060" s="888"/>
    </row>
    <row r="1061" spans="1:7" ht="63.75">
      <c r="A1061" s="390" t="s">
        <v>675</v>
      </c>
      <c r="B1061" s="390" t="s">
        <v>610</v>
      </c>
      <c r="C1061" s="410" t="s">
        <v>711</v>
      </c>
      <c r="D1061" s="390" t="s">
        <v>18081</v>
      </c>
      <c r="E1061" s="390" t="s">
        <v>1501</v>
      </c>
      <c r="F1061" s="390">
        <v>15</v>
      </c>
      <c r="G1061" s="410">
        <v>15</v>
      </c>
    </row>
    <row r="1062" spans="1:7" ht="63.75">
      <c r="A1062" s="390" t="s">
        <v>675</v>
      </c>
      <c r="B1062" s="390" t="s">
        <v>610</v>
      </c>
      <c r="C1062" s="188" t="s">
        <v>710</v>
      </c>
      <c r="D1062" s="390" t="s">
        <v>18082</v>
      </c>
      <c r="E1062" s="390" t="s">
        <v>8413</v>
      </c>
      <c r="F1062" s="390">
        <v>15</v>
      </c>
      <c r="G1062" s="410">
        <v>15</v>
      </c>
    </row>
    <row r="1063" spans="1:7" ht="127.5">
      <c r="A1063" s="390" t="s">
        <v>675</v>
      </c>
      <c r="B1063" s="390" t="s">
        <v>610</v>
      </c>
      <c r="C1063" s="390" t="s">
        <v>18083</v>
      </c>
      <c r="D1063" s="390" t="s">
        <v>18084</v>
      </c>
      <c r="E1063" s="188" t="s">
        <v>657</v>
      </c>
      <c r="F1063" s="390">
        <v>15</v>
      </c>
      <c r="G1063" s="410">
        <v>15</v>
      </c>
    </row>
    <row r="1064" spans="1:7" ht="63.75">
      <c r="A1064" s="390" t="s">
        <v>675</v>
      </c>
      <c r="B1064" s="390" t="s">
        <v>610</v>
      </c>
      <c r="C1064" s="390" t="s">
        <v>18085</v>
      </c>
      <c r="D1064" s="390" t="s">
        <v>18084</v>
      </c>
      <c r="E1064" s="188" t="s">
        <v>657</v>
      </c>
      <c r="F1064" s="390">
        <v>15</v>
      </c>
      <c r="G1064" s="410">
        <v>15</v>
      </c>
    </row>
    <row r="1065" spans="1:7" ht="51">
      <c r="A1065" s="390" t="s">
        <v>675</v>
      </c>
      <c r="B1065" s="390" t="s">
        <v>671</v>
      </c>
      <c r="C1065" s="790" t="s">
        <v>18075</v>
      </c>
      <c r="D1065" s="390" t="s">
        <v>18086</v>
      </c>
      <c r="E1065" s="419" t="s">
        <v>8414</v>
      </c>
      <c r="F1065" s="390">
        <v>15</v>
      </c>
      <c r="G1065" s="410">
        <v>15</v>
      </c>
    </row>
    <row r="1066" spans="1:7" ht="63.75">
      <c r="A1066" s="390" t="s">
        <v>675</v>
      </c>
      <c r="B1066" s="390" t="s">
        <v>671</v>
      </c>
      <c r="C1066" s="410" t="s">
        <v>711</v>
      </c>
      <c r="D1066" s="390" t="s">
        <v>18087</v>
      </c>
      <c r="E1066" s="419" t="s">
        <v>8415</v>
      </c>
      <c r="F1066" s="390">
        <v>15</v>
      </c>
      <c r="G1066" s="410">
        <v>15</v>
      </c>
    </row>
    <row r="1067" spans="1:7" ht="114.75">
      <c r="A1067" s="390" t="s">
        <v>675</v>
      </c>
      <c r="B1067" s="390" t="s">
        <v>671</v>
      </c>
      <c r="C1067" s="188" t="s">
        <v>710</v>
      </c>
      <c r="D1067" s="390" t="s">
        <v>18088</v>
      </c>
      <c r="E1067" s="188" t="s">
        <v>657</v>
      </c>
      <c r="F1067" s="390">
        <v>15</v>
      </c>
      <c r="G1067" s="410">
        <v>15</v>
      </c>
    </row>
    <row r="1068" spans="1:7" ht="153">
      <c r="A1068" s="390" t="s">
        <v>675</v>
      </c>
      <c r="B1068" s="390" t="s">
        <v>671</v>
      </c>
      <c r="C1068" s="188" t="s">
        <v>710</v>
      </c>
      <c r="D1068" s="390" t="s">
        <v>18089</v>
      </c>
      <c r="E1068" s="390" t="s">
        <v>8413</v>
      </c>
      <c r="F1068" s="390">
        <v>15</v>
      </c>
      <c r="G1068" s="410">
        <v>15</v>
      </c>
    </row>
    <row r="1069" spans="1:7" ht="140.25">
      <c r="A1069" s="390" t="s">
        <v>675</v>
      </c>
      <c r="B1069" s="390" t="s">
        <v>671</v>
      </c>
      <c r="C1069" s="188" t="s">
        <v>710</v>
      </c>
      <c r="D1069" s="390" t="s">
        <v>18090</v>
      </c>
      <c r="E1069" s="390" t="s">
        <v>8413</v>
      </c>
      <c r="F1069" s="390">
        <v>15</v>
      </c>
      <c r="G1069" s="410">
        <v>15</v>
      </c>
    </row>
    <row r="1070" spans="1:7" ht="191.25">
      <c r="A1070" s="390" t="s">
        <v>675</v>
      </c>
      <c r="B1070" s="390" t="s">
        <v>671</v>
      </c>
      <c r="C1070" s="188" t="s">
        <v>710</v>
      </c>
      <c r="D1070" s="390" t="s">
        <v>18091</v>
      </c>
      <c r="E1070" s="390" t="s">
        <v>8413</v>
      </c>
      <c r="F1070" s="390">
        <v>15</v>
      </c>
      <c r="G1070" s="410">
        <v>15</v>
      </c>
    </row>
    <row r="1071" spans="1:7" ht="63.75">
      <c r="A1071" s="188" t="s">
        <v>704</v>
      </c>
      <c r="B1071" s="188" t="s">
        <v>610</v>
      </c>
      <c r="C1071" s="188" t="s">
        <v>8416</v>
      </c>
      <c r="D1071" s="188" t="s">
        <v>8417</v>
      </c>
      <c r="E1071" s="188"/>
      <c r="F1071" s="520">
        <v>15</v>
      </c>
      <c r="G1071" s="520">
        <v>15</v>
      </c>
    </row>
    <row r="1072" spans="1:7" ht="63.75">
      <c r="A1072" s="188" t="s">
        <v>704</v>
      </c>
      <c r="B1072" s="188" t="s">
        <v>610</v>
      </c>
      <c r="C1072" s="188" t="s">
        <v>8418</v>
      </c>
      <c r="D1072" s="188" t="s">
        <v>8417</v>
      </c>
      <c r="E1072" s="188"/>
      <c r="F1072" s="520">
        <v>15</v>
      </c>
      <c r="G1072" s="520">
        <v>15</v>
      </c>
    </row>
    <row r="1073" spans="1:7" ht="76.5">
      <c r="A1073" s="188" t="s">
        <v>704</v>
      </c>
      <c r="B1073" s="188" t="s">
        <v>610</v>
      </c>
      <c r="C1073" s="188" t="s">
        <v>8419</v>
      </c>
      <c r="D1073" s="188" t="s">
        <v>8420</v>
      </c>
      <c r="E1073" s="188"/>
      <c r="F1073" s="520">
        <v>15</v>
      </c>
      <c r="G1073" s="520">
        <v>15</v>
      </c>
    </row>
    <row r="1074" spans="1:7" ht="76.5">
      <c r="A1074" s="188" t="s">
        <v>704</v>
      </c>
      <c r="B1074" s="188" t="s">
        <v>610</v>
      </c>
      <c r="C1074" s="188" t="s">
        <v>8419</v>
      </c>
      <c r="D1074" s="188" t="s">
        <v>8421</v>
      </c>
      <c r="E1074" s="188"/>
      <c r="F1074" s="520">
        <v>15</v>
      </c>
      <c r="G1074" s="520">
        <v>15</v>
      </c>
    </row>
    <row r="1075" spans="1:7" ht="63.75">
      <c r="A1075" s="188" t="s">
        <v>704</v>
      </c>
      <c r="B1075" s="188" t="s">
        <v>610</v>
      </c>
      <c r="C1075" s="188" t="s">
        <v>8422</v>
      </c>
      <c r="D1075" s="188" t="s">
        <v>8421</v>
      </c>
      <c r="E1075" s="188"/>
      <c r="F1075" s="520">
        <v>15</v>
      </c>
      <c r="G1075" s="520">
        <v>15</v>
      </c>
    </row>
    <row r="1076" spans="1:7" ht="102">
      <c r="A1076" s="188" t="s">
        <v>704</v>
      </c>
      <c r="B1076" s="188" t="s">
        <v>610</v>
      </c>
      <c r="C1076" s="188" t="s">
        <v>8423</v>
      </c>
      <c r="D1076" s="188" t="s">
        <v>8421</v>
      </c>
      <c r="E1076" s="188"/>
      <c r="F1076" s="520">
        <v>15</v>
      </c>
      <c r="G1076" s="520">
        <v>15</v>
      </c>
    </row>
    <row r="1077" spans="1:7" ht="76.5">
      <c r="A1077" s="188" t="s">
        <v>697</v>
      </c>
      <c r="B1077" s="188" t="s">
        <v>671</v>
      </c>
      <c r="C1077" s="188" t="s">
        <v>8424</v>
      </c>
      <c r="D1077" s="188" t="s">
        <v>8425</v>
      </c>
      <c r="E1077" s="188"/>
      <c r="F1077" s="520">
        <v>15</v>
      </c>
      <c r="G1077" s="216">
        <v>15</v>
      </c>
    </row>
    <row r="1078" spans="1:7" ht="76.5">
      <c r="A1078" s="188" t="s">
        <v>697</v>
      </c>
      <c r="B1078" s="188" t="s">
        <v>671</v>
      </c>
      <c r="C1078" s="188" t="s">
        <v>8426</v>
      </c>
      <c r="D1078" s="390" t="s">
        <v>8427</v>
      </c>
      <c r="E1078" s="188"/>
      <c r="F1078" s="520">
        <v>15</v>
      </c>
      <c r="G1078" s="216">
        <v>15</v>
      </c>
    </row>
    <row r="1079" spans="1:7" ht="89.25">
      <c r="A1079" s="188" t="s">
        <v>697</v>
      </c>
      <c r="B1079" s="188" t="s">
        <v>671</v>
      </c>
      <c r="C1079" s="188" t="s">
        <v>8428</v>
      </c>
      <c r="D1079" s="188" t="s">
        <v>8429</v>
      </c>
      <c r="E1079" s="188"/>
      <c r="F1079" s="520">
        <v>15</v>
      </c>
      <c r="G1079" s="216">
        <v>15</v>
      </c>
    </row>
    <row r="1080" spans="1:7" ht="76.5">
      <c r="A1080" s="188" t="s">
        <v>697</v>
      </c>
      <c r="B1080" s="188" t="s">
        <v>671</v>
      </c>
      <c r="C1080" s="188" t="s">
        <v>8430</v>
      </c>
      <c r="D1080" s="188" t="s">
        <v>8431</v>
      </c>
      <c r="E1080" s="188"/>
      <c r="F1080" s="520">
        <v>15</v>
      </c>
      <c r="G1080" s="216">
        <v>15</v>
      </c>
    </row>
    <row r="1081" spans="1:7" ht="76.5">
      <c r="A1081" s="188" t="s">
        <v>697</v>
      </c>
      <c r="B1081" s="188" t="s">
        <v>671</v>
      </c>
      <c r="C1081" s="188" t="s">
        <v>8432</v>
      </c>
      <c r="D1081" s="390" t="s">
        <v>8433</v>
      </c>
      <c r="E1081" s="188"/>
      <c r="F1081" s="520">
        <v>15</v>
      </c>
      <c r="G1081" s="216">
        <v>15</v>
      </c>
    </row>
    <row r="1082" spans="1:7" ht="63.75">
      <c r="A1082" s="188" t="s">
        <v>697</v>
      </c>
      <c r="B1082" s="188" t="s">
        <v>671</v>
      </c>
      <c r="C1082" s="188" t="s">
        <v>8434</v>
      </c>
      <c r="D1082" s="188" t="s">
        <v>8435</v>
      </c>
      <c r="E1082" s="188"/>
      <c r="F1082" s="520">
        <v>15</v>
      </c>
      <c r="G1082" s="216">
        <v>15</v>
      </c>
    </row>
    <row r="1083" spans="1:7" ht="63.75">
      <c r="A1083" s="188" t="s">
        <v>697</v>
      </c>
      <c r="B1083" s="188" t="s">
        <v>671</v>
      </c>
      <c r="C1083" s="390" t="s">
        <v>8436</v>
      </c>
      <c r="D1083" s="390" t="s">
        <v>8437</v>
      </c>
      <c r="E1083" s="390"/>
      <c r="F1083" s="390">
        <v>15</v>
      </c>
      <c r="G1083" s="796">
        <v>15</v>
      </c>
    </row>
    <row r="1084" spans="1:7" ht="89.25">
      <c r="A1084" s="188" t="s">
        <v>697</v>
      </c>
      <c r="B1084" s="188" t="s">
        <v>671</v>
      </c>
      <c r="C1084" s="390" t="s">
        <v>8434</v>
      </c>
      <c r="D1084" s="390" t="s">
        <v>8438</v>
      </c>
      <c r="E1084" s="390"/>
      <c r="F1084" s="390">
        <v>15</v>
      </c>
      <c r="G1084" s="410">
        <v>15</v>
      </c>
    </row>
    <row r="1085" spans="1:7">
      <c r="A1085" s="888" t="s">
        <v>8439</v>
      </c>
      <c r="B1085" s="888"/>
      <c r="C1085" s="888"/>
      <c r="D1085" s="888"/>
      <c r="E1085" s="888"/>
      <c r="F1085" s="888"/>
      <c r="G1085" s="888"/>
    </row>
    <row r="1086" spans="1:7" ht="76.5">
      <c r="A1086" s="188" t="s">
        <v>697</v>
      </c>
      <c r="B1086" s="188" t="s">
        <v>671</v>
      </c>
      <c r="C1086" s="390" t="s">
        <v>8440</v>
      </c>
      <c r="D1086" s="390" t="s">
        <v>8441</v>
      </c>
      <c r="E1086" s="390"/>
      <c r="F1086" s="390">
        <v>15</v>
      </c>
      <c r="G1086" s="410">
        <v>15</v>
      </c>
    </row>
    <row r="1087" spans="1:7" ht="63.75">
      <c r="A1087" s="188" t="s">
        <v>697</v>
      </c>
      <c r="B1087" s="188" t="s">
        <v>671</v>
      </c>
      <c r="C1087" s="390" t="s">
        <v>8442</v>
      </c>
      <c r="D1087" s="390" t="s">
        <v>8443</v>
      </c>
      <c r="E1087" s="390"/>
      <c r="F1087" s="390">
        <v>15</v>
      </c>
      <c r="G1087" s="410">
        <v>15</v>
      </c>
    </row>
    <row r="1088" spans="1:7" ht="89.25">
      <c r="A1088" s="188" t="s">
        <v>697</v>
      </c>
      <c r="B1088" s="188" t="s">
        <v>671</v>
      </c>
      <c r="C1088" s="390" t="s">
        <v>8444</v>
      </c>
      <c r="D1088" s="390" t="s">
        <v>8445</v>
      </c>
      <c r="E1088" s="390"/>
      <c r="F1088" s="390">
        <v>15</v>
      </c>
      <c r="G1088" s="410">
        <v>15</v>
      </c>
    </row>
    <row r="1089" spans="1:7" ht="89.25">
      <c r="A1089" s="188" t="s">
        <v>697</v>
      </c>
      <c r="B1089" s="188" t="s">
        <v>671</v>
      </c>
      <c r="C1089" s="390" t="s">
        <v>8446</v>
      </c>
      <c r="D1089" s="390" t="s">
        <v>8447</v>
      </c>
      <c r="E1089" s="390"/>
      <c r="F1089" s="390">
        <v>15</v>
      </c>
      <c r="G1089" s="410">
        <v>15</v>
      </c>
    </row>
    <row r="1090" spans="1:7" ht="89.25">
      <c r="A1090" s="188" t="s">
        <v>697</v>
      </c>
      <c r="B1090" s="188" t="s">
        <v>671</v>
      </c>
      <c r="C1090" s="390" t="s">
        <v>8430</v>
      </c>
      <c r="D1090" s="390" t="s">
        <v>8448</v>
      </c>
      <c r="E1090" s="390"/>
      <c r="F1090" s="390">
        <v>15</v>
      </c>
      <c r="G1090" s="410">
        <v>15</v>
      </c>
    </row>
    <row r="1091" spans="1:7" ht="76.5">
      <c r="A1091" s="188" t="s">
        <v>697</v>
      </c>
      <c r="B1091" s="188" t="s">
        <v>671</v>
      </c>
      <c r="C1091" s="390" t="s">
        <v>8449</v>
      </c>
      <c r="D1091" s="390" t="s">
        <v>8450</v>
      </c>
      <c r="E1091" s="390"/>
      <c r="F1091" s="390">
        <v>15</v>
      </c>
      <c r="G1091" s="410">
        <v>15</v>
      </c>
    </row>
    <row r="1092" spans="1:7" ht="127.5">
      <c r="A1092" s="188" t="s">
        <v>697</v>
      </c>
      <c r="B1092" s="188" t="s">
        <v>671</v>
      </c>
      <c r="C1092" s="390" t="s">
        <v>8451</v>
      </c>
      <c r="D1092" s="390" t="s">
        <v>8452</v>
      </c>
      <c r="E1092" s="390"/>
      <c r="F1092" s="390">
        <v>15</v>
      </c>
      <c r="G1092" s="410">
        <v>15</v>
      </c>
    </row>
    <row r="1093" spans="1:7" ht="114.75">
      <c r="A1093" s="188" t="s">
        <v>697</v>
      </c>
      <c r="B1093" s="188" t="s">
        <v>671</v>
      </c>
      <c r="C1093" s="390" t="s">
        <v>8449</v>
      </c>
      <c r="D1093" s="390" t="s">
        <v>8453</v>
      </c>
      <c r="E1093" s="390"/>
      <c r="F1093" s="390">
        <v>15</v>
      </c>
      <c r="G1093" s="410">
        <v>15</v>
      </c>
    </row>
    <row r="1094" spans="1:7" ht="89.25">
      <c r="A1094" s="188" t="s">
        <v>697</v>
      </c>
      <c r="B1094" s="188" t="s">
        <v>671</v>
      </c>
      <c r="C1094" s="390" t="s">
        <v>8444</v>
      </c>
      <c r="D1094" s="390" t="s">
        <v>8454</v>
      </c>
      <c r="E1094" s="390"/>
      <c r="F1094" s="390">
        <v>15</v>
      </c>
      <c r="G1094" s="410">
        <v>15</v>
      </c>
    </row>
    <row r="1095" spans="1:7" ht="89.25">
      <c r="A1095" s="188" t="s">
        <v>697</v>
      </c>
      <c r="B1095" s="188" t="s">
        <v>671</v>
      </c>
      <c r="C1095" s="410" t="s">
        <v>8455</v>
      </c>
      <c r="D1095" s="390" t="s">
        <v>8454</v>
      </c>
      <c r="E1095" s="390"/>
      <c r="F1095" s="390">
        <v>15</v>
      </c>
      <c r="G1095" s="410">
        <v>15</v>
      </c>
    </row>
    <row r="1096" spans="1:7" ht="89.25">
      <c r="A1096" s="188" t="s">
        <v>697</v>
      </c>
      <c r="B1096" s="188" t="s">
        <v>671</v>
      </c>
      <c r="C1096" s="390" t="s">
        <v>8456</v>
      </c>
      <c r="D1096" s="390" t="s">
        <v>8454</v>
      </c>
      <c r="E1096" s="390"/>
      <c r="F1096" s="390">
        <v>15</v>
      </c>
      <c r="G1096" s="410">
        <v>15</v>
      </c>
    </row>
    <row r="1097" spans="1:7" ht="89.25">
      <c r="A1097" s="188" t="s">
        <v>697</v>
      </c>
      <c r="B1097" s="188" t="s">
        <v>671</v>
      </c>
      <c r="C1097" s="390" t="s">
        <v>8457</v>
      </c>
      <c r="D1097" s="390" t="s">
        <v>8458</v>
      </c>
      <c r="E1097" s="390"/>
      <c r="F1097" s="390">
        <v>15</v>
      </c>
      <c r="G1097" s="410">
        <v>15</v>
      </c>
    </row>
    <row r="1098" spans="1:7" ht="89.25">
      <c r="A1098" s="188" t="s">
        <v>697</v>
      </c>
      <c r="B1098" s="188" t="s">
        <v>671</v>
      </c>
      <c r="C1098" s="390" t="s">
        <v>8459</v>
      </c>
      <c r="D1098" s="390" t="s">
        <v>8460</v>
      </c>
      <c r="E1098" s="390"/>
      <c r="F1098" s="390">
        <v>15</v>
      </c>
      <c r="G1098" s="410">
        <v>15</v>
      </c>
    </row>
    <row r="1099" spans="1:7" ht="89.25">
      <c r="A1099" s="188" t="s">
        <v>697</v>
      </c>
      <c r="B1099" s="188" t="s">
        <v>671</v>
      </c>
      <c r="C1099" s="390" t="s">
        <v>8461</v>
      </c>
      <c r="D1099" s="390" t="s">
        <v>8460</v>
      </c>
      <c r="E1099" s="390"/>
      <c r="F1099" s="390">
        <v>15</v>
      </c>
      <c r="G1099" s="410">
        <v>15</v>
      </c>
    </row>
    <row r="1100" spans="1:7" ht="89.25">
      <c r="A1100" s="188" t="s">
        <v>697</v>
      </c>
      <c r="B1100" s="188" t="s">
        <v>671</v>
      </c>
      <c r="C1100" s="390" t="s">
        <v>8462</v>
      </c>
      <c r="D1100" s="390" t="s">
        <v>8460</v>
      </c>
      <c r="E1100" s="390"/>
      <c r="F1100" s="390">
        <v>15</v>
      </c>
      <c r="G1100" s="410">
        <v>15</v>
      </c>
    </row>
    <row r="1101" spans="1:7" ht="89.25">
      <c r="A1101" s="188" t="s">
        <v>697</v>
      </c>
      <c r="B1101" s="188" t="s">
        <v>671</v>
      </c>
      <c r="C1101" s="390" t="s">
        <v>8455</v>
      </c>
      <c r="D1101" s="390" t="s">
        <v>8463</v>
      </c>
      <c r="E1101" s="390"/>
      <c r="F1101" s="390">
        <v>15</v>
      </c>
      <c r="G1101" s="410">
        <v>15</v>
      </c>
    </row>
    <row r="1102" spans="1:7" ht="89.25">
      <c r="A1102" s="188" t="s">
        <v>697</v>
      </c>
      <c r="B1102" s="188" t="s">
        <v>671</v>
      </c>
      <c r="C1102" s="390" t="s">
        <v>8464</v>
      </c>
      <c r="D1102" s="390" t="s">
        <v>8465</v>
      </c>
      <c r="E1102" s="390"/>
      <c r="F1102" s="390">
        <v>15</v>
      </c>
      <c r="G1102" s="410">
        <v>15</v>
      </c>
    </row>
    <row r="1103" spans="1:7" ht="51">
      <c r="A1103" s="188" t="s">
        <v>8466</v>
      </c>
      <c r="B1103" s="188" t="s">
        <v>610</v>
      </c>
      <c r="C1103" s="188" t="s">
        <v>8467</v>
      </c>
      <c r="D1103" s="188" t="s">
        <v>8468</v>
      </c>
      <c r="E1103" s="188"/>
      <c r="F1103" s="520">
        <v>15</v>
      </c>
      <c r="G1103" s="216">
        <v>15</v>
      </c>
    </row>
    <row r="1104" spans="1:7" ht="76.5">
      <c r="A1104" s="188" t="s">
        <v>8469</v>
      </c>
      <c r="B1104" s="188" t="s">
        <v>610</v>
      </c>
      <c r="C1104" s="188" t="s">
        <v>8470</v>
      </c>
      <c r="D1104" s="390" t="s">
        <v>8471</v>
      </c>
      <c r="E1104" s="188"/>
      <c r="F1104" s="520"/>
      <c r="G1104" s="216">
        <v>15</v>
      </c>
    </row>
    <row r="1105" spans="1:7" ht="140.25">
      <c r="A1105" s="188" t="s">
        <v>8469</v>
      </c>
      <c r="B1105" s="188" t="s">
        <v>610</v>
      </c>
      <c r="C1105" s="188" t="s">
        <v>8472</v>
      </c>
      <c r="D1105" s="188" t="s">
        <v>8473</v>
      </c>
      <c r="E1105" s="188"/>
      <c r="F1105" s="520"/>
      <c r="G1105" s="216">
        <v>15</v>
      </c>
    </row>
    <row r="1106" spans="1:7" ht="76.5">
      <c r="A1106" s="188" t="s">
        <v>8469</v>
      </c>
      <c r="B1106" s="188" t="s">
        <v>610</v>
      </c>
      <c r="C1106" s="188" t="s">
        <v>8474</v>
      </c>
      <c r="D1106" s="188" t="s">
        <v>8475</v>
      </c>
      <c r="E1106" s="188"/>
      <c r="F1106" s="520"/>
      <c r="G1106" s="216">
        <v>15</v>
      </c>
    </row>
    <row r="1107" spans="1:7" ht="89.25">
      <c r="A1107" s="188" t="s">
        <v>8469</v>
      </c>
      <c r="B1107" s="188" t="s">
        <v>610</v>
      </c>
      <c r="C1107" s="188" t="s">
        <v>8476</v>
      </c>
      <c r="D1107" s="188" t="s">
        <v>8477</v>
      </c>
      <c r="E1107" s="188"/>
      <c r="F1107" s="520"/>
      <c r="G1107" s="216">
        <v>15</v>
      </c>
    </row>
    <row r="1108" spans="1:7" ht="102">
      <c r="A1108" s="188" t="s">
        <v>8469</v>
      </c>
      <c r="B1108" s="188" t="s">
        <v>610</v>
      </c>
      <c r="C1108" s="390" t="s">
        <v>8478</v>
      </c>
      <c r="D1108" s="188" t="s">
        <v>8479</v>
      </c>
      <c r="E1108" s="188"/>
      <c r="F1108" s="520"/>
      <c r="G1108" s="216">
        <v>15</v>
      </c>
    </row>
    <row r="1109" spans="1:7" ht="63.75">
      <c r="A1109" s="188" t="s">
        <v>8206</v>
      </c>
      <c r="B1109" s="188" t="s">
        <v>610</v>
      </c>
      <c r="C1109" s="188" t="s">
        <v>8480</v>
      </c>
      <c r="D1109" s="188" t="s">
        <v>8481</v>
      </c>
      <c r="E1109" s="188"/>
      <c r="F1109" s="188">
        <v>15</v>
      </c>
      <c r="G1109" s="188">
        <v>15</v>
      </c>
    </row>
    <row r="1110" spans="1:7" ht="51">
      <c r="A1110" s="188" t="s">
        <v>8206</v>
      </c>
      <c r="B1110" s="188" t="s">
        <v>610</v>
      </c>
      <c r="C1110" s="188" t="s">
        <v>8482</v>
      </c>
      <c r="D1110" s="188" t="s">
        <v>8483</v>
      </c>
      <c r="E1110" s="188"/>
      <c r="F1110" s="188">
        <v>15</v>
      </c>
      <c r="G1110" s="188">
        <v>15</v>
      </c>
    </row>
    <row r="1111" spans="1:7" ht="63.75">
      <c r="A1111" s="188" t="s">
        <v>8206</v>
      </c>
      <c r="B1111" s="188" t="s">
        <v>610</v>
      </c>
      <c r="C1111" s="188" t="s">
        <v>8484</v>
      </c>
      <c r="D1111" s="188" t="s">
        <v>8485</v>
      </c>
      <c r="E1111" s="188"/>
      <c r="F1111" s="188">
        <v>15</v>
      </c>
      <c r="G1111" s="188">
        <v>15</v>
      </c>
    </row>
    <row r="1112" spans="1:7" ht="51">
      <c r="A1112" s="188" t="s">
        <v>8206</v>
      </c>
      <c r="B1112" s="188" t="s">
        <v>610</v>
      </c>
      <c r="C1112" s="188" t="s">
        <v>8486</v>
      </c>
      <c r="D1112" s="188" t="s">
        <v>8487</v>
      </c>
      <c r="E1112" s="188"/>
      <c r="F1112" s="188">
        <v>15</v>
      </c>
      <c r="G1112" s="188">
        <v>15</v>
      </c>
    </row>
    <row r="1113" spans="1:7" ht="76.5">
      <c r="A1113" s="188" t="s">
        <v>8206</v>
      </c>
      <c r="B1113" s="188" t="s">
        <v>610</v>
      </c>
      <c r="C1113" s="188" t="s">
        <v>8488</v>
      </c>
      <c r="D1113" s="188" t="s">
        <v>8489</v>
      </c>
      <c r="E1113" s="188"/>
      <c r="F1113" s="188">
        <v>15</v>
      </c>
      <c r="G1113" s="188">
        <v>15</v>
      </c>
    </row>
    <row r="1114" spans="1:7" ht="51">
      <c r="A1114" s="188" t="s">
        <v>701</v>
      </c>
      <c r="B1114" s="188" t="s">
        <v>610</v>
      </c>
      <c r="C1114" s="188" t="s">
        <v>702</v>
      </c>
      <c r="D1114" s="188" t="s">
        <v>8490</v>
      </c>
      <c r="E1114" s="219"/>
      <c r="F1114" s="188">
        <v>15</v>
      </c>
      <c r="G1114" s="188">
        <v>7.5</v>
      </c>
    </row>
    <row r="1115" spans="1:7" ht="280.5">
      <c r="A1115" s="188" t="s">
        <v>701</v>
      </c>
      <c r="B1115" s="188" t="s">
        <v>610</v>
      </c>
      <c r="C1115" s="188" t="s">
        <v>702</v>
      </c>
      <c r="D1115" s="188" t="s">
        <v>8491</v>
      </c>
      <c r="E1115" s="188" t="s">
        <v>703</v>
      </c>
      <c r="F1115" s="188">
        <v>15</v>
      </c>
      <c r="G1115" s="188">
        <v>7.5</v>
      </c>
    </row>
    <row r="1116" spans="1:7" ht="63.75">
      <c r="A1116" s="188" t="s">
        <v>701</v>
      </c>
      <c r="B1116" s="188" t="s">
        <v>610</v>
      </c>
      <c r="C1116" s="188" t="s">
        <v>702</v>
      </c>
      <c r="D1116" s="188" t="s">
        <v>8492</v>
      </c>
      <c r="E1116" s="188"/>
      <c r="F1116" s="188">
        <v>15</v>
      </c>
      <c r="G1116" s="188">
        <v>7.5</v>
      </c>
    </row>
    <row r="1117" spans="1:7" ht="63.75">
      <c r="A1117" s="188" t="s">
        <v>701</v>
      </c>
      <c r="B1117" s="188" t="s">
        <v>610</v>
      </c>
      <c r="C1117" s="188" t="s">
        <v>702</v>
      </c>
      <c r="D1117" s="188" t="s">
        <v>8493</v>
      </c>
      <c r="E1117" s="188"/>
      <c r="F1117" s="188">
        <v>15</v>
      </c>
      <c r="G1117" s="188">
        <v>7.5</v>
      </c>
    </row>
    <row r="1118" spans="1:7" ht="89.25">
      <c r="A1118" s="188" t="s">
        <v>701</v>
      </c>
      <c r="B1118" s="188" t="s">
        <v>610</v>
      </c>
      <c r="C1118" s="188" t="s">
        <v>8494</v>
      </c>
      <c r="D1118" s="188" t="s">
        <v>8495</v>
      </c>
      <c r="E1118" s="188"/>
      <c r="F1118" s="188">
        <v>15</v>
      </c>
      <c r="G1118" s="188">
        <v>7.5</v>
      </c>
    </row>
    <row r="1119" spans="1:7" ht="63.75">
      <c r="A1119" s="188" t="s">
        <v>701</v>
      </c>
      <c r="B1119" s="188" t="s">
        <v>610</v>
      </c>
      <c r="C1119" s="188" t="s">
        <v>702</v>
      </c>
      <c r="D1119" s="188" t="s">
        <v>8496</v>
      </c>
      <c r="E1119" s="188"/>
      <c r="F1119" s="188">
        <v>15</v>
      </c>
      <c r="G1119" s="188">
        <v>7.5</v>
      </c>
    </row>
    <row r="1120" spans="1:7" ht="127.5">
      <c r="A1120" s="188" t="s">
        <v>701</v>
      </c>
      <c r="B1120" s="188" t="s">
        <v>610</v>
      </c>
      <c r="C1120" s="188" t="s">
        <v>702</v>
      </c>
      <c r="D1120" s="188" t="s">
        <v>8497</v>
      </c>
      <c r="E1120" s="219"/>
      <c r="F1120" s="188">
        <v>15</v>
      </c>
      <c r="G1120" s="188">
        <v>7.5</v>
      </c>
    </row>
    <row r="1121" spans="1:7" ht="76.5">
      <c r="A1121" s="188" t="s">
        <v>701</v>
      </c>
      <c r="B1121" s="188" t="s">
        <v>610</v>
      </c>
      <c r="C1121" s="188" t="s">
        <v>702</v>
      </c>
      <c r="D1121" s="188" t="s">
        <v>8498</v>
      </c>
      <c r="E1121" s="188" t="s">
        <v>8499</v>
      </c>
      <c r="F1121" s="188">
        <v>15</v>
      </c>
      <c r="G1121" s="188">
        <v>7.5</v>
      </c>
    </row>
    <row r="1122" spans="1:7" ht="51">
      <c r="A1122" s="188" t="s">
        <v>701</v>
      </c>
      <c r="B1122" s="188" t="s">
        <v>610</v>
      </c>
      <c r="C1122" s="188" t="s">
        <v>702</v>
      </c>
      <c r="D1122" s="188" t="s">
        <v>8500</v>
      </c>
      <c r="E1122" s="188"/>
      <c r="F1122" s="188">
        <v>15</v>
      </c>
      <c r="G1122" s="188">
        <v>7.5</v>
      </c>
    </row>
    <row r="1123" spans="1:7" ht="51">
      <c r="A1123" s="188" t="s">
        <v>701</v>
      </c>
      <c r="B1123" s="188" t="s">
        <v>610</v>
      </c>
      <c r="C1123" s="188" t="s">
        <v>702</v>
      </c>
      <c r="D1123" s="188" t="s">
        <v>8501</v>
      </c>
      <c r="E1123" s="219"/>
      <c r="F1123" s="188">
        <v>15</v>
      </c>
      <c r="G1123" s="188">
        <v>7.5</v>
      </c>
    </row>
    <row r="1124" spans="1:7" ht="51">
      <c r="A1124" s="188" t="s">
        <v>701</v>
      </c>
      <c r="B1124" s="188" t="s">
        <v>610</v>
      </c>
      <c r="C1124" s="188" t="s">
        <v>8502</v>
      </c>
      <c r="D1124" s="188" t="s">
        <v>8503</v>
      </c>
      <c r="E1124" s="219"/>
      <c r="F1124" s="188">
        <v>15</v>
      </c>
      <c r="G1124" s="188">
        <v>7.5</v>
      </c>
    </row>
    <row r="1125" spans="1:7" ht="89.25">
      <c r="A1125" s="188" t="s">
        <v>701</v>
      </c>
      <c r="B1125" s="188" t="s">
        <v>685</v>
      </c>
      <c r="C1125" s="188" t="s">
        <v>8504</v>
      </c>
      <c r="D1125" s="188" t="s">
        <v>8505</v>
      </c>
      <c r="E1125" s="219"/>
      <c r="F1125" s="188">
        <v>15</v>
      </c>
      <c r="G1125" s="188">
        <v>7.5</v>
      </c>
    </row>
    <row r="1126" spans="1:7" ht="89.25">
      <c r="A1126" s="188" t="s">
        <v>701</v>
      </c>
      <c r="B1126" s="188" t="s">
        <v>610</v>
      </c>
      <c r="C1126" s="188" t="s">
        <v>8502</v>
      </c>
      <c r="D1126" s="188" t="s">
        <v>8506</v>
      </c>
      <c r="E1126" s="219"/>
      <c r="F1126" s="188">
        <v>15</v>
      </c>
      <c r="G1126" s="188">
        <v>7.5</v>
      </c>
    </row>
    <row r="1127" spans="1:7" ht="76.5">
      <c r="A1127" s="188" t="s">
        <v>701</v>
      </c>
      <c r="B1127" s="188" t="s">
        <v>610</v>
      </c>
      <c r="C1127" s="188" t="s">
        <v>8504</v>
      </c>
      <c r="D1127" s="188" t="s">
        <v>8507</v>
      </c>
      <c r="E1127" s="219"/>
      <c r="F1127" s="188">
        <v>15</v>
      </c>
      <c r="G1127" s="188">
        <v>7.5</v>
      </c>
    </row>
    <row r="1128" spans="1:7" ht="51">
      <c r="A1128" s="188" t="s">
        <v>646</v>
      </c>
      <c r="B1128" s="188" t="s">
        <v>610</v>
      </c>
      <c r="C1128" s="188" t="s">
        <v>8502</v>
      </c>
      <c r="D1128" s="188" t="s">
        <v>8508</v>
      </c>
      <c r="E1128" s="219"/>
      <c r="F1128" s="188">
        <v>15</v>
      </c>
      <c r="G1128" s="188">
        <v>7.5</v>
      </c>
    </row>
    <row r="1129" spans="1:7" ht="51">
      <c r="A1129" s="188" t="s">
        <v>701</v>
      </c>
      <c r="B1129" s="188" t="s">
        <v>610</v>
      </c>
      <c r="C1129" s="188" t="s">
        <v>8502</v>
      </c>
      <c r="D1129" s="188" t="s">
        <v>8509</v>
      </c>
      <c r="E1129" s="188"/>
      <c r="F1129" s="188">
        <v>15</v>
      </c>
      <c r="G1129" s="188">
        <v>7.5</v>
      </c>
    </row>
    <row r="1130" spans="1:7" ht="38.25">
      <c r="A1130" s="188" t="s">
        <v>701</v>
      </c>
      <c r="B1130" s="188" t="s">
        <v>610</v>
      </c>
      <c r="C1130" s="188" t="s">
        <v>8502</v>
      </c>
      <c r="D1130" s="188" t="s">
        <v>8510</v>
      </c>
      <c r="E1130" s="188"/>
      <c r="F1130" s="188">
        <v>15</v>
      </c>
      <c r="G1130" s="188">
        <v>7.5</v>
      </c>
    </row>
    <row r="1131" spans="1:7" ht="51">
      <c r="A1131" s="188" t="s">
        <v>701</v>
      </c>
      <c r="B1131" s="188" t="s">
        <v>610</v>
      </c>
      <c r="C1131" s="188" t="s">
        <v>8502</v>
      </c>
      <c r="D1131" s="188" t="s">
        <v>8511</v>
      </c>
      <c r="E1131" s="188"/>
      <c r="F1131" s="188">
        <v>15</v>
      </c>
      <c r="G1131" s="188">
        <v>7.5</v>
      </c>
    </row>
    <row r="1132" spans="1:7" ht="140.25">
      <c r="A1132" s="188" t="s">
        <v>701</v>
      </c>
      <c r="B1132" s="188" t="s">
        <v>610</v>
      </c>
      <c r="C1132" s="188" t="s">
        <v>8502</v>
      </c>
      <c r="D1132" s="188" t="s">
        <v>8512</v>
      </c>
      <c r="E1132" s="219"/>
      <c r="F1132" s="188">
        <v>15</v>
      </c>
      <c r="G1132" s="188">
        <v>7.5</v>
      </c>
    </row>
    <row r="1133" spans="1:7" ht="76.5">
      <c r="A1133" s="188" t="s">
        <v>701</v>
      </c>
      <c r="B1133" s="188" t="s">
        <v>610</v>
      </c>
      <c r="C1133" s="188" t="s">
        <v>8502</v>
      </c>
      <c r="D1133" s="188" t="s">
        <v>8513</v>
      </c>
      <c r="E1133" s="219"/>
      <c r="F1133" s="188">
        <v>15</v>
      </c>
      <c r="G1133" s="188">
        <v>7.5</v>
      </c>
    </row>
    <row r="1134" spans="1:7" ht="76.5">
      <c r="A1134" s="188" t="s">
        <v>701</v>
      </c>
      <c r="B1134" s="188" t="s">
        <v>610</v>
      </c>
      <c r="C1134" s="188" t="s">
        <v>8502</v>
      </c>
      <c r="D1134" s="188" t="s">
        <v>8514</v>
      </c>
      <c r="E1134" s="188" t="s">
        <v>8499</v>
      </c>
      <c r="F1134" s="188">
        <v>15</v>
      </c>
      <c r="G1134" s="188">
        <v>7.5</v>
      </c>
    </row>
    <row r="1135" spans="1:7" ht="63.75">
      <c r="A1135" s="188" t="s">
        <v>701</v>
      </c>
      <c r="B1135" s="188" t="s">
        <v>610</v>
      </c>
      <c r="C1135" s="188" t="s">
        <v>8502</v>
      </c>
      <c r="D1135" s="188" t="s">
        <v>8515</v>
      </c>
      <c r="E1135" s="188"/>
      <c r="F1135" s="188">
        <v>15</v>
      </c>
      <c r="G1135" s="188">
        <v>7.5</v>
      </c>
    </row>
    <row r="1136" spans="1:7" ht="63.75">
      <c r="A1136" s="188" t="s">
        <v>701</v>
      </c>
      <c r="B1136" s="188" t="s">
        <v>610</v>
      </c>
      <c r="C1136" s="188" t="s">
        <v>8502</v>
      </c>
      <c r="D1136" s="188" t="s">
        <v>8516</v>
      </c>
      <c r="E1136" s="219"/>
      <c r="F1136" s="188">
        <v>15</v>
      </c>
      <c r="G1136" s="188">
        <v>7.5</v>
      </c>
    </row>
    <row r="1137" spans="1:7" ht="38.25">
      <c r="A1137" s="188" t="s">
        <v>701</v>
      </c>
      <c r="B1137" s="188" t="s">
        <v>610</v>
      </c>
      <c r="C1137" s="188" t="s">
        <v>8517</v>
      </c>
      <c r="D1137" s="188" t="s">
        <v>8518</v>
      </c>
      <c r="E1137" s="188"/>
      <c r="F1137" s="188">
        <v>15</v>
      </c>
      <c r="G1137" s="188">
        <v>7.5</v>
      </c>
    </row>
    <row r="1138" spans="1:7" ht="63.75">
      <c r="A1138" s="188" t="s">
        <v>701</v>
      </c>
      <c r="B1138" s="188" t="s">
        <v>610</v>
      </c>
      <c r="C1138" s="188" t="s">
        <v>8517</v>
      </c>
      <c r="D1138" s="188" t="s">
        <v>8519</v>
      </c>
      <c r="E1138" s="188"/>
      <c r="F1138" s="188">
        <v>15</v>
      </c>
      <c r="G1138" s="188">
        <v>7.5</v>
      </c>
    </row>
    <row r="1139" spans="1:7" ht="76.5">
      <c r="A1139" s="188" t="s">
        <v>701</v>
      </c>
      <c r="B1139" s="188" t="s">
        <v>610</v>
      </c>
      <c r="C1139" s="188" t="s">
        <v>8517</v>
      </c>
      <c r="D1139" s="188" t="s">
        <v>8520</v>
      </c>
      <c r="E1139" s="188"/>
      <c r="F1139" s="188">
        <v>15</v>
      </c>
      <c r="G1139" s="188">
        <v>7.5</v>
      </c>
    </row>
    <row r="1140" spans="1:7" ht="89.25">
      <c r="A1140" s="188" t="s">
        <v>701</v>
      </c>
      <c r="B1140" s="188" t="s">
        <v>610</v>
      </c>
      <c r="C1140" s="188" t="s">
        <v>8521</v>
      </c>
      <c r="D1140" s="188" t="s">
        <v>8522</v>
      </c>
      <c r="E1140" s="188"/>
      <c r="F1140" s="188">
        <v>15</v>
      </c>
      <c r="G1140" s="188">
        <v>7.5</v>
      </c>
    </row>
    <row r="1141" spans="1:7" ht="191.25">
      <c r="A1141" s="188" t="s">
        <v>701</v>
      </c>
      <c r="B1141" s="188" t="s">
        <v>610</v>
      </c>
      <c r="C1141" s="188" t="s">
        <v>8517</v>
      </c>
      <c r="D1141" s="188" t="s">
        <v>8523</v>
      </c>
      <c r="E1141" s="219"/>
      <c r="F1141" s="188">
        <v>15</v>
      </c>
      <c r="G1141" s="188">
        <v>7.5</v>
      </c>
    </row>
    <row r="1142" spans="1:7" ht="306">
      <c r="A1142" s="188" t="s">
        <v>701</v>
      </c>
      <c r="B1142" s="188" t="s">
        <v>610</v>
      </c>
      <c r="C1142" s="188" t="s">
        <v>8517</v>
      </c>
      <c r="D1142" s="188" t="s">
        <v>8524</v>
      </c>
      <c r="E1142" s="219"/>
      <c r="F1142" s="188">
        <v>15</v>
      </c>
      <c r="G1142" s="188">
        <v>7.5</v>
      </c>
    </row>
    <row r="1143" spans="1:7" ht="51">
      <c r="A1143" s="188" t="s">
        <v>701</v>
      </c>
      <c r="B1143" s="188" t="s">
        <v>610</v>
      </c>
      <c r="C1143" s="188" t="s">
        <v>8517</v>
      </c>
      <c r="D1143" s="188" t="s">
        <v>8525</v>
      </c>
      <c r="E1143" s="219"/>
      <c r="F1143" s="188">
        <v>15</v>
      </c>
      <c r="G1143" s="188">
        <v>15</v>
      </c>
    </row>
    <row r="1144" spans="1:7" ht="76.5">
      <c r="A1144" s="188" t="s">
        <v>701</v>
      </c>
      <c r="B1144" s="188" t="s">
        <v>610</v>
      </c>
      <c r="C1144" s="188" t="s">
        <v>8517</v>
      </c>
      <c r="D1144" s="188" t="s">
        <v>8526</v>
      </c>
      <c r="E1144" s="188"/>
      <c r="F1144" s="188">
        <v>15</v>
      </c>
      <c r="G1144" s="188">
        <v>7.5</v>
      </c>
    </row>
    <row r="1145" spans="1:7" ht="63.75">
      <c r="A1145" s="188" t="s">
        <v>701</v>
      </c>
      <c r="B1145" s="188" t="s">
        <v>610</v>
      </c>
      <c r="C1145" s="188" t="s">
        <v>8517</v>
      </c>
      <c r="D1145" s="188" t="s">
        <v>8527</v>
      </c>
      <c r="E1145" s="188"/>
      <c r="F1145" s="188">
        <v>15</v>
      </c>
      <c r="G1145" s="188">
        <v>7.5</v>
      </c>
    </row>
    <row r="1146" spans="1:7" ht="140.25">
      <c r="A1146" s="188" t="s">
        <v>701</v>
      </c>
      <c r="B1146" s="188" t="s">
        <v>610</v>
      </c>
      <c r="C1146" s="188" t="s">
        <v>8517</v>
      </c>
      <c r="D1146" s="188" t="s">
        <v>8528</v>
      </c>
      <c r="E1146" s="188"/>
      <c r="F1146" s="188">
        <v>15</v>
      </c>
      <c r="G1146" s="188">
        <v>7.5</v>
      </c>
    </row>
    <row r="1147" spans="1:7" ht="127.5">
      <c r="A1147" s="188" t="s">
        <v>701</v>
      </c>
      <c r="B1147" s="188" t="s">
        <v>610</v>
      </c>
      <c r="C1147" s="188" t="s">
        <v>8517</v>
      </c>
      <c r="D1147" s="188" t="s">
        <v>8497</v>
      </c>
      <c r="E1147" s="188"/>
      <c r="F1147" s="188">
        <v>15</v>
      </c>
      <c r="G1147" s="188">
        <v>7.5</v>
      </c>
    </row>
    <row r="1148" spans="1:7" ht="140.25">
      <c r="A1148" s="188" t="s">
        <v>701</v>
      </c>
      <c r="B1148" s="188" t="s">
        <v>610</v>
      </c>
      <c r="C1148" s="188" t="s">
        <v>8517</v>
      </c>
      <c r="D1148" s="188" t="s">
        <v>8529</v>
      </c>
      <c r="E1148" s="188"/>
      <c r="F1148" s="188">
        <v>15</v>
      </c>
      <c r="G1148" s="188">
        <v>15</v>
      </c>
    </row>
    <row r="1149" spans="1:7" ht="127.5">
      <c r="A1149" s="188" t="s">
        <v>701</v>
      </c>
      <c r="B1149" s="188" t="s">
        <v>610</v>
      </c>
      <c r="C1149" s="188" t="s">
        <v>8517</v>
      </c>
      <c r="D1149" s="188" t="s">
        <v>8530</v>
      </c>
      <c r="E1149" s="188"/>
      <c r="F1149" s="188">
        <v>15</v>
      </c>
      <c r="G1149" s="188">
        <v>7.5</v>
      </c>
    </row>
    <row r="1150" spans="1:7" ht="191.25">
      <c r="A1150" s="188" t="s">
        <v>701</v>
      </c>
      <c r="B1150" s="188" t="s">
        <v>610</v>
      </c>
      <c r="C1150" s="188" t="s">
        <v>8517</v>
      </c>
      <c r="D1150" s="188" t="s">
        <v>8531</v>
      </c>
      <c r="E1150" s="219"/>
      <c r="F1150" s="188">
        <v>15</v>
      </c>
      <c r="G1150" s="188">
        <v>15</v>
      </c>
    </row>
    <row r="1151" spans="1:7" ht="89.25">
      <c r="A1151" s="188" t="s">
        <v>701</v>
      </c>
      <c r="B1151" s="188" t="s">
        <v>610</v>
      </c>
      <c r="C1151" s="188" t="s">
        <v>8517</v>
      </c>
      <c r="D1151" s="188" t="s">
        <v>8532</v>
      </c>
      <c r="E1151" s="219"/>
      <c r="F1151" s="784">
        <v>15</v>
      </c>
      <c r="G1151" s="188">
        <v>7.5</v>
      </c>
    </row>
    <row r="1152" spans="1:7" ht="63.75">
      <c r="A1152" s="188" t="s">
        <v>701</v>
      </c>
      <c r="B1152" s="188" t="s">
        <v>610</v>
      </c>
      <c r="C1152" s="188" t="s">
        <v>8517</v>
      </c>
      <c r="D1152" s="188" t="s">
        <v>8533</v>
      </c>
      <c r="E1152" s="219"/>
      <c r="F1152" s="784">
        <v>15</v>
      </c>
      <c r="G1152" s="188">
        <v>7.5</v>
      </c>
    </row>
    <row r="1153" spans="1:7" ht="76.5">
      <c r="A1153" s="188" t="s">
        <v>701</v>
      </c>
      <c r="B1153" s="188" t="s">
        <v>610</v>
      </c>
      <c r="C1153" s="188" t="s">
        <v>8517</v>
      </c>
      <c r="D1153" s="188" t="s">
        <v>8534</v>
      </c>
      <c r="E1153" s="219"/>
      <c r="F1153" s="784">
        <v>15</v>
      </c>
      <c r="G1153" s="188">
        <v>7.5</v>
      </c>
    </row>
    <row r="1154" spans="1:7" ht="63.75">
      <c r="A1154" s="188" t="s">
        <v>701</v>
      </c>
      <c r="B1154" s="188" t="s">
        <v>610</v>
      </c>
      <c r="C1154" s="188" t="s">
        <v>8517</v>
      </c>
      <c r="D1154" s="188" t="s">
        <v>8535</v>
      </c>
      <c r="E1154" s="219"/>
      <c r="F1154" s="784">
        <v>15</v>
      </c>
      <c r="G1154" s="188">
        <v>7.5</v>
      </c>
    </row>
    <row r="1155" spans="1:7" ht="89.25">
      <c r="A1155" s="188" t="s">
        <v>701</v>
      </c>
      <c r="B1155" s="188" t="s">
        <v>610</v>
      </c>
      <c r="C1155" s="188" t="s">
        <v>8536</v>
      </c>
      <c r="D1155" s="188" t="s">
        <v>8537</v>
      </c>
      <c r="E1155" s="219"/>
      <c r="F1155" s="784">
        <v>15</v>
      </c>
      <c r="G1155" s="188">
        <v>7.5</v>
      </c>
    </row>
    <row r="1156" spans="1:7" ht="51">
      <c r="A1156" s="188" t="s">
        <v>701</v>
      </c>
      <c r="B1156" s="188" t="s">
        <v>610</v>
      </c>
      <c r="C1156" s="188" t="s">
        <v>8517</v>
      </c>
      <c r="D1156" s="188" t="s">
        <v>8538</v>
      </c>
      <c r="E1156" s="219"/>
      <c r="F1156" s="784">
        <v>15</v>
      </c>
      <c r="G1156" s="188">
        <v>7.5</v>
      </c>
    </row>
    <row r="1157" spans="1:7" ht="76.5">
      <c r="A1157" s="188" t="s">
        <v>701</v>
      </c>
      <c r="B1157" s="188" t="s">
        <v>610</v>
      </c>
      <c r="C1157" s="188" t="s">
        <v>8539</v>
      </c>
      <c r="D1157" s="188" t="s">
        <v>8540</v>
      </c>
      <c r="E1157" s="219"/>
      <c r="F1157" s="784">
        <v>15</v>
      </c>
      <c r="G1157" s="188">
        <v>7.5</v>
      </c>
    </row>
    <row r="1158" spans="1:7" ht="51">
      <c r="A1158" s="188" t="s">
        <v>8541</v>
      </c>
      <c r="B1158" s="188" t="s">
        <v>610</v>
      </c>
      <c r="C1158" s="188" t="s">
        <v>8542</v>
      </c>
      <c r="D1158" s="188" t="s">
        <v>8543</v>
      </c>
      <c r="E1158" s="219"/>
      <c r="F1158" s="784">
        <v>15</v>
      </c>
      <c r="G1158" s="188">
        <v>15</v>
      </c>
    </row>
    <row r="1159" spans="1:7" ht="38.25">
      <c r="A1159" s="188" t="s">
        <v>701</v>
      </c>
      <c r="B1159" s="188" t="s">
        <v>610</v>
      </c>
      <c r="C1159" s="188" t="s">
        <v>8544</v>
      </c>
      <c r="D1159" s="188" t="s">
        <v>8545</v>
      </c>
      <c r="E1159" s="219"/>
      <c r="F1159" s="784">
        <v>15</v>
      </c>
      <c r="G1159" s="188">
        <v>7.5</v>
      </c>
    </row>
    <row r="1160" spans="1:7" ht="38.25">
      <c r="A1160" s="188" t="s">
        <v>701</v>
      </c>
      <c r="B1160" s="188" t="s">
        <v>610</v>
      </c>
      <c r="C1160" s="188" t="s">
        <v>8546</v>
      </c>
      <c r="D1160" s="188" t="s">
        <v>8547</v>
      </c>
      <c r="E1160" s="219"/>
      <c r="F1160" s="784">
        <v>15</v>
      </c>
      <c r="G1160" s="188">
        <v>7.5</v>
      </c>
    </row>
    <row r="1161" spans="1:7" ht="63.75">
      <c r="A1161" s="188" t="s">
        <v>701</v>
      </c>
      <c r="B1161" s="188" t="s">
        <v>610</v>
      </c>
      <c r="C1161" s="188" t="s">
        <v>8548</v>
      </c>
      <c r="D1161" s="188" t="s">
        <v>8549</v>
      </c>
      <c r="E1161" s="219"/>
      <c r="F1161" s="784">
        <v>15</v>
      </c>
      <c r="G1161" s="188">
        <v>7.5</v>
      </c>
    </row>
    <row r="1162" spans="1:7" ht="76.5">
      <c r="A1162" s="188" t="s">
        <v>701</v>
      </c>
      <c r="B1162" s="188" t="s">
        <v>610</v>
      </c>
      <c r="C1162" s="188" t="s">
        <v>8550</v>
      </c>
      <c r="D1162" s="188" t="s">
        <v>17827</v>
      </c>
      <c r="E1162" s="219"/>
      <c r="F1162" s="784">
        <v>15</v>
      </c>
      <c r="G1162" s="188">
        <v>7.5</v>
      </c>
    </row>
    <row r="1163" spans="1:7" ht="51">
      <c r="A1163" s="188" t="s">
        <v>701</v>
      </c>
      <c r="B1163" s="188" t="s">
        <v>610</v>
      </c>
      <c r="C1163" s="188" t="s">
        <v>8551</v>
      </c>
      <c r="D1163" s="188" t="s">
        <v>8552</v>
      </c>
      <c r="E1163" s="219"/>
      <c r="F1163" s="784">
        <v>15</v>
      </c>
      <c r="G1163" s="188">
        <v>7.5</v>
      </c>
    </row>
    <row r="1164" spans="1:7" ht="63.75">
      <c r="A1164" s="188" t="s">
        <v>8553</v>
      </c>
      <c r="B1164" s="188" t="s">
        <v>610</v>
      </c>
      <c r="C1164" s="188" t="s">
        <v>8554</v>
      </c>
      <c r="D1164" s="188" t="s">
        <v>8555</v>
      </c>
      <c r="E1164" s="219"/>
      <c r="F1164" s="784">
        <v>15</v>
      </c>
      <c r="G1164" s="188">
        <v>7.5</v>
      </c>
    </row>
    <row r="1165" spans="1:7" ht="89.25">
      <c r="A1165" s="188" t="s">
        <v>646</v>
      </c>
      <c r="B1165" s="188" t="s">
        <v>610</v>
      </c>
      <c r="C1165" s="188" t="s">
        <v>8556</v>
      </c>
      <c r="D1165" s="188" t="s">
        <v>8557</v>
      </c>
      <c r="E1165" s="188"/>
      <c r="F1165" s="188">
        <v>15</v>
      </c>
      <c r="G1165" s="229">
        <v>15</v>
      </c>
    </row>
    <row r="1166" spans="1:7" ht="102">
      <c r="A1166" s="188" t="s">
        <v>701</v>
      </c>
      <c r="B1166" s="188" t="s">
        <v>610</v>
      </c>
      <c r="C1166" s="188" t="s">
        <v>8558</v>
      </c>
      <c r="D1166" s="188" t="s">
        <v>8559</v>
      </c>
      <c r="E1166" s="188"/>
      <c r="F1166" s="188">
        <v>15</v>
      </c>
      <c r="G1166" s="229">
        <v>7.5</v>
      </c>
    </row>
    <row r="1167" spans="1:7" ht="63.75">
      <c r="A1167" s="188" t="s">
        <v>701</v>
      </c>
      <c r="B1167" s="188" t="s">
        <v>610</v>
      </c>
      <c r="C1167" s="229" t="s">
        <v>8560</v>
      </c>
      <c r="D1167" s="188" t="s">
        <v>8561</v>
      </c>
      <c r="E1167" s="188"/>
      <c r="F1167" s="188">
        <v>15</v>
      </c>
      <c r="G1167" s="229">
        <v>7.5</v>
      </c>
    </row>
    <row r="1168" spans="1:7" ht="38.25">
      <c r="A1168" s="188" t="s">
        <v>646</v>
      </c>
      <c r="B1168" s="188" t="s">
        <v>610</v>
      </c>
      <c r="C1168" s="188" t="s">
        <v>8562</v>
      </c>
      <c r="D1168" s="188" t="s">
        <v>8563</v>
      </c>
      <c r="E1168" s="188"/>
      <c r="F1168" s="188">
        <v>15</v>
      </c>
      <c r="G1168" s="188">
        <v>15</v>
      </c>
    </row>
    <row r="1169" spans="1:7" ht="63.75">
      <c r="A1169" s="188" t="s">
        <v>701</v>
      </c>
      <c r="B1169" s="188" t="s">
        <v>610</v>
      </c>
      <c r="C1169" s="188" t="s">
        <v>8564</v>
      </c>
      <c r="D1169" s="188" t="s">
        <v>8565</v>
      </c>
      <c r="E1169" s="188"/>
      <c r="F1169" s="188">
        <v>15</v>
      </c>
      <c r="G1169" s="188">
        <v>7.5</v>
      </c>
    </row>
    <row r="1170" spans="1:7" ht="51">
      <c r="A1170" s="188" t="s">
        <v>646</v>
      </c>
      <c r="B1170" s="188" t="s">
        <v>610</v>
      </c>
      <c r="C1170" s="188" t="s">
        <v>8566</v>
      </c>
      <c r="D1170" s="188" t="s">
        <v>8567</v>
      </c>
      <c r="E1170" s="188"/>
      <c r="F1170" s="188">
        <v>15</v>
      </c>
      <c r="G1170" s="229">
        <v>15</v>
      </c>
    </row>
    <row r="1171" spans="1:7" ht="76.5">
      <c r="A1171" s="348" t="s">
        <v>622</v>
      </c>
      <c r="B1171" s="188" t="s">
        <v>610</v>
      </c>
      <c r="C1171" s="188" t="s">
        <v>18092</v>
      </c>
      <c r="D1171" s="188" t="s">
        <v>8568</v>
      </c>
      <c r="E1171" s="188"/>
      <c r="F1171" s="188">
        <v>15</v>
      </c>
      <c r="G1171" s="188">
        <v>15</v>
      </c>
    </row>
    <row r="1172" spans="1:7" ht="102">
      <c r="A1172" s="348" t="s">
        <v>622</v>
      </c>
      <c r="B1172" s="390" t="s">
        <v>610</v>
      </c>
      <c r="C1172" s="390" t="s">
        <v>18093</v>
      </c>
      <c r="D1172" s="390" t="s">
        <v>18094</v>
      </c>
      <c r="E1172" s="390"/>
      <c r="F1172" s="188">
        <v>15</v>
      </c>
      <c r="G1172" s="390">
        <v>15</v>
      </c>
    </row>
    <row r="1173" spans="1:7" ht="102">
      <c r="A1173" s="348" t="s">
        <v>622</v>
      </c>
      <c r="B1173" s="188" t="s">
        <v>610</v>
      </c>
      <c r="C1173" s="188" t="s">
        <v>689</v>
      </c>
      <c r="D1173" s="188" t="s">
        <v>18095</v>
      </c>
      <c r="E1173" s="188"/>
      <c r="F1173" s="188">
        <v>15</v>
      </c>
      <c r="G1173" s="188">
        <v>15</v>
      </c>
    </row>
    <row r="1174" spans="1:7" ht="76.5">
      <c r="A1174" s="188" t="s">
        <v>8569</v>
      </c>
      <c r="B1174" s="188" t="s">
        <v>610</v>
      </c>
      <c r="C1174" s="219" t="s">
        <v>8570</v>
      </c>
      <c r="D1174" s="188" t="s">
        <v>8571</v>
      </c>
      <c r="E1174" s="219" t="s">
        <v>8572</v>
      </c>
      <c r="F1174" s="188">
        <v>15</v>
      </c>
      <c r="G1174" s="188">
        <v>15</v>
      </c>
    </row>
    <row r="1175" spans="1:7" ht="63.75">
      <c r="A1175" s="188" t="s">
        <v>770</v>
      </c>
      <c r="B1175" s="188" t="s">
        <v>610</v>
      </c>
      <c r="C1175" s="219" t="s">
        <v>8570</v>
      </c>
      <c r="D1175" s="188" t="s">
        <v>8573</v>
      </c>
      <c r="E1175" s="188" t="s">
        <v>8574</v>
      </c>
      <c r="F1175" s="188">
        <v>15</v>
      </c>
      <c r="G1175" s="188">
        <v>15</v>
      </c>
    </row>
    <row r="1176" spans="1:7" ht="89.25">
      <c r="A1176" s="188" t="s">
        <v>770</v>
      </c>
      <c r="B1176" s="188" t="s">
        <v>610</v>
      </c>
      <c r="C1176" s="219" t="s">
        <v>8570</v>
      </c>
      <c r="D1176" s="188" t="s">
        <v>8575</v>
      </c>
      <c r="E1176" s="219" t="s">
        <v>8576</v>
      </c>
      <c r="F1176" s="188">
        <v>15</v>
      </c>
      <c r="G1176" s="188">
        <v>15</v>
      </c>
    </row>
    <row r="1177" spans="1:7" ht="242.25">
      <c r="A1177" s="188" t="s">
        <v>8577</v>
      </c>
      <c r="B1177" s="188" t="s">
        <v>610</v>
      </c>
      <c r="C1177" s="219" t="s">
        <v>8578</v>
      </c>
      <c r="D1177" s="188" t="s">
        <v>8571</v>
      </c>
      <c r="E1177" s="219" t="s">
        <v>8579</v>
      </c>
      <c r="F1177" s="188">
        <v>15</v>
      </c>
      <c r="G1177" s="188">
        <v>15</v>
      </c>
    </row>
    <row r="1178" spans="1:7" ht="89.25">
      <c r="A1178" s="188" t="s">
        <v>8577</v>
      </c>
      <c r="B1178" s="188" t="s">
        <v>610</v>
      </c>
      <c r="C1178" s="219" t="s">
        <v>8578</v>
      </c>
      <c r="D1178" s="188" t="s">
        <v>8573</v>
      </c>
      <c r="E1178" s="409" t="s">
        <v>8580</v>
      </c>
      <c r="F1178" s="188">
        <v>15</v>
      </c>
      <c r="G1178" s="188">
        <v>15</v>
      </c>
    </row>
    <row r="1179" spans="1:7" ht="89.25">
      <c r="A1179" s="188" t="s">
        <v>664</v>
      </c>
      <c r="B1179" s="188" t="s">
        <v>610</v>
      </c>
      <c r="C1179" s="219" t="s">
        <v>8578</v>
      </c>
      <c r="D1179" s="188" t="s">
        <v>8575</v>
      </c>
      <c r="E1179" s="219" t="s">
        <v>8576</v>
      </c>
      <c r="F1179" s="188">
        <v>15</v>
      </c>
      <c r="G1179" s="188">
        <v>15</v>
      </c>
    </row>
    <row r="1180" spans="1:7" ht="127.5">
      <c r="A1180" s="188" t="s">
        <v>8577</v>
      </c>
      <c r="B1180" s="188" t="s">
        <v>610</v>
      </c>
      <c r="C1180" s="188" t="s">
        <v>8581</v>
      </c>
      <c r="D1180" s="188" t="s">
        <v>8582</v>
      </c>
      <c r="E1180" s="219" t="s">
        <v>8583</v>
      </c>
      <c r="F1180" s="188">
        <v>15</v>
      </c>
      <c r="G1180" s="188">
        <v>15</v>
      </c>
    </row>
    <row r="1181" spans="1:7" ht="114.75">
      <c r="A1181" s="188" t="s">
        <v>8577</v>
      </c>
      <c r="B1181" s="188" t="s">
        <v>610</v>
      </c>
      <c r="C1181" s="188" t="s">
        <v>8581</v>
      </c>
      <c r="D1181" s="188" t="s">
        <v>8584</v>
      </c>
      <c r="E1181" s="219" t="s">
        <v>8585</v>
      </c>
      <c r="F1181" s="188">
        <v>15</v>
      </c>
      <c r="G1181" s="188">
        <v>15</v>
      </c>
    </row>
    <row r="1182" spans="1:7" ht="63.75">
      <c r="A1182" s="188" t="s">
        <v>8577</v>
      </c>
      <c r="B1182" s="188" t="s">
        <v>610</v>
      </c>
      <c r="C1182" s="188" t="s">
        <v>8586</v>
      </c>
      <c r="D1182" s="188" t="s">
        <v>8587</v>
      </c>
      <c r="E1182" s="219" t="s">
        <v>8588</v>
      </c>
      <c r="F1182" s="188">
        <v>15</v>
      </c>
      <c r="G1182" s="188">
        <v>15</v>
      </c>
    </row>
    <row r="1183" spans="1:7" ht="127.5">
      <c r="A1183" s="188" t="s">
        <v>8623</v>
      </c>
      <c r="B1183" s="188" t="s">
        <v>610</v>
      </c>
      <c r="C1183" s="214" t="s">
        <v>18096</v>
      </c>
      <c r="D1183" s="188" t="s">
        <v>18097</v>
      </c>
      <c r="E1183" s="409" t="s">
        <v>8589</v>
      </c>
      <c r="F1183" s="520">
        <v>15</v>
      </c>
      <c r="G1183" s="216">
        <v>5</v>
      </c>
    </row>
    <row r="1184" spans="1:7" ht="127.5">
      <c r="A1184" s="188" t="s">
        <v>8624</v>
      </c>
      <c r="B1184" s="188" t="s">
        <v>610</v>
      </c>
      <c r="C1184" s="214" t="s">
        <v>18098</v>
      </c>
      <c r="D1184" s="188" t="s">
        <v>18099</v>
      </c>
      <c r="E1184" s="409" t="s">
        <v>8590</v>
      </c>
      <c r="F1184" s="520">
        <v>15</v>
      </c>
      <c r="G1184" s="216">
        <v>7.5</v>
      </c>
    </row>
    <row r="1185" spans="1:7" ht="89.25">
      <c r="A1185" s="188" t="s">
        <v>8624</v>
      </c>
      <c r="B1185" s="188" t="s">
        <v>610</v>
      </c>
      <c r="C1185" s="214" t="s">
        <v>18098</v>
      </c>
      <c r="D1185" s="188" t="s">
        <v>18100</v>
      </c>
      <c r="E1185" s="219" t="s">
        <v>8591</v>
      </c>
      <c r="F1185" s="520">
        <v>15</v>
      </c>
      <c r="G1185" s="216">
        <v>7.5</v>
      </c>
    </row>
    <row r="1186" spans="1:7" ht="114.75">
      <c r="A1186" s="188" t="s">
        <v>8592</v>
      </c>
      <c r="B1186" s="188" t="s">
        <v>610</v>
      </c>
      <c r="C1186" s="214" t="s">
        <v>18101</v>
      </c>
      <c r="D1186" s="188" t="s">
        <v>18102</v>
      </c>
      <c r="E1186" s="219" t="s">
        <v>8593</v>
      </c>
      <c r="F1186" s="520">
        <v>15</v>
      </c>
      <c r="G1186" s="216">
        <v>15</v>
      </c>
    </row>
    <row r="1187" spans="1:7" ht="114.75">
      <c r="A1187" s="188" t="s">
        <v>8623</v>
      </c>
      <c r="B1187" s="188" t="s">
        <v>610</v>
      </c>
      <c r="C1187" s="214" t="s">
        <v>18103</v>
      </c>
      <c r="D1187" s="188" t="s">
        <v>18104</v>
      </c>
      <c r="E1187" s="219" t="s">
        <v>8593</v>
      </c>
      <c r="F1187" s="520">
        <v>15</v>
      </c>
      <c r="G1187" s="216">
        <v>5</v>
      </c>
    </row>
    <row r="1188" spans="1:7" ht="89.25">
      <c r="A1188" s="188" t="s">
        <v>8592</v>
      </c>
      <c r="B1188" s="188" t="s">
        <v>610</v>
      </c>
      <c r="C1188" s="214" t="s">
        <v>18101</v>
      </c>
      <c r="D1188" s="188" t="s">
        <v>18105</v>
      </c>
      <c r="E1188" s="219" t="s">
        <v>8594</v>
      </c>
      <c r="F1188" s="520">
        <v>15</v>
      </c>
      <c r="G1188" s="216">
        <v>15</v>
      </c>
    </row>
    <row r="1189" spans="1:7" ht="63.75">
      <c r="A1189" s="188" t="s">
        <v>8592</v>
      </c>
      <c r="B1189" s="188" t="s">
        <v>610</v>
      </c>
      <c r="C1189" s="797" t="s">
        <v>8595</v>
      </c>
      <c r="D1189" s="380" t="s">
        <v>18106</v>
      </c>
      <c r="E1189" s="420" t="s">
        <v>8596</v>
      </c>
      <c r="F1189" s="798">
        <v>15</v>
      </c>
      <c r="G1189" s="799">
        <v>15</v>
      </c>
    </row>
    <row r="1190" spans="1:7" ht="127.5">
      <c r="A1190" s="188" t="s">
        <v>8592</v>
      </c>
      <c r="B1190" s="188" t="s">
        <v>610</v>
      </c>
      <c r="C1190" s="797" t="s">
        <v>8595</v>
      </c>
      <c r="D1190" s="380" t="s">
        <v>18107</v>
      </c>
      <c r="E1190" s="420" t="s">
        <v>8597</v>
      </c>
      <c r="F1190" s="798">
        <v>15</v>
      </c>
      <c r="G1190" s="799">
        <v>15</v>
      </c>
    </row>
    <row r="1191" spans="1:7" ht="76.5">
      <c r="A1191" s="188" t="s">
        <v>8598</v>
      </c>
      <c r="B1191" s="188" t="s">
        <v>8338</v>
      </c>
      <c r="C1191" s="188" t="s">
        <v>8599</v>
      </c>
      <c r="D1191" s="390" t="s">
        <v>8600</v>
      </c>
      <c r="E1191" s="219" t="s">
        <v>8601</v>
      </c>
      <c r="F1191" s="188">
        <v>15</v>
      </c>
      <c r="G1191" s="188">
        <v>3</v>
      </c>
    </row>
    <row r="1192" spans="1:7" ht="89.25">
      <c r="A1192" s="188" t="s">
        <v>8602</v>
      </c>
      <c r="B1192" s="188" t="s">
        <v>8338</v>
      </c>
      <c r="C1192" s="188" t="s">
        <v>8603</v>
      </c>
      <c r="D1192" s="406"/>
      <c r="E1192" s="219" t="s">
        <v>8604</v>
      </c>
      <c r="F1192" s="188"/>
      <c r="G1192" s="188">
        <v>3</v>
      </c>
    </row>
    <row r="1193" spans="1:7">
      <c r="A1193" s="188" t="s">
        <v>8605</v>
      </c>
      <c r="B1193" s="188" t="s">
        <v>8338</v>
      </c>
      <c r="C1193" s="410"/>
      <c r="D1193" s="410"/>
      <c r="E1193" s="219" t="s">
        <v>8606</v>
      </c>
      <c r="F1193" s="188">
        <v>15</v>
      </c>
      <c r="G1193" s="188">
        <v>15</v>
      </c>
    </row>
    <row r="1194" spans="1:7" ht="191.25">
      <c r="A1194" s="188" t="s">
        <v>8607</v>
      </c>
      <c r="B1194" s="188" t="s">
        <v>8338</v>
      </c>
      <c r="C1194" s="188" t="s">
        <v>8608</v>
      </c>
      <c r="D1194" s="188" t="s">
        <v>18108</v>
      </c>
      <c r="E1194" s="188" t="s">
        <v>8609</v>
      </c>
      <c r="F1194" s="188"/>
      <c r="G1194" s="188">
        <v>5</v>
      </c>
    </row>
    <row r="1195" spans="1:7" ht="114.75">
      <c r="A1195" s="188" t="s">
        <v>8610</v>
      </c>
      <c r="B1195" s="188" t="s">
        <v>610</v>
      </c>
      <c r="C1195" s="188" t="s">
        <v>8611</v>
      </c>
      <c r="D1195" s="188" t="s">
        <v>8612</v>
      </c>
      <c r="E1195" s="219" t="s">
        <v>8613</v>
      </c>
      <c r="F1195" s="520">
        <v>15</v>
      </c>
      <c r="G1195" s="216">
        <v>5</v>
      </c>
    </row>
    <row r="1196" spans="1:7" ht="51">
      <c r="A1196" s="188" t="s">
        <v>8610</v>
      </c>
      <c r="B1196" s="188" t="s">
        <v>610</v>
      </c>
      <c r="C1196" s="188" t="s">
        <v>8611</v>
      </c>
      <c r="D1196" s="188" t="s">
        <v>8614</v>
      </c>
      <c r="E1196" s="219" t="s">
        <v>8613</v>
      </c>
      <c r="F1196" s="520">
        <v>15</v>
      </c>
      <c r="G1196" s="216">
        <v>5</v>
      </c>
    </row>
    <row r="1197" spans="1:7" ht="76.5">
      <c r="A1197" s="188" t="s">
        <v>8615</v>
      </c>
      <c r="B1197" s="188" t="s">
        <v>610</v>
      </c>
      <c r="C1197" s="188" t="s">
        <v>8616</v>
      </c>
      <c r="D1197" s="188" t="s">
        <v>8617</v>
      </c>
      <c r="E1197" s="219" t="s">
        <v>8618</v>
      </c>
      <c r="F1197" s="520">
        <v>15</v>
      </c>
      <c r="G1197" s="216">
        <v>15</v>
      </c>
    </row>
    <row r="1198" spans="1:7" ht="89.25">
      <c r="A1198" s="188" t="s">
        <v>8619</v>
      </c>
      <c r="B1198" s="188" t="s">
        <v>610</v>
      </c>
      <c r="C1198" s="188" t="s">
        <v>8620</v>
      </c>
      <c r="D1198" s="188" t="s">
        <v>8621</v>
      </c>
      <c r="E1198" s="219" t="s">
        <v>8622</v>
      </c>
      <c r="F1198" s="520">
        <v>15</v>
      </c>
      <c r="G1198" s="216">
        <v>15</v>
      </c>
    </row>
    <row r="1199" spans="1:7" ht="102">
      <c r="A1199" s="188" t="s">
        <v>8623</v>
      </c>
      <c r="B1199" s="188" t="s">
        <v>610</v>
      </c>
      <c r="C1199" s="214" t="s">
        <v>18096</v>
      </c>
      <c r="D1199" s="188" t="s">
        <v>18109</v>
      </c>
      <c r="E1199" s="409" t="s">
        <v>8589</v>
      </c>
      <c r="F1199" s="520">
        <v>15</v>
      </c>
      <c r="G1199" s="216">
        <v>5</v>
      </c>
    </row>
    <row r="1200" spans="1:7" ht="127.5">
      <c r="A1200" s="188" t="s">
        <v>8624</v>
      </c>
      <c r="B1200" s="188" t="s">
        <v>610</v>
      </c>
      <c r="C1200" s="214" t="s">
        <v>18098</v>
      </c>
      <c r="D1200" s="188" t="s">
        <v>18099</v>
      </c>
      <c r="E1200" s="409" t="s">
        <v>8590</v>
      </c>
      <c r="F1200" s="520">
        <v>15</v>
      </c>
      <c r="G1200" s="216">
        <v>10</v>
      </c>
    </row>
    <row r="1201" spans="1:7" ht="89.25">
      <c r="A1201" s="188" t="s">
        <v>8624</v>
      </c>
      <c r="B1201" s="188" t="s">
        <v>610</v>
      </c>
      <c r="C1201" s="214" t="s">
        <v>18098</v>
      </c>
      <c r="D1201" s="188" t="s">
        <v>18110</v>
      </c>
      <c r="E1201" s="219" t="s">
        <v>8591</v>
      </c>
      <c r="F1201" s="520">
        <v>15</v>
      </c>
      <c r="G1201" s="216">
        <v>10</v>
      </c>
    </row>
    <row r="1202" spans="1:7" ht="63.75">
      <c r="A1202" s="188" t="s">
        <v>748</v>
      </c>
      <c r="B1202" s="188" t="s">
        <v>610</v>
      </c>
      <c r="C1202" s="214" t="s">
        <v>18111</v>
      </c>
      <c r="D1202" s="188" t="s">
        <v>18112</v>
      </c>
      <c r="E1202" s="219" t="s">
        <v>8625</v>
      </c>
      <c r="F1202" s="520">
        <v>15</v>
      </c>
      <c r="G1202" s="520">
        <v>15</v>
      </c>
    </row>
    <row r="1203" spans="1:7" ht="63.75">
      <c r="A1203" s="188" t="s">
        <v>748</v>
      </c>
      <c r="B1203" s="188" t="s">
        <v>610</v>
      </c>
      <c r="C1203" s="790" t="s">
        <v>18113</v>
      </c>
      <c r="D1203" s="188" t="s">
        <v>18112</v>
      </c>
      <c r="E1203" s="219" t="s">
        <v>8625</v>
      </c>
      <c r="F1203" s="520">
        <v>15</v>
      </c>
      <c r="G1203" s="520">
        <v>15</v>
      </c>
    </row>
    <row r="1204" spans="1:7" ht="38.25">
      <c r="A1204" s="188" t="s">
        <v>9005</v>
      </c>
      <c r="B1204" s="188" t="s">
        <v>649</v>
      </c>
      <c r="C1204" s="188" t="s">
        <v>9006</v>
      </c>
      <c r="D1204" s="188" t="s">
        <v>9007</v>
      </c>
      <c r="E1204" s="219" t="s">
        <v>9008</v>
      </c>
      <c r="F1204" s="188">
        <v>15</v>
      </c>
      <c r="G1204" s="188">
        <v>15</v>
      </c>
    </row>
    <row r="1205" spans="1:7" ht="114.75">
      <c r="A1205" s="188" t="s">
        <v>9005</v>
      </c>
      <c r="B1205" s="188" t="s">
        <v>649</v>
      </c>
      <c r="C1205" s="188" t="s">
        <v>9009</v>
      </c>
      <c r="D1205" s="188" t="s">
        <v>9010</v>
      </c>
      <c r="E1205" s="219" t="s">
        <v>9011</v>
      </c>
      <c r="F1205" s="188">
        <v>15</v>
      </c>
      <c r="G1205" s="188">
        <v>15</v>
      </c>
    </row>
    <row r="1206" spans="1:7" ht="102">
      <c r="A1206" s="188" t="s">
        <v>9005</v>
      </c>
      <c r="B1206" s="188" t="s">
        <v>649</v>
      </c>
      <c r="C1206" s="188" t="s">
        <v>9012</v>
      </c>
      <c r="D1206" s="188" t="s">
        <v>9013</v>
      </c>
      <c r="E1206" s="219" t="s">
        <v>9014</v>
      </c>
      <c r="F1206" s="188">
        <v>15</v>
      </c>
      <c r="G1206" s="188">
        <v>15</v>
      </c>
    </row>
    <row r="1207" spans="1:7" ht="51">
      <c r="A1207" s="188" t="s">
        <v>9005</v>
      </c>
      <c r="B1207" s="188" t="s">
        <v>649</v>
      </c>
      <c r="C1207" s="188" t="s">
        <v>9015</v>
      </c>
      <c r="D1207" s="188" t="s">
        <v>9016</v>
      </c>
      <c r="E1207" s="219"/>
      <c r="F1207" s="188">
        <v>15</v>
      </c>
      <c r="G1207" s="188">
        <v>15</v>
      </c>
    </row>
    <row r="1208" spans="1:7" ht="76.5">
      <c r="A1208" s="188" t="s">
        <v>9005</v>
      </c>
      <c r="B1208" s="188" t="s">
        <v>649</v>
      </c>
      <c r="C1208" s="188" t="s">
        <v>9017</v>
      </c>
      <c r="D1208" s="188" t="s">
        <v>9018</v>
      </c>
      <c r="E1208" s="188"/>
      <c r="F1208" s="188">
        <v>15</v>
      </c>
      <c r="G1208" s="188">
        <v>15</v>
      </c>
    </row>
    <row r="1209" spans="1:7" ht="51">
      <c r="A1209" s="188" t="s">
        <v>9005</v>
      </c>
      <c r="B1209" s="188" t="s">
        <v>649</v>
      </c>
      <c r="C1209" s="188" t="s">
        <v>9019</v>
      </c>
      <c r="D1209" s="188" t="s">
        <v>9020</v>
      </c>
      <c r="E1209" s="219" t="s">
        <v>706</v>
      </c>
      <c r="F1209" s="188">
        <v>15</v>
      </c>
      <c r="G1209" s="188">
        <v>15</v>
      </c>
    </row>
    <row r="1210" spans="1:7" ht="76.5">
      <c r="A1210" s="188" t="s">
        <v>9005</v>
      </c>
      <c r="B1210" s="188" t="s">
        <v>649</v>
      </c>
      <c r="C1210" s="188" t="s">
        <v>9021</v>
      </c>
      <c r="D1210" s="188" t="s">
        <v>9022</v>
      </c>
      <c r="E1210" s="219" t="s">
        <v>706</v>
      </c>
      <c r="F1210" s="188">
        <v>15</v>
      </c>
      <c r="G1210" s="188">
        <v>15</v>
      </c>
    </row>
    <row r="1211" spans="1:7" ht="102">
      <c r="A1211" s="188" t="s">
        <v>9005</v>
      </c>
      <c r="B1211" s="188" t="s">
        <v>649</v>
      </c>
      <c r="C1211" s="188" t="s">
        <v>9023</v>
      </c>
      <c r="D1211" s="188" t="s">
        <v>9024</v>
      </c>
      <c r="E1211" s="219" t="s">
        <v>706</v>
      </c>
      <c r="F1211" s="188">
        <v>15</v>
      </c>
      <c r="G1211" s="188">
        <v>15</v>
      </c>
    </row>
    <row r="1212" spans="1:7" ht="89.25">
      <c r="A1212" s="188" t="s">
        <v>9005</v>
      </c>
      <c r="B1212" s="188" t="s">
        <v>649</v>
      </c>
      <c r="C1212" s="188" t="s">
        <v>9023</v>
      </c>
      <c r="D1212" s="188" t="s">
        <v>9025</v>
      </c>
      <c r="E1212" s="219" t="s">
        <v>618</v>
      </c>
      <c r="F1212" s="188">
        <v>15</v>
      </c>
      <c r="G1212" s="188">
        <v>15</v>
      </c>
    </row>
    <row r="1213" spans="1:7" ht="102">
      <c r="A1213" s="188" t="s">
        <v>9026</v>
      </c>
      <c r="B1213" s="188" t="s">
        <v>649</v>
      </c>
      <c r="C1213" s="188" t="s">
        <v>9027</v>
      </c>
      <c r="D1213" s="188" t="s">
        <v>9028</v>
      </c>
      <c r="E1213" s="219" t="s">
        <v>618</v>
      </c>
      <c r="F1213" s="188" t="s">
        <v>700</v>
      </c>
      <c r="G1213" s="188">
        <v>7.5</v>
      </c>
    </row>
    <row r="1214" spans="1:7" ht="76.5">
      <c r="A1214" s="188" t="s">
        <v>652</v>
      </c>
      <c r="B1214" s="188" t="s">
        <v>649</v>
      </c>
      <c r="C1214" s="188" t="s">
        <v>9029</v>
      </c>
      <c r="D1214" s="188" t="s">
        <v>9030</v>
      </c>
      <c r="E1214" s="219" t="s">
        <v>9031</v>
      </c>
      <c r="F1214" s="188">
        <v>15</v>
      </c>
      <c r="G1214" s="188">
        <v>15</v>
      </c>
    </row>
    <row r="1215" spans="1:7" ht="51">
      <c r="A1215" s="188" t="s">
        <v>9032</v>
      </c>
      <c r="B1215" s="188" t="s">
        <v>649</v>
      </c>
      <c r="C1215" s="188" t="s">
        <v>9027</v>
      </c>
      <c r="D1215" s="188" t="s">
        <v>9033</v>
      </c>
      <c r="E1215" s="219" t="s">
        <v>618</v>
      </c>
      <c r="F1215" s="188" t="s">
        <v>700</v>
      </c>
      <c r="G1215" s="188" t="s">
        <v>700</v>
      </c>
    </row>
    <row r="1216" spans="1:7" ht="114.75">
      <c r="A1216" s="188" t="s">
        <v>652</v>
      </c>
      <c r="B1216" s="188" t="s">
        <v>649</v>
      </c>
      <c r="C1216" s="188" t="s">
        <v>9034</v>
      </c>
      <c r="D1216" s="188" t="s">
        <v>9035</v>
      </c>
      <c r="E1216" s="219" t="s">
        <v>618</v>
      </c>
      <c r="F1216" s="188">
        <v>15</v>
      </c>
      <c r="G1216" s="188">
        <v>15</v>
      </c>
    </row>
    <row r="1217" spans="1:7" ht="51">
      <c r="A1217" s="188" t="s">
        <v>652</v>
      </c>
      <c r="B1217" s="188" t="s">
        <v>649</v>
      </c>
      <c r="C1217" s="188" t="s">
        <v>9023</v>
      </c>
      <c r="D1217" s="188" t="s">
        <v>9036</v>
      </c>
      <c r="E1217" s="219" t="s">
        <v>706</v>
      </c>
      <c r="F1217" s="188">
        <v>15</v>
      </c>
      <c r="G1217" s="188">
        <v>15</v>
      </c>
    </row>
    <row r="1218" spans="1:7" ht="38.25">
      <c r="A1218" s="188" t="s">
        <v>672</v>
      </c>
      <c r="B1218" s="188" t="s">
        <v>649</v>
      </c>
      <c r="C1218" s="188" t="s">
        <v>9027</v>
      </c>
      <c r="D1218" s="188" t="s">
        <v>9037</v>
      </c>
      <c r="E1218" s="219" t="s">
        <v>706</v>
      </c>
      <c r="F1218" s="188">
        <v>7.5</v>
      </c>
      <c r="G1218" s="188">
        <v>7.5</v>
      </c>
    </row>
    <row r="1219" spans="1:7" ht="63.75">
      <c r="A1219" s="188" t="s">
        <v>652</v>
      </c>
      <c r="B1219" s="188" t="s">
        <v>649</v>
      </c>
      <c r="C1219" s="188" t="s">
        <v>9034</v>
      </c>
      <c r="D1219" s="188" t="s">
        <v>9038</v>
      </c>
      <c r="E1219" s="219" t="s">
        <v>706</v>
      </c>
      <c r="F1219" s="188">
        <v>15</v>
      </c>
      <c r="G1219" s="188">
        <v>15</v>
      </c>
    </row>
    <row r="1220" spans="1:7" ht="51">
      <c r="A1220" s="188" t="s">
        <v>652</v>
      </c>
      <c r="B1220" s="188" t="s">
        <v>649</v>
      </c>
      <c r="C1220" s="188" t="s">
        <v>9023</v>
      </c>
      <c r="D1220" s="188" t="s">
        <v>9039</v>
      </c>
      <c r="E1220" s="219" t="s">
        <v>706</v>
      </c>
      <c r="F1220" s="188">
        <v>15</v>
      </c>
      <c r="G1220" s="188">
        <v>15</v>
      </c>
    </row>
    <row r="1221" spans="1:7" ht="38.25">
      <c r="A1221" s="188" t="s">
        <v>652</v>
      </c>
      <c r="B1221" s="188" t="s">
        <v>649</v>
      </c>
      <c r="C1221" s="188" t="s">
        <v>9034</v>
      </c>
      <c r="D1221" s="188" t="s">
        <v>9040</v>
      </c>
      <c r="E1221" s="219" t="s">
        <v>706</v>
      </c>
      <c r="F1221" s="188">
        <v>15</v>
      </c>
      <c r="G1221" s="188">
        <v>15</v>
      </c>
    </row>
    <row r="1222" spans="1:7" ht="38.25">
      <c r="A1222" s="188" t="s">
        <v>652</v>
      </c>
      <c r="B1222" s="188" t="s">
        <v>649</v>
      </c>
      <c r="C1222" s="188" t="s">
        <v>9041</v>
      </c>
      <c r="D1222" s="188" t="s">
        <v>9042</v>
      </c>
      <c r="E1222" s="219" t="s">
        <v>706</v>
      </c>
      <c r="F1222" s="188">
        <v>15</v>
      </c>
      <c r="G1222" s="188">
        <v>15</v>
      </c>
    </row>
    <row r="1223" spans="1:7" ht="227.25" customHeight="1">
      <c r="A1223" s="188" t="s">
        <v>652</v>
      </c>
      <c r="B1223" s="188" t="s">
        <v>649</v>
      </c>
      <c r="C1223" s="188" t="s">
        <v>9043</v>
      </c>
      <c r="D1223" s="188" t="s">
        <v>9042</v>
      </c>
      <c r="E1223" s="219" t="s">
        <v>9044</v>
      </c>
      <c r="F1223" s="188">
        <v>15</v>
      </c>
      <c r="G1223" s="188">
        <v>15</v>
      </c>
    </row>
    <row r="1224" spans="1:7" ht="63.75">
      <c r="A1224" s="188" t="s">
        <v>652</v>
      </c>
      <c r="B1224" s="188" t="s">
        <v>649</v>
      </c>
      <c r="C1224" s="188" t="s">
        <v>18114</v>
      </c>
      <c r="D1224" s="188" t="s">
        <v>9042</v>
      </c>
      <c r="E1224" s="219" t="s">
        <v>9044</v>
      </c>
      <c r="F1224" s="188">
        <v>15</v>
      </c>
      <c r="G1224" s="188">
        <v>15</v>
      </c>
    </row>
    <row r="1225" spans="1:7" ht="38.25">
      <c r="A1225" s="188" t="s">
        <v>672</v>
      </c>
      <c r="B1225" s="188" t="s">
        <v>649</v>
      </c>
      <c r="C1225" s="188" t="s">
        <v>9027</v>
      </c>
      <c r="D1225" s="188" t="s">
        <v>9045</v>
      </c>
      <c r="E1225" s="219" t="s">
        <v>706</v>
      </c>
      <c r="F1225" s="188">
        <v>7.5</v>
      </c>
      <c r="G1225" s="188">
        <v>7.5</v>
      </c>
    </row>
    <row r="1226" spans="1:7" ht="102">
      <c r="A1226" s="188" t="s">
        <v>652</v>
      </c>
      <c r="B1226" s="188" t="s">
        <v>649</v>
      </c>
      <c r="C1226" s="188" t="s">
        <v>9041</v>
      </c>
      <c r="D1226" s="188" t="s">
        <v>9046</v>
      </c>
      <c r="E1226" s="219" t="s">
        <v>618</v>
      </c>
      <c r="F1226" s="188">
        <v>15</v>
      </c>
      <c r="G1226" s="188">
        <v>15</v>
      </c>
    </row>
    <row r="1227" spans="1:7" ht="76.5">
      <c r="A1227" s="188" t="s">
        <v>652</v>
      </c>
      <c r="B1227" s="188" t="s">
        <v>649</v>
      </c>
      <c r="C1227" s="188" t="s">
        <v>9047</v>
      </c>
      <c r="D1227" s="188" t="s">
        <v>9048</v>
      </c>
      <c r="E1227" s="219" t="s">
        <v>9031</v>
      </c>
      <c r="F1227" s="188">
        <v>15</v>
      </c>
      <c r="G1227" s="188">
        <v>15</v>
      </c>
    </row>
    <row r="1228" spans="1:7" ht="51">
      <c r="A1228" s="188" t="s">
        <v>672</v>
      </c>
      <c r="B1228" s="188" t="s">
        <v>649</v>
      </c>
      <c r="C1228" s="188" t="s">
        <v>9027</v>
      </c>
      <c r="D1228" s="188" t="s">
        <v>9049</v>
      </c>
      <c r="E1228" s="219"/>
      <c r="F1228" s="188">
        <v>7.5</v>
      </c>
      <c r="G1228" s="188">
        <v>7.5</v>
      </c>
    </row>
    <row r="1229" spans="1:7" ht="89.25">
      <c r="A1229" s="188" t="s">
        <v>9050</v>
      </c>
      <c r="B1229" s="188" t="s">
        <v>649</v>
      </c>
      <c r="C1229" s="188" t="s">
        <v>9051</v>
      </c>
      <c r="D1229" s="188" t="s">
        <v>9052</v>
      </c>
      <c r="E1229" s="219"/>
      <c r="F1229" s="188">
        <v>7.5</v>
      </c>
      <c r="G1229" s="188">
        <v>7.5</v>
      </c>
    </row>
    <row r="1230" spans="1:7" ht="51">
      <c r="A1230" s="188" t="s">
        <v>672</v>
      </c>
      <c r="B1230" s="188" t="s">
        <v>649</v>
      </c>
      <c r="C1230" s="188" t="s">
        <v>9027</v>
      </c>
      <c r="D1230" s="188" t="s">
        <v>9053</v>
      </c>
      <c r="E1230" s="219" t="s">
        <v>9054</v>
      </c>
      <c r="F1230" s="188">
        <v>7.5</v>
      </c>
      <c r="G1230" s="188">
        <v>7.5</v>
      </c>
    </row>
    <row r="1231" spans="1:7" ht="51">
      <c r="A1231" s="188" t="s">
        <v>652</v>
      </c>
      <c r="B1231" s="188" t="s">
        <v>649</v>
      </c>
      <c r="C1231" s="188" t="s">
        <v>9055</v>
      </c>
      <c r="D1231" s="188" t="s">
        <v>9056</v>
      </c>
      <c r="E1231" s="219" t="s">
        <v>9057</v>
      </c>
      <c r="F1231" s="188">
        <v>15</v>
      </c>
      <c r="G1231" s="188">
        <v>15</v>
      </c>
    </row>
    <row r="1232" spans="1:7" ht="89.25">
      <c r="A1232" s="188" t="s">
        <v>652</v>
      </c>
      <c r="B1232" s="188" t="s">
        <v>649</v>
      </c>
      <c r="C1232" s="188" t="s">
        <v>9058</v>
      </c>
      <c r="D1232" s="188" t="s">
        <v>9059</v>
      </c>
      <c r="E1232" s="219" t="s">
        <v>9057</v>
      </c>
      <c r="F1232" s="188">
        <v>15</v>
      </c>
      <c r="G1232" s="188">
        <v>15</v>
      </c>
    </row>
    <row r="1233" spans="1:7" ht="102">
      <c r="A1233" s="188" t="s">
        <v>652</v>
      </c>
      <c r="B1233" s="188" t="s">
        <v>649</v>
      </c>
      <c r="C1233" s="188" t="s">
        <v>9058</v>
      </c>
      <c r="D1233" s="188" t="s">
        <v>9060</v>
      </c>
      <c r="E1233" s="219"/>
      <c r="F1233" s="188">
        <v>15</v>
      </c>
      <c r="G1233" s="188">
        <v>15</v>
      </c>
    </row>
    <row r="1234" spans="1:7" ht="63.75">
      <c r="A1234" s="188" t="s">
        <v>652</v>
      </c>
      <c r="B1234" s="188" t="s">
        <v>649</v>
      </c>
      <c r="C1234" s="188" t="s">
        <v>9061</v>
      </c>
      <c r="D1234" s="188" t="s">
        <v>9062</v>
      </c>
      <c r="E1234" s="219"/>
      <c r="F1234" s="188">
        <v>15</v>
      </c>
      <c r="G1234" s="188">
        <v>15</v>
      </c>
    </row>
    <row r="1235" spans="1:7" ht="63.75">
      <c r="A1235" s="188" t="s">
        <v>652</v>
      </c>
      <c r="B1235" s="188" t="s">
        <v>649</v>
      </c>
      <c r="C1235" s="188" t="s">
        <v>9063</v>
      </c>
      <c r="D1235" s="188" t="s">
        <v>9064</v>
      </c>
      <c r="E1235" s="219"/>
      <c r="F1235" s="188">
        <v>15</v>
      </c>
      <c r="G1235" s="188">
        <v>15</v>
      </c>
    </row>
    <row r="1236" spans="1:7" ht="51">
      <c r="A1236" s="188" t="s">
        <v>9005</v>
      </c>
      <c r="B1236" s="188" t="s">
        <v>649</v>
      </c>
      <c r="C1236" s="188" t="s">
        <v>9065</v>
      </c>
      <c r="D1236" s="188" t="s">
        <v>9066</v>
      </c>
      <c r="E1236" s="219"/>
      <c r="F1236" s="188">
        <v>15</v>
      </c>
      <c r="G1236" s="188">
        <v>15</v>
      </c>
    </row>
    <row r="1237" spans="1:7" ht="63.75">
      <c r="A1237" s="188" t="s">
        <v>9050</v>
      </c>
      <c r="B1237" s="188" t="s">
        <v>649</v>
      </c>
      <c r="C1237" s="188" t="s">
        <v>9067</v>
      </c>
      <c r="D1237" s="188" t="s">
        <v>9068</v>
      </c>
      <c r="E1237" s="188"/>
      <c r="F1237" s="188">
        <v>7.5</v>
      </c>
      <c r="G1237" s="188">
        <v>7.5</v>
      </c>
    </row>
    <row r="1238" spans="1:7" ht="51">
      <c r="A1238" s="188" t="s">
        <v>9005</v>
      </c>
      <c r="B1238" s="188" t="s">
        <v>649</v>
      </c>
      <c r="C1238" s="188" t="s">
        <v>9069</v>
      </c>
      <c r="D1238" s="188" t="s">
        <v>9070</v>
      </c>
      <c r="E1238" s="219"/>
      <c r="F1238" s="188">
        <v>15</v>
      </c>
      <c r="G1238" s="188">
        <v>15</v>
      </c>
    </row>
    <row r="1239" spans="1:7" ht="51">
      <c r="A1239" s="188" t="s">
        <v>9005</v>
      </c>
      <c r="B1239" s="188" t="s">
        <v>649</v>
      </c>
      <c r="C1239" s="188" t="s">
        <v>9071</v>
      </c>
      <c r="D1239" s="188" t="s">
        <v>9072</v>
      </c>
      <c r="E1239" s="219"/>
      <c r="F1239" s="188">
        <v>15</v>
      </c>
      <c r="G1239" s="188">
        <v>15</v>
      </c>
    </row>
    <row r="1240" spans="1:7" ht="51">
      <c r="A1240" s="188" t="s">
        <v>9005</v>
      </c>
      <c r="B1240" s="188" t="s">
        <v>649</v>
      </c>
      <c r="C1240" s="188" t="s">
        <v>9073</v>
      </c>
      <c r="D1240" s="188" t="s">
        <v>9072</v>
      </c>
      <c r="E1240" s="219"/>
      <c r="F1240" s="188">
        <v>15</v>
      </c>
      <c r="G1240" s="188">
        <v>15</v>
      </c>
    </row>
    <row r="1241" spans="1:7" ht="63.75">
      <c r="A1241" s="188" t="s">
        <v>9005</v>
      </c>
      <c r="B1241" s="188" t="s">
        <v>649</v>
      </c>
      <c r="C1241" s="188" t="s">
        <v>9074</v>
      </c>
      <c r="D1241" s="188" t="s">
        <v>9075</v>
      </c>
      <c r="E1241" s="219"/>
      <c r="F1241" s="188">
        <v>15</v>
      </c>
      <c r="G1241" s="188">
        <v>15</v>
      </c>
    </row>
    <row r="1242" spans="1:7" ht="89.25">
      <c r="A1242" s="188" t="s">
        <v>652</v>
      </c>
      <c r="B1242" s="188" t="s">
        <v>649</v>
      </c>
      <c r="C1242" s="188" t="s">
        <v>9076</v>
      </c>
      <c r="D1242" s="188" t="s">
        <v>9077</v>
      </c>
      <c r="E1242" s="219"/>
      <c r="F1242" s="188">
        <v>15</v>
      </c>
      <c r="G1242" s="188">
        <v>15</v>
      </c>
    </row>
    <row r="1243" spans="1:7" ht="89.25">
      <c r="A1243" s="188" t="s">
        <v>652</v>
      </c>
      <c r="B1243" s="188" t="s">
        <v>649</v>
      </c>
      <c r="C1243" s="188" t="s">
        <v>9078</v>
      </c>
      <c r="D1243" s="188" t="s">
        <v>9079</v>
      </c>
      <c r="E1243" s="219"/>
      <c r="F1243" s="188">
        <v>15</v>
      </c>
      <c r="G1243" s="188">
        <v>15</v>
      </c>
    </row>
    <row r="1244" spans="1:7" ht="165.75">
      <c r="A1244" s="188" t="s">
        <v>716</v>
      </c>
      <c r="B1244" s="188" t="s">
        <v>610</v>
      </c>
      <c r="C1244" s="188" t="s">
        <v>9080</v>
      </c>
      <c r="D1244" s="188" t="s">
        <v>9081</v>
      </c>
      <c r="E1244" s="188" t="s">
        <v>9082</v>
      </c>
      <c r="F1244" s="188">
        <v>15</v>
      </c>
      <c r="G1244" s="188">
        <v>15</v>
      </c>
    </row>
    <row r="1245" spans="1:7" ht="51">
      <c r="A1245" s="188" t="s">
        <v>716</v>
      </c>
      <c r="B1245" s="188" t="s">
        <v>610</v>
      </c>
      <c r="C1245" s="188" t="s">
        <v>9083</v>
      </c>
      <c r="D1245" s="188" t="s">
        <v>9084</v>
      </c>
      <c r="E1245" s="188" t="s">
        <v>9085</v>
      </c>
      <c r="F1245" s="188">
        <v>15</v>
      </c>
      <c r="G1245" s="188">
        <v>15</v>
      </c>
    </row>
    <row r="1246" spans="1:7" ht="127.5">
      <c r="A1246" s="188" t="s">
        <v>716</v>
      </c>
      <c r="B1246" s="188" t="s">
        <v>610</v>
      </c>
      <c r="C1246" s="188" t="s">
        <v>9086</v>
      </c>
      <c r="D1246" s="188" t="s">
        <v>9087</v>
      </c>
      <c r="E1246" s="188" t="s">
        <v>679</v>
      </c>
      <c r="F1246" s="188">
        <v>15</v>
      </c>
      <c r="G1246" s="188">
        <v>15</v>
      </c>
    </row>
    <row r="1247" spans="1:7" ht="165.75">
      <c r="A1247" s="188" t="s">
        <v>716</v>
      </c>
      <c r="B1247" s="188" t="s">
        <v>610</v>
      </c>
      <c r="C1247" s="188" t="s">
        <v>9088</v>
      </c>
      <c r="D1247" s="188" t="s">
        <v>9089</v>
      </c>
      <c r="E1247" s="188" t="s">
        <v>9082</v>
      </c>
      <c r="F1247" s="188">
        <v>15</v>
      </c>
      <c r="G1247" s="188">
        <v>15</v>
      </c>
    </row>
    <row r="1248" spans="1:7" ht="76.5">
      <c r="A1248" s="188" t="s">
        <v>716</v>
      </c>
      <c r="B1248" s="188" t="s">
        <v>610</v>
      </c>
      <c r="C1248" s="188" t="s">
        <v>707</v>
      </c>
      <c r="D1248" s="188" t="s">
        <v>9090</v>
      </c>
      <c r="E1248" s="188" t="s">
        <v>9085</v>
      </c>
      <c r="F1248" s="188">
        <v>15</v>
      </c>
      <c r="G1248" s="188">
        <v>15</v>
      </c>
    </row>
    <row r="1249" spans="1:7" ht="51">
      <c r="A1249" s="188" t="s">
        <v>716</v>
      </c>
      <c r="B1249" s="188" t="s">
        <v>610</v>
      </c>
      <c r="C1249" s="188" t="s">
        <v>9091</v>
      </c>
      <c r="D1249" s="188" t="s">
        <v>9092</v>
      </c>
      <c r="E1249" s="188" t="s">
        <v>9085</v>
      </c>
      <c r="F1249" s="188">
        <v>15</v>
      </c>
      <c r="G1249" s="188">
        <v>15</v>
      </c>
    </row>
    <row r="1250" spans="1:7" ht="76.5">
      <c r="A1250" s="188" t="s">
        <v>716</v>
      </c>
      <c r="B1250" s="188" t="s">
        <v>610</v>
      </c>
      <c r="C1250" s="188" t="s">
        <v>9093</v>
      </c>
      <c r="D1250" s="188" t="s">
        <v>9094</v>
      </c>
      <c r="E1250" s="188" t="s">
        <v>9085</v>
      </c>
      <c r="F1250" s="188">
        <v>15</v>
      </c>
      <c r="G1250" s="188">
        <v>15</v>
      </c>
    </row>
    <row r="1251" spans="1:7" ht="165.75">
      <c r="A1251" s="188" t="s">
        <v>716</v>
      </c>
      <c r="B1251" s="188" t="s">
        <v>610</v>
      </c>
      <c r="C1251" s="188" t="s">
        <v>9093</v>
      </c>
      <c r="D1251" s="188" t="s">
        <v>9095</v>
      </c>
      <c r="E1251" s="188" t="s">
        <v>9082</v>
      </c>
      <c r="F1251" s="188">
        <v>15</v>
      </c>
      <c r="G1251" s="188">
        <v>15</v>
      </c>
    </row>
    <row r="1252" spans="1:7" ht="140.25">
      <c r="A1252" s="188" t="s">
        <v>716</v>
      </c>
      <c r="B1252" s="188" t="s">
        <v>610</v>
      </c>
      <c r="C1252" s="188" t="s">
        <v>9093</v>
      </c>
      <c r="D1252" s="188" t="s">
        <v>9096</v>
      </c>
      <c r="E1252" s="188" t="s">
        <v>9082</v>
      </c>
      <c r="F1252" s="188">
        <v>15</v>
      </c>
      <c r="G1252" s="188">
        <v>15</v>
      </c>
    </row>
    <row r="1253" spans="1:7" ht="102">
      <c r="A1253" s="188" t="s">
        <v>716</v>
      </c>
      <c r="B1253" s="188" t="s">
        <v>610</v>
      </c>
      <c r="C1253" s="188" t="s">
        <v>9093</v>
      </c>
      <c r="D1253" s="188" t="s">
        <v>9097</v>
      </c>
      <c r="E1253" s="188" t="s">
        <v>9082</v>
      </c>
      <c r="F1253" s="188">
        <v>15</v>
      </c>
      <c r="G1253" s="188">
        <v>15</v>
      </c>
    </row>
    <row r="1254" spans="1:7" ht="127.5">
      <c r="A1254" s="188" t="s">
        <v>716</v>
      </c>
      <c r="B1254" s="188" t="s">
        <v>610</v>
      </c>
      <c r="C1254" s="188" t="s">
        <v>9098</v>
      </c>
      <c r="D1254" s="188" t="s">
        <v>9099</v>
      </c>
      <c r="E1254" s="188" t="s">
        <v>679</v>
      </c>
      <c r="F1254" s="188">
        <v>15</v>
      </c>
      <c r="G1254" s="188">
        <v>15</v>
      </c>
    </row>
    <row r="1255" spans="1:7" ht="114.75">
      <c r="A1255" s="188" t="s">
        <v>716</v>
      </c>
      <c r="B1255" s="188" t="s">
        <v>610</v>
      </c>
      <c r="C1255" s="188" t="s">
        <v>9098</v>
      </c>
      <c r="D1255" s="188" t="s">
        <v>9100</v>
      </c>
      <c r="E1255" s="188" t="s">
        <v>679</v>
      </c>
      <c r="F1255" s="188">
        <v>15</v>
      </c>
      <c r="G1255" s="188">
        <v>15</v>
      </c>
    </row>
    <row r="1256" spans="1:7" ht="76.5">
      <c r="A1256" s="188" t="s">
        <v>716</v>
      </c>
      <c r="B1256" s="188" t="s">
        <v>610</v>
      </c>
      <c r="C1256" s="188" t="s">
        <v>9101</v>
      </c>
      <c r="D1256" s="188" t="s">
        <v>9102</v>
      </c>
      <c r="E1256" s="188" t="s">
        <v>9103</v>
      </c>
      <c r="F1256" s="188">
        <v>15</v>
      </c>
      <c r="G1256" s="188">
        <v>15</v>
      </c>
    </row>
    <row r="1257" spans="1:7" ht="76.5">
      <c r="A1257" s="188" t="s">
        <v>716</v>
      </c>
      <c r="B1257" s="188" t="s">
        <v>610</v>
      </c>
      <c r="C1257" s="188" t="s">
        <v>708</v>
      </c>
      <c r="D1257" s="188" t="s">
        <v>9104</v>
      </c>
      <c r="E1257" s="188" t="s">
        <v>9105</v>
      </c>
      <c r="F1257" s="188">
        <v>15</v>
      </c>
      <c r="G1257" s="188">
        <v>15</v>
      </c>
    </row>
    <row r="1258" spans="1:7" ht="76.5">
      <c r="A1258" s="188" t="s">
        <v>716</v>
      </c>
      <c r="B1258" s="188" t="s">
        <v>610</v>
      </c>
      <c r="C1258" s="188" t="s">
        <v>708</v>
      </c>
      <c r="D1258" s="188" t="s">
        <v>9106</v>
      </c>
      <c r="E1258" s="188" t="s">
        <v>9107</v>
      </c>
      <c r="F1258" s="188">
        <v>15</v>
      </c>
      <c r="G1258" s="188">
        <v>15</v>
      </c>
    </row>
    <row r="1259" spans="1:7" ht="89.25">
      <c r="A1259" s="188" t="s">
        <v>716</v>
      </c>
      <c r="B1259" s="188" t="s">
        <v>610</v>
      </c>
      <c r="C1259" s="188" t="s">
        <v>708</v>
      </c>
      <c r="D1259" s="188" t="s">
        <v>9108</v>
      </c>
      <c r="E1259" s="188" t="s">
        <v>9109</v>
      </c>
      <c r="F1259" s="188">
        <v>15</v>
      </c>
      <c r="G1259" s="188">
        <v>15</v>
      </c>
    </row>
    <row r="1260" spans="1:7" ht="89.25">
      <c r="A1260" s="188" t="s">
        <v>716</v>
      </c>
      <c r="B1260" s="188" t="s">
        <v>610</v>
      </c>
      <c r="C1260" s="188" t="s">
        <v>9110</v>
      </c>
      <c r="D1260" s="188" t="s">
        <v>9111</v>
      </c>
      <c r="E1260" s="219" t="s">
        <v>618</v>
      </c>
      <c r="F1260" s="188">
        <v>15</v>
      </c>
      <c r="G1260" s="188">
        <v>15</v>
      </c>
    </row>
    <row r="1261" spans="1:7" ht="63.75">
      <c r="A1261" s="188" t="s">
        <v>716</v>
      </c>
      <c r="B1261" s="188" t="s">
        <v>610</v>
      </c>
      <c r="C1261" s="188" t="s">
        <v>9112</v>
      </c>
      <c r="D1261" s="188" t="s">
        <v>9113</v>
      </c>
      <c r="E1261" s="188" t="s">
        <v>679</v>
      </c>
      <c r="F1261" s="188">
        <v>15</v>
      </c>
      <c r="G1261" s="188">
        <v>15</v>
      </c>
    </row>
    <row r="1262" spans="1:7" ht="38.25">
      <c r="A1262" s="188" t="s">
        <v>716</v>
      </c>
      <c r="B1262" s="188" t="s">
        <v>610</v>
      </c>
      <c r="C1262" s="188" t="s">
        <v>9101</v>
      </c>
      <c r="D1262" s="188" t="s">
        <v>9114</v>
      </c>
      <c r="E1262" s="188" t="s">
        <v>9082</v>
      </c>
      <c r="F1262" s="188">
        <v>15</v>
      </c>
      <c r="G1262" s="188">
        <v>15</v>
      </c>
    </row>
    <row r="1263" spans="1:7" ht="38.25">
      <c r="A1263" s="188" t="s">
        <v>716</v>
      </c>
      <c r="B1263" s="188" t="s">
        <v>610</v>
      </c>
      <c r="C1263" s="188" t="s">
        <v>9083</v>
      </c>
      <c r="D1263" s="188" t="s">
        <v>9115</v>
      </c>
      <c r="E1263" s="188" t="s">
        <v>9082</v>
      </c>
      <c r="F1263" s="188">
        <v>15</v>
      </c>
      <c r="G1263" s="188">
        <v>15</v>
      </c>
    </row>
    <row r="1264" spans="1:7" ht="51">
      <c r="A1264" s="188" t="s">
        <v>716</v>
      </c>
      <c r="B1264" s="188" t="s">
        <v>610</v>
      </c>
      <c r="C1264" s="188" t="s">
        <v>9116</v>
      </c>
      <c r="D1264" s="188" t="s">
        <v>9117</v>
      </c>
      <c r="E1264" s="219" t="s">
        <v>618</v>
      </c>
      <c r="F1264" s="188">
        <v>15</v>
      </c>
      <c r="G1264" s="188">
        <v>15</v>
      </c>
    </row>
    <row r="1265" spans="1:7" ht="25.5">
      <c r="A1265" s="188" t="s">
        <v>716</v>
      </c>
      <c r="B1265" s="188" t="s">
        <v>610</v>
      </c>
      <c r="C1265" s="188" t="s">
        <v>9118</v>
      </c>
      <c r="D1265" s="188" t="s">
        <v>9119</v>
      </c>
      <c r="E1265" s="188" t="s">
        <v>679</v>
      </c>
      <c r="F1265" s="188">
        <v>15</v>
      </c>
      <c r="G1265" s="188">
        <v>15</v>
      </c>
    </row>
    <row r="1266" spans="1:7" ht="76.5">
      <c r="A1266" s="188" t="s">
        <v>650</v>
      </c>
      <c r="B1266" s="188" t="s">
        <v>649</v>
      </c>
      <c r="C1266" s="188" t="s">
        <v>9120</v>
      </c>
      <c r="D1266" s="188" t="s">
        <v>17722</v>
      </c>
      <c r="E1266" s="800" t="s">
        <v>9121</v>
      </c>
      <c r="F1266" s="188">
        <v>15</v>
      </c>
      <c r="G1266" s="188">
        <v>15</v>
      </c>
    </row>
    <row r="1267" spans="1:7" ht="102">
      <c r="A1267" s="188" t="s">
        <v>650</v>
      </c>
      <c r="B1267" s="188" t="s">
        <v>649</v>
      </c>
      <c r="C1267" s="188" t="s">
        <v>9122</v>
      </c>
      <c r="D1267" s="188" t="s">
        <v>17723</v>
      </c>
      <c r="E1267" s="801" t="s">
        <v>9123</v>
      </c>
      <c r="F1267" s="188">
        <v>15</v>
      </c>
      <c r="G1267" s="188">
        <v>15</v>
      </c>
    </row>
    <row r="1268" spans="1:7" ht="102">
      <c r="A1268" s="188" t="s">
        <v>650</v>
      </c>
      <c r="B1268" s="188" t="s">
        <v>649</v>
      </c>
      <c r="C1268" s="188" t="s">
        <v>9124</v>
      </c>
      <c r="D1268" s="188" t="s">
        <v>17724</v>
      </c>
      <c r="E1268" s="800" t="s">
        <v>9125</v>
      </c>
      <c r="F1268" s="188">
        <v>15</v>
      </c>
      <c r="G1268" s="188">
        <v>15</v>
      </c>
    </row>
    <row r="1269" spans="1:7" ht="114.75">
      <c r="A1269" s="188" t="s">
        <v>650</v>
      </c>
      <c r="B1269" s="188" t="s">
        <v>649</v>
      </c>
      <c r="C1269" s="188" t="s">
        <v>18115</v>
      </c>
      <c r="D1269" s="188" t="s">
        <v>17725</v>
      </c>
      <c r="E1269" s="800" t="s">
        <v>9126</v>
      </c>
      <c r="F1269" s="188">
        <v>15</v>
      </c>
      <c r="G1269" s="188">
        <v>15</v>
      </c>
    </row>
    <row r="1270" spans="1:7" ht="127.5">
      <c r="A1270" s="188" t="s">
        <v>650</v>
      </c>
      <c r="B1270" s="188" t="s">
        <v>649</v>
      </c>
      <c r="C1270" s="188" t="s">
        <v>18116</v>
      </c>
      <c r="D1270" s="188" t="s">
        <v>17726</v>
      </c>
      <c r="E1270" s="800" t="s">
        <v>9127</v>
      </c>
      <c r="F1270" s="188">
        <v>15</v>
      </c>
      <c r="G1270" s="188">
        <v>15</v>
      </c>
    </row>
    <row r="1271" spans="1:7" ht="127.5">
      <c r="A1271" s="188" t="s">
        <v>650</v>
      </c>
      <c r="B1271" s="188" t="s">
        <v>649</v>
      </c>
      <c r="C1271" s="188" t="s">
        <v>18116</v>
      </c>
      <c r="D1271" s="188" t="s">
        <v>17727</v>
      </c>
      <c r="E1271" s="800" t="s">
        <v>9127</v>
      </c>
      <c r="F1271" s="188">
        <v>15</v>
      </c>
      <c r="G1271" s="188">
        <v>15</v>
      </c>
    </row>
    <row r="1272" spans="1:7" ht="165.75">
      <c r="A1272" s="188" t="s">
        <v>650</v>
      </c>
      <c r="B1272" s="188" t="s">
        <v>649</v>
      </c>
      <c r="C1272" s="188" t="s">
        <v>9124</v>
      </c>
      <c r="D1272" s="188" t="s">
        <v>17728</v>
      </c>
      <c r="E1272" s="188"/>
      <c r="F1272" s="188">
        <v>15</v>
      </c>
      <c r="G1272" s="188">
        <v>15</v>
      </c>
    </row>
    <row r="1273" spans="1:7" ht="127.5">
      <c r="A1273" s="188" t="s">
        <v>650</v>
      </c>
      <c r="B1273" s="188" t="s">
        <v>649</v>
      </c>
      <c r="C1273" s="188" t="s">
        <v>9128</v>
      </c>
      <c r="D1273" s="188" t="s">
        <v>17729</v>
      </c>
      <c r="E1273" s="219" t="s">
        <v>9129</v>
      </c>
      <c r="F1273" s="188">
        <v>15</v>
      </c>
      <c r="G1273" s="188">
        <v>15</v>
      </c>
    </row>
    <row r="1274" spans="1:7" ht="63.75">
      <c r="A1274" s="188" t="s">
        <v>650</v>
      </c>
      <c r="B1274" s="188" t="s">
        <v>649</v>
      </c>
      <c r="C1274" s="802" t="s">
        <v>9130</v>
      </c>
      <c r="D1274" s="188" t="s">
        <v>17730</v>
      </c>
      <c r="E1274" s="219" t="s">
        <v>9131</v>
      </c>
      <c r="F1274" s="188">
        <v>15</v>
      </c>
      <c r="G1274" s="188">
        <v>15</v>
      </c>
    </row>
    <row r="1275" spans="1:7" ht="89.25">
      <c r="A1275" s="188" t="s">
        <v>650</v>
      </c>
      <c r="B1275" s="188" t="s">
        <v>649</v>
      </c>
      <c r="C1275" s="188" t="s">
        <v>9132</v>
      </c>
      <c r="D1275" s="188" t="s">
        <v>17731</v>
      </c>
      <c r="E1275" s="219" t="s">
        <v>9131</v>
      </c>
      <c r="F1275" s="188">
        <v>15</v>
      </c>
      <c r="G1275" s="188">
        <v>15</v>
      </c>
    </row>
    <row r="1276" spans="1:7" ht="127.5">
      <c r="A1276" s="188" t="s">
        <v>650</v>
      </c>
      <c r="B1276" s="188" t="s">
        <v>649</v>
      </c>
      <c r="C1276" s="188" t="s">
        <v>9133</v>
      </c>
      <c r="D1276" s="188" t="s">
        <v>17732</v>
      </c>
      <c r="E1276" s="219" t="s">
        <v>8156</v>
      </c>
      <c r="F1276" s="188">
        <v>15</v>
      </c>
      <c r="G1276" s="188">
        <v>15</v>
      </c>
    </row>
    <row r="1277" spans="1:7" ht="76.5">
      <c r="A1277" s="188" t="s">
        <v>650</v>
      </c>
      <c r="B1277" s="188" t="s">
        <v>649</v>
      </c>
      <c r="C1277" s="188" t="s">
        <v>9124</v>
      </c>
      <c r="D1277" s="188" t="s">
        <v>17733</v>
      </c>
      <c r="E1277" s="219" t="s">
        <v>8156</v>
      </c>
      <c r="F1277" s="188">
        <v>15</v>
      </c>
      <c r="G1277" s="188">
        <v>15</v>
      </c>
    </row>
    <row r="1278" spans="1:7" ht="127.5">
      <c r="A1278" s="188" t="s">
        <v>650</v>
      </c>
      <c r="B1278" s="188" t="s">
        <v>649</v>
      </c>
      <c r="C1278" s="188" t="s">
        <v>9134</v>
      </c>
      <c r="D1278" s="188" t="s">
        <v>17734</v>
      </c>
      <c r="E1278" s="219" t="s">
        <v>9135</v>
      </c>
      <c r="F1278" s="188">
        <v>15</v>
      </c>
      <c r="G1278" s="188">
        <v>15</v>
      </c>
    </row>
    <row r="1279" spans="1:7" ht="153">
      <c r="A1279" s="188" t="s">
        <v>650</v>
      </c>
      <c r="B1279" s="188" t="s">
        <v>649</v>
      </c>
      <c r="C1279" s="188" t="s">
        <v>9124</v>
      </c>
      <c r="D1279" s="188" t="s">
        <v>17735</v>
      </c>
      <c r="E1279" s="188"/>
      <c r="F1279" s="188">
        <v>15</v>
      </c>
      <c r="G1279" s="188">
        <v>15</v>
      </c>
    </row>
    <row r="1280" spans="1:7" ht="153">
      <c r="A1280" s="188" t="s">
        <v>650</v>
      </c>
      <c r="B1280" s="188" t="s">
        <v>649</v>
      </c>
      <c r="C1280" s="188" t="s">
        <v>9133</v>
      </c>
      <c r="D1280" s="188" t="s">
        <v>17736</v>
      </c>
      <c r="E1280" s="188"/>
      <c r="F1280" s="188">
        <v>15</v>
      </c>
      <c r="G1280" s="188">
        <v>15</v>
      </c>
    </row>
    <row r="1281" spans="1:7" ht="153">
      <c r="A1281" s="188" t="s">
        <v>17737</v>
      </c>
      <c r="B1281" s="188" t="s">
        <v>649</v>
      </c>
      <c r="C1281" s="188" t="s">
        <v>9136</v>
      </c>
      <c r="D1281" s="188" t="s">
        <v>17738</v>
      </c>
      <c r="E1281" s="188"/>
      <c r="F1281" s="188">
        <v>15</v>
      </c>
      <c r="G1281" s="188">
        <v>7.5</v>
      </c>
    </row>
    <row r="1282" spans="1:7" ht="76.5">
      <c r="A1282" s="188" t="s">
        <v>17737</v>
      </c>
      <c r="B1282" s="188" t="s">
        <v>649</v>
      </c>
      <c r="C1282" s="188" t="s">
        <v>9136</v>
      </c>
      <c r="D1282" s="188" t="s">
        <v>17739</v>
      </c>
      <c r="E1282" s="219" t="s">
        <v>9137</v>
      </c>
      <c r="F1282" s="188">
        <v>15</v>
      </c>
      <c r="G1282" s="188">
        <v>7.5</v>
      </c>
    </row>
    <row r="1283" spans="1:7" ht="89.25">
      <c r="A1283" s="188" t="s">
        <v>17737</v>
      </c>
      <c r="B1283" s="188" t="s">
        <v>649</v>
      </c>
      <c r="C1283" s="188" t="s">
        <v>9136</v>
      </c>
      <c r="D1283" s="188" t="s">
        <v>17740</v>
      </c>
      <c r="E1283" s="219" t="s">
        <v>9129</v>
      </c>
      <c r="F1283" s="188">
        <v>15</v>
      </c>
      <c r="G1283" s="188">
        <v>7.5</v>
      </c>
    </row>
    <row r="1284" spans="1:7" ht="89.25">
      <c r="A1284" s="188" t="s">
        <v>17737</v>
      </c>
      <c r="B1284" s="188" t="s">
        <v>649</v>
      </c>
      <c r="C1284" s="188" t="s">
        <v>9136</v>
      </c>
      <c r="D1284" s="188" t="s">
        <v>17741</v>
      </c>
      <c r="E1284" s="803" t="s">
        <v>9138</v>
      </c>
      <c r="F1284" s="188">
        <v>15</v>
      </c>
      <c r="G1284" s="188">
        <v>7.5</v>
      </c>
    </row>
    <row r="1285" spans="1:7" ht="76.5">
      <c r="A1285" s="188" t="s">
        <v>17737</v>
      </c>
      <c r="B1285" s="188" t="s">
        <v>649</v>
      </c>
      <c r="C1285" s="188" t="s">
        <v>9136</v>
      </c>
      <c r="D1285" s="188" t="s">
        <v>17742</v>
      </c>
      <c r="E1285" s="787" t="s">
        <v>9139</v>
      </c>
      <c r="F1285" s="188">
        <v>15</v>
      </c>
      <c r="G1285" s="188">
        <v>7.5</v>
      </c>
    </row>
    <row r="1286" spans="1:7" ht="102">
      <c r="A1286" s="188" t="s">
        <v>17737</v>
      </c>
      <c r="B1286" s="188" t="s">
        <v>649</v>
      </c>
      <c r="C1286" s="188" t="s">
        <v>9136</v>
      </c>
      <c r="D1286" s="188" t="s">
        <v>17743</v>
      </c>
      <c r="E1286" s="804" t="s">
        <v>9140</v>
      </c>
      <c r="F1286" s="188">
        <v>15</v>
      </c>
      <c r="G1286" s="188">
        <v>7.5</v>
      </c>
    </row>
    <row r="1287" spans="1:7" ht="140.25">
      <c r="A1287" s="188" t="s">
        <v>17737</v>
      </c>
      <c r="B1287" s="188" t="s">
        <v>649</v>
      </c>
      <c r="C1287" s="188" t="s">
        <v>9141</v>
      </c>
      <c r="D1287" s="188" t="s">
        <v>17744</v>
      </c>
      <c r="E1287" s="804" t="s">
        <v>9142</v>
      </c>
      <c r="F1287" s="188">
        <v>15</v>
      </c>
      <c r="G1287" s="188">
        <v>7.5</v>
      </c>
    </row>
    <row r="1288" spans="1:7" ht="178.5">
      <c r="A1288" s="188" t="s">
        <v>17737</v>
      </c>
      <c r="B1288" s="188" t="s">
        <v>649</v>
      </c>
      <c r="C1288" s="188" t="s">
        <v>9141</v>
      </c>
      <c r="D1288" s="188" t="s">
        <v>17745</v>
      </c>
      <c r="E1288" s="804" t="s">
        <v>9143</v>
      </c>
      <c r="F1288" s="188">
        <v>15</v>
      </c>
      <c r="G1288" s="188">
        <v>7.5</v>
      </c>
    </row>
    <row r="1289" spans="1:7" ht="127.5">
      <c r="A1289" s="188" t="s">
        <v>17737</v>
      </c>
      <c r="B1289" s="188" t="s">
        <v>649</v>
      </c>
      <c r="C1289" s="188" t="s">
        <v>9136</v>
      </c>
      <c r="D1289" s="188" t="s">
        <v>17746</v>
      </c>
      <c r="E1289" s="805" t="s">
        <v>9144</v>
      </c>
      <c r="F1289" s="188">
        <v>15</v>
      </c>
      <c r="G1289" s="188">
        <v>7.5</v>
      </c>
    </row>
    <row r="1290" spans="1:7" ht="204">
      <c r="A1290" s="188" t="s">
        <v>17737</v>
      </c>
      <c r="B1290" s="188" t="s">
        <v>649</v>
      </c>
      <c r="C1290" s="188" t="s">
        <v>9141</v>
      </c>
      <c r="D1290" s="188" t="s">
        <v>18117</v>
      </c>
      <c r="E1290" s="804" t="s">
        <v>9145</v>
      </c>
      <c r="F1290" s="188">
        <v>15</v>
      </c>
      <c r="G1290" s="188">
        <v>7.5</v>
      </c>
    </row>
    <row r="1291" spans="1:7" ht="114.75">
      <c r="A1291" s="188" t="s">
        <v>17737</v>
      </c>
      <c r="B1291" s="188" t="s">
        <v>649</v>
      </c>
      <c r="C1291" s="188" t="s">
        <v>9136</v>
      </c>
      <c r="D1291" s="188" t="s">
        <v>17747</v>
      </c>
      <c r="E1291" s="804"/>
      <c r="F1291" s="188">
        <v>15</v>
      </c>
      <c r="G1291" s="188">
        <v>7.5</v>
      </c>
    </row>
    <row r="1292" spans="1:7" ht="114.75">
      <c r="A1292" s="188" t="s">
        <v>17737</v>
      </c>
      <c r="B1292" s="188" t="s">
        <v>649</v>
      </c>
      <c r="C1292" s="188" t="s">
        <v>9136</v>
      </c>
      <c r="D1292" s="188" t="s">
        <v>17748</v>
      </c>
      <c r="E1292" s="188"/>
      <c r="F1292" s="520">
        <v>15</v>
      </c>
      <c r="G1292" s="216">
        <v>7.5</v>
      </c>
    </row>
    <row r="1293" spans="1:7" ht="114.75">
      <c r="A1293" s="188" t="s">
        <v>650</v>
      </c>
      <c r="B1293" s="188" t="s">
        <v>649</v>
      </c>
      <c r="C1293" s="188" t="s">
        <v>9146</v>
      </c>
      <c r="D1293" s="188" t="s">
        <v>17828</v>
      </c>
      <c r="E1293" s="219" t="s">
        <v>9147</v>
      </c>
      <c r="F1293" s="188">
        <v>15</v>
      </c>
      <c r="G1293" s="188">
        <v>15</v>
      </c>
    </row>
    <row r="1294" spans="1:7" ht="63.75">
      <c r="A1294" s="188" t="s">
        <v>709</v>
      </c>
      <c r="B1294" s="188" t="s">
        <v>649</v>
      </c>
      <c r="C1294" s="188" t="s">
        <v>9148</v>
      </c>
      <c r="D1294" s="188" t="s">
        <v>9149</v>
      </c>
      <c r="E1294" s="188"/>
      <c r="F1294" s="520">
        <v>15</v>
      </c>
      <c r="G1294" s="216">
        <v>15</v>
      </c>
    </row>
    <row r="1295" spans="1:7" ht="89.25">
      <c r="A1295" s="188" t="s">
        <v>709</v>
      </c>
      <c r="B1295" s="188" t="s">
        <v>649</v>
      </c>
      <c r="C1295" s="188" t="s">
        <v>9150</v>
      </c>
      <c r="D1295" s="188" t="s">
        <v>18118</v>
      </c>
      <c r="E1295" s="188"/>
      <c r="F1295" s="520">
        <v>15</v>
      </c>
      <c r="G1295" s="216">
        <v>15</v>
      </c>
    </row>
    <row r="1296" spans="1:7" ht="51">
      <c r="A1296" s="188" t="s">
        <v>709</v>
      </c>
      <c r="B1296" s="188" t="s">
        <v>649</v>
      </c>
      <c r="C1296" s="188" t="s">
        <v>9151</v>
      </c>
      <c r="D1296" s="188" t="s">
        <v>18119</v>
      </c>
      <c r="E1296" s="188"/>
      <c r="F1296" s="520">
        <v>15</v>
      </c>
      <c r="G1296" s="216">
        <v>15</v>
      </c>
    </row>
    <row r="1297" spans="1:7" ht="51">
      <c r="A1297" s="188" t="s">
        <v>8946</v>
      </c>
      <c r="B1297" s="188" t="s">
        <v>649</v>
      </c>
      <c r="C1297" s="188" t="s">
        <v>9152</v>
      </c>
      <c r="D1297" s="188" t="s">
        <v>9153</v>
      </c>
      <c r="E1297" s="188"/>
      <c r="F1297" s="520">
        <v>15</v>
      </c>
      <c r="G1297" s="216">
        <v>15</v>
      </c>
    </row>
    <row r="1298" spans="1:7" ht="102">
      <c r="A1298" s="188" t="s">
        <v>8946</v>
      </c>
      <c r="B1298" s="188" t="s">
        <v>649</v>
      </c>
      <c r="C1298" s="188" t="s">
        <v>9154</v>
      </c>
      <c r="D1298" s="188" t="s">
        <v>9155</v>
      </c>
      <c r="E1298" s="188"/>
      <c r="F1298" s="520">
        <v>15</v>
      </c>
      <c r="G1298" s="216">
        <v>15</v>
      </c>
    </row>
    <row r="1299" spans="1:7" ht="89.25">
      <c r="A1299" s="188" t="s">
        <v>8946</v>
      </c>
      <c r="B1299" s="188" t="s">
        <v>649</v>
      </c>
      <c r="C1299" s="188" t="s">
        <v>9156</v>
      </c>
      <c r="D1299" s="188" t="s">
        <v>9157</v>
      </c>
      <c r="E1299" s="188"/>
      <c r="F1299" s="520">
        <v>15</v>
      </c>
      <c r="G1299" s="216">
        <v>15</v>
      </c>
    </row>
    <row r="1300" spans="1:7" ht="102">
      <c r="A1300" s="188" t="s">
        <v>9158</v>
      </c>
      <c r="B1300" s="229" t="s">
        <v>649</v>
      </c>
      <c r="C1300" s="188" t="s">
        <v>9159</v>
      </c>
      <c r="D1300" s="188" t="s">
        <v>9160</v>
      </c>
      <c r="E1300" s="188" t="s">
        <v>9161</v>
      </c>
      <c r="F1300" s="520">
        <v>15</v>
      </c>
      <c r="G1300" s="216">
        <v>7.5</v>
      </c>
    </row>
    <row r="1301" spans="1:7" ht="51">
      <c r="A1301" s="188" t="s">
        <v>9162</v>
      </c>
      <c r="B1301" s="188" t="s">
        <v>649</v>
      </c>
      <c r="C1301" s="188" t="s">
        <v>9163</v>
      </c>
      <c r="D1301" s="188" t="s">
        <v>9164</v>
      </c>
      <c r="E1301" s="188" t="s">
        <v>9165</v>
      </c>
      <c r="F1301" s="520">
        <v>15</v>
      </c>
      <c r="G1301" s="216">
        <v>15</v>
      </c>
    </row>
    <row r="1302" spans="1:7" ht="89.25">
      <c r="A1302" s="188" t="s">
        <v>9166</v>
      </c>
      <c r="B1302" s="188" t="s">
        <v>649</v>
      </c>
      <c r="C1302" s="188" t="s">
        <v>9051</v>
      </c>
      <c r="D1302" s="188" t="s">
        <v>9052</v>
      </c>
      <c r="E1302" s="219"/>
      <c r="F1302" s="188">
        <v>7.5</v>
      </c>
      <c r="G1302" s="188">
        <v>7.5</v>
      </c>
    </row>
    <row r="1303" spans="1:7" ht="63.75">
      <c r="A1303" s="188" t="s">
        <v>9166</v>
      </c>
      <c r="B1303" s="188" t="s">
        <v>649</v>
      </c>
      <c r="C1303" s="188" t="s">
        <v>9067</v>
      </c>
      <c r="D1303" s="188" t="s">
        <v>9068</v>
      </c>
      <c r="E1303" s="188"/>
      <c r="F1303" s="188">
        <v>7.5</v>
      </c>
      <c r="G1303" s="188">
        <v>7.5</v>
      </c>
    </row>
    <row r="1304" spans="1:7" ht="89.25">
      <c r="A1304" s="188" t="s">
        <v>10885</v>
      </c>
      <c r="B1304" s="188" t="s">
        <v>1316</v>
      </c>
      <c r="C1304" s="188" t="s">
        <v>10886</v>
      </c>
      <c r="D1304" s="188" t="s">
        <v>10887</v>
      </c>
      <c r="E1304" s="188" t="s">
        <v>10888</v>
      </c>
      <c r="F1304" s="520">
        <v>15</v>
      </c>
      <c r="G1304" s="216">
        <v>5</v>
      </c>
    </row>
    <row r="1305" spans="1:7" ht="102">
      <c r="A1305" s="188" t="s">
        <v>9907</v>
      </c>
      <c r="B1305" s="188" t="s">
        <v>1316</v>
      </c>
      <c r="C1305" s="219" t="s">
        <v>10889</v>
      </c>
      <c r="D1305" s="188" t="s">
        <v>10890</v>
      </c>
      <c r="E1305" s="188" t="s">
        <v>10891</v>
      </c>
      <c r="F1305" s="520">
        <v>15</v>
      </c>
      <c r="G1305" s="216">
        <v>5</v>
      </c>
    </row>
    <row r="1306" spans="1:7" ht="140.25">
      <c r="A1306" s="188" t="s">
        <v>9907</v>
      </c>
      <c r="B1306" s="188" t="s">
        <v>1316</v>
      </c>
      <c r="C1306" s="219" t="s">
        <v>10892</v>
      </c>
      <c r="D1306" s="188" t="s">
        <v>10893</v>
      </c>
      <c r="E1306" s="188" t="s">
        <v>10891</v>
      </c>
      <c r="F1306" s="520">
        <v>15</v>
      </c>
      <c r="G1306" s="216">
        <v>7.5</v>
      </c>
    </row>
    <row r="1307" spans="1:7" ht="89.25">
      <c r="A1307" s="188" t="s">
        <v>9907</v>
      </c>
      <c r="B1307" s="188" t="s">
        <v>1316</v>
      </c>
      <c r="C1307" s="219" t="s">
        <v>10889</v>
      </c>
      <c r="D1307" s="188" t="s">
        <v>10894</v>
      </c>
      <c r="E1307" s="188" t="s">
        <v>10891</v>
      </c>
      <c r="F1307" s="520">
        <v>15</v>
      </c>
      <c r="G1307" s="216">
        <v>5</v>
      </c>
    </row>
    <row r="1308" spans="1:7" ht="76.5">
      <c r="A1308" s="188" t="s">
        <v>9907</v>
      </c>
      <c r="B1308" s="188" t="s">
        <v>1316</v>
      </c>
      <c r="C1308" s="188" t="s">
        <v>10895</v>
      </c>
      <c r="D1308" s="188" t="s">
        <v>10896</v>
      </c>
      <c r="E1308" s="188" t="s">
        <v>10897</v>
      </c>
      <c r="F1308" s="520"/>
      <c r="G1308" s="216">
        <v>7.5</v>
      </c>
    </row>
    <row r="1309" spans="1:7" ht="102">
      <c r="A1309" s="188" t="s">
        <v>9907</v>
      </c>
      <c r="B1309" s="188" t="s">
        <v>1316</v>
      </c>
      <c r="C1309" s="188" t="s">
        <v>10895</v>
      </c>
      <c r="D1309" s="188" t="s">
        <v>10898</v>
      </c>
      <c r="E1309" s="188" t="s">
        <v>10897</v>
      </c>
      <c r="F1309" s="520"/>
      <c r="G1309" s="216">
        <v>7.5</v>
      </c>
    </row>
    <row r="1310" spans="1:7" ht="89.25">
      <c r="A1310" s="188" t="s">
        <v>9907</v>
      </c>
      <c r="B1310" s="188" t="s">
        <v>1316</v>
      </c>
      <c r="C1310" s="188" t="s">
        <v>10895</v>
      </c>
      <c r="D1310" s="188" t="s">
        <v>10899</v>
      </c>
      <c r="E1310" s="188" t="s">
        <v>10897</v>
      </c>
      <c r="F1310" s="520"/>
      <c r="G1310" s="216">
        <v>7.5</v>
      </c>
    </row>
    <row r="1311" spans="1:7" ht="140.25">
      <c r="A1311" s="188" t="s">
        <v>9907</v>
      </c>
      <c r="B1311" s="188" t="s">
        <v>1316</v>
      </c>
      <c r="C1311" s="188" t="s">
        <v>10895</v>
      </c>
      <c r="D1311" s="188" t="s">
        <v>10900</v>
      </c>
      <c r="E1311" s="188" t="s">
        <v>10897</v>
      </c>
      <c r="F1311" s="520"/>
      <c r="G1311" s="216">
        <v>7.5</v>
      </c>
    </row>
    <row r="1312" spans="1:7" ht="127.5">
      <c r="A1312" s="188" t="s">
        <v>9907</v>
      </c>
      <c r="B1312" s="188" t="s">
        <v>1316</v>
      </c>
      <c r="C1312" s="188" t="s">
        <v>10901</v>
      </c>
      <c r="D1312" s="188" t="s">
        <v>10902</v>
      </c>
      <c r="E1312" s="188" t="s">
        <v>10903</v>
      </c>
      <c r="F1312" s="520"/>
      <c r="G1312" s="216">
        <v>15</v>
      </c>
    </row>
    <row r="1313" spans="1:7" ht="102">
      <c r="A1313" s="188" t="s">
        <v>9907</v>
      </c>
      <c r="B1313" s="188" t="s">
        <v>1316</v>
      </c>
      <c r="C1313" s="188" t="s">
        <v>10904</v>
      </c>
      <c r="D1313" s="188" t="s">
        <v>10905</v>
      </c>
      <c r="E1313" s="188" t="s">
        <v>10906</v>
      </c>
      <c r="F1313" s="520"/>
      <c r="G1313" s="216">
        <v>15</v>
      </c>
    </row>
    <row r="1314" spans="1:7" ht="127.5">
      <c r="A1314" s="188" t="s">
        <v>9907</v>
      </c>
      <c r="B1314" s="188" t="s">
        <v>1316</v>
      </c>
      <c r="C1314" s="188" t="s">
        <v>10907</v>
      </c>
      <c r="D1314" s="188" t="s">
        <v>10908</v>
      </c>
      <c r="E1314" s="188" t="s">
        <v>10909</v>
      </c>
      <c r="F1314" s="520"/>
      <c r="G1314" s="216">
        <v>15</v>
      </c>
    </row>
    <row r="1315" spans="1:7" ht="76.5">
      <c r="A1315" s="188" t="s">
        <v>9907</v>
      </c>
      <c r="B1315" s="188" t="s">
        <v>1316</v>
      </c>
      <c r="C1315" s="219" t="s">
        <v>10910</v>
      </c>
      <c r="D1315" s="188" t="s">
        <v>10911</v>
      </c>
      <c r="E1315" s="188" t="s">
        <v>10912</v>
      </c>
      <c r="F1315" s="520"/>
      <c r="G1315" s="216">
        <v>5</v>
      </c>
    </row>
    <row r="1316" spans="1:7" ht="102">
      <c r="A1316" s="188" t="s">
        <v>9907</v>
      </c>
      <c r="B1316" s="188" t="s">
        <v>1316</v>
      </c>
      <c r="C1316" s="188" t="s">
        <v>10913</v>
      </c>
      <c r="D1316" s="188" t="s">
        <v>10914</v>
      </c>
      <c r="E1316" s="188" t="s">
        <v>10915</v>
      </c>
      <c r="F1316" s="520"/>
      <c r="G1316" s="216">
        <v>7.5</v>
      </c>
    </row>
    <row r="1317" spans="1:7" ht="140.25">
      <c r="A1317" s="188" t="s">
        <v>9907</v>
      </c>
      <c r="B1317" s="188" t="s">
        <v>1316</v>
      </c>
      <c r="C1317" s="188" t="s">
        <v>10913</v>
      </c>
      <c r="D1317" s="188" t="s">
        <v>10916</v>
      </c>
      <c r="E1317" s="188" t="s">
        <v>10915</v>
      </c>
      <c r="F1317" s="520"/>
      <c r="G1317" s="216">
        <v>7.5</v>
      </c>
    </row>
    <row r="1318" spans="1:7" ht="153">
      <c r="A1318" s="188" t="s">
        <v>10917</v>
      </c>
      <c r="B1318" s="188" t="s">
        <v>1316</v>
      </c>
      <c r="C1318" s="188" t="s">
        <v>10918</v>
      </c>
      <c r="D1318" s="188" t="s">
        <v>10919</v>
      </c>
      <c r="E1318" s="188" t="s">
        <v>10920</v>
      </c>
      <c r="F1318" s="520">
        <v>15</v>
      </c>
      <c r="G1318" s="216">
        <v>3</v>
      </c>
    </row>
    <row r="1319" spans="1:7" ht="153">
      <c r="A1319" s="188" t="s">
        <v>10917</v>
      </c>
      <c r="B1319" s="188" t="s">
        <v>1316</v>
      </c>
      <c r="C1319" s="188" t="s">
        <v>10921</v>
      </c>
      <c r="D1319" s="188" t="s">
        <v>10922</v>
      </c>
      <c r="E1319" s="188" t="s">
        <v>10923</v>
      </c>
      <c r="F1319" s="520">
        <v>15</v>
      </c>
      <c r="G1319" s="216">
        <v>3</v>
      </c>
    </row>
    <row r="1320" spans="1:7" ht="140.25">
      <c r="A1320" s="188" t="s">
        <v>10924</v>
      </c>
      <c r="B1320" s="188" t="s">
        <v>1316</v>
      </c>
      <c r="C1320" s="188" t="s">
        <v>10925</v>
      </c>
      <c r="D1320" s="188" t="s">
        <v>10926</v>
      </c>
      <c r="E1320" s="219" t="s">
        <v>10927</v>
      </c>
      <c r="F1320" s="520">
        <v>15</v>
      </c>
      <c r="G1320" s="216">
        <v>5</v>
      </c>
    </row>
    <row r="1321" spans="1:7" ht="178.5">
      <c r="A1321" s="188" t="s">
        <v>10924</v>
      </c>
      <c r="B1321" s="188" t="s">
        <v>1316</v>
      </c>
      <c r="C1321" s="188" t="s">
        <v>10925</v>
      </c>
      <c r="D1321" s="188" t="s">
        <v>10928</v>
      </c>
      <c r="E1321" s="219" t="s">
        <v>10929</v>
      </c>
      <c r="F1321" s="520">
        <v>15</v>
      </c>
      <c r="G1321" s="216">
        <v>5</v>
      </c>
    </row>
    <row r="1322" spans="1:7" ht="140.25">
      <c r="A1322" s="188" t="s">
        <v>10924</v>
      </c>
      <c r="B1322" s="188" t="s">
        <v>1316</v>
      </c>
      <c r="C1322" s="188" t="s">
        <v>10925</v>
      </c>
      <c r="D1322" s="188" t="s">
        <v>10930</v>
      </c>
      <c r="E1322" s="219" t="s">
        <v>10931</v>
      </c>
      <c r="F1322" s="520">
        <v>15</v>
      </c>
      <c r="G1322" s="216">
        <v>5</v>
      </c>
    </row>
    <row r="1323" spans="1:7" ht="140.25">
      <c r="A1323" s="188" t="s">
        <v>10932</v>
      </c>
      <c r="B1323" s="188" t="s">
        <v>1316</v>
      </c>
      <c r="C1323" s="188" t="s">
        <v>10933</v>
      </c>
      <c r="D1323" s="188" t="s">
        <v>10934</v>
      </c>
      <c r="E1323" s="188" t="s">
        <v>18120</v>
      </c>
      <c r="F1323" s="520">
        <v>15</v>
      </c>
      <c r="G1323" s="216">
        <v>3</v>
      </c>
    </row>
    <row r="1324" spans="1:7" ht="153">
      <c r="A1324" s="188" t="s">
        <v>10932</v>
      </c>
      <c r="B1324" s="188" t="s">
        <v>1316</v>
      </c>
      <c r="C1324" s="188" t="s">
        <v>10933</v>
      </c>
      <c r="D1324" s="188" t="s">
        <v>10935</v>
      </c>
      <c r="E1324" s="188" t="s">
        <v>10920</v>
      </c>
      <c r="F1324" s="520">
        <v>15</v>
      </c>
      <c r="G1324" s="216">
        <v>3</v>
      </c>
    </row>
    <row r="1325" spans="1:7" ht="102">
      <c r="A1325" s="188" t="s">
        <v>10936</v>
      </c>
      <c r="B1325" s="188" t="s">
        <v>1316</v>
      </c>
      <c r="C1325" s="188" t="s">
        <v>10937</v>
      </c>
      <c r="D1325" s="188" t="s">
        <v>10938</v>
      </c>
      <c r="E1325" s="188" t="s">
        <v>10939</v>
      </c>
      <c r="F1325" s="520">
        <v>15</v>
      </c>
      <c r="G1325" s="216">
        <v>3.75</v>
      </c>
    </row>
    <row r="1326" spans="1:7" ht="140.25">
      <c r="A1326" s="188" t="s">
        <v>10940</v>
      </c>
      <c r="B1326" s="188" t="s">
        <v>1316</v>
      </c>
      <c r="C1326" s="188" t="s">
        <v>10941</v>
      </c>
      <c r="D1326" s="188" t="s">
        <v>10942</v>
      </c>
      <c r="E1326" s="219" t="s">
        <v>10943</v>
      </c>
      <c r="F1326" s="520"/>
      <c r="G1326" s="216"/>
    </row>
    <row r="1327" spans="1:7" ht="153">
      <c r="A1327" s="188" t="s">
        <v>10940</v>
      </c>
      <c r="B1327" s="188" t="s">
        <v>1316</v>
      </c>
      <c r="C1327" s="188" t="s">
        <v>10941</v>
      </c>
      <c r="D1327" s="188" t="s">
        <v>10944</v>
      </c>
      <c r="E1327" s="219" t="s">
        <v>10945</v>
      </c>
      <c r="F1327" s="520"/>
      <c r="G1327" s="216"/>
    </row>
    <row r="1328" spans="1:7" ht="102">
      <c r="A1328" s="188" t="s">
        <v>10940</v>
      </c>
      <c r="B1328" s="188" t="s">
        <v>1316</v>
      </c>
      <c r="C1328" s="188" t="s">
        <v>10941</v>
      </c>
      <c r="D1328" s="188" t="s">
        <v>10946</v>
      </c>
      <c r="E1328" s="219" t="s">
        <v>10947</v>
      </c>
      <c r="F1328" s="520">
        <v>15</v>
      </c>
      <c r="G1328" s="216">
        <v>3.75</v>
      </c>
    </row>
    <row r="1329" spans="1:7" ht="114.75">
      <c r="A1329" s="188" t="s">
        <v>10948</v>
      </c>
      <c r="B1329" s="188" t="s">
        <v>1316</v>
      </c>
      <c r="C1329" s="188" t="s">
        <v>10949</v>
      </c>
      <c r="D1329" s="188" t="s">
        <v>10950</v>
      </c>
      <c r="E1329" s="219" t="s">
        <v>10951</v>
      </c>
      <c r="F1329" s="520">
        <v>15</v>
      </c>
      <c r="G1329" s="216">
        <v>5</v>
      </c>
    </row>
    <row r="1330" spans="1:7" ht="140.25">
      <c r="A1330" s="188" t="s">
        <v>10952</v>
      </c>
      <c r="B1330" s="188" t="s">
        <v>1316</v>
      </c>
      <c r="C1330" s="188" t="s">
        <v>10953</v>
      </c>
      <c r="D1330" s="188" t="s">
        <v>10954</v>
      </c>
      <c r="E1330" s="188" t="s">
        <v>10955</v>
      </c>
      <c r="F1330" s="520">
        <v>15</v>
      </c>
      <c r="G1330" s="216">
        <v>5</v>
      </c>
    </row>
    <row r="1331" spans="1:7" ht="153">
      <c r="A1331" s="188" t="s">
        <v>10952</v>
      </c>
      <c r="B1331" s="188" t="s">
        <v>1316</v>
      </c>
      <c r="C1331" s="188" t="s">
        <v>10956</v>
      </c>
      <c r="D1331" s="188" t="s">
        <v>10935</v>
      </c>
      <c r="E1331" s="188" t="s">
        <v>10957</v>
      </c>
      <c r="F1331" s="520">
        <v>15</v>
      </c>
      <c r="G1331" s="216">
        <v>5</v>
      </c>
    </row>
    <row r="1332" spans="1:7" ht="89.25">
      <c r="A1332" s="188" t="s">
        <v>10958</v>
      </c>
      <c r="B1332" s="188" t="s">
        <v>1316</v>
      </c>
      <c r="C1332" s="188" t="s">
        <v>10959</v>
      </c>
      <c r="D1332" s="188" t="s">
        <v>10960</v>
      </c>
      <c r="E1332" s="219" t="s">
        <v>10961</v>
      </c>
      <c r="F1332" s="520">
        <v>15</v>
      </c>
      <c r="G1332" s="216">
        <v>5</v>
      </c>
    </row>
    <row r="1333" spans="1:7" ht="255">
      <c r="A1333" s="188" t="s">
        <v>10962</v>
      </c>
      <c r="B1333" s="188" t="s">
        <v>1316</v>
      </c>
      <c r="C1333" s="188" t="s">
        <v>10963</v>
      </c>
      <c r="D1333" s="188" t="s">
        <v>10964</v>
      </c>
      <c r="E1333" s="188" t="s">
        <v>10965</v>
      </c>
      <c r="F1333" s="520">
        <v>15</v>
      </c>
      <c r="G1333" s="216">
        <v>5</v>
      </c>
    </row>
    <row r="1334" spans="1:7" ht="153">
      <c r="A1334" s="188" t="s">
        <v>10948</v>
      </c>
      <c r="B1334" s="188" t="s">
        <v>1316</v>
      </c>
      <c r="C1334" s="188" t="s">
        <v>10966</v>
      </c>
      <c r="D1334" s="188" t="s">
        <v>10967</v>
      </c>
      <c r="E1334" s="188" t="s">
        <v>10968</v>
      </c>
      <c r="F1334" s="520">
        <v>15</v>
      </c>
      <c r="G1334" s="216">
        <v>5</v>
      </c>
    </row>
    <row r="1335" spans="1:7" ht="114.75">
      <c r="A1335" s="188" t="s">
        <v>10969</v>
      </c>
      <c r="B1335" s="188" t="s">
        <v>1316</v>
      </c>
      <c r="C1335" s="188" t="s">
        <v>10970</v>
      </c>
      <c r="D1335" s="188" t="s">
        <v>10971</v>
      </c>
      <c r="E1335" s="219" t="s">
        <v>10972</v>
      </c>
      <c r="F1335" s="520">
        <v>15</v>
      </c>
      <c r="G1335" s="216">
        <v>5</v>
      </c>
    </row>
    <row r="1336" spans="1:7" ht="89.25">
      <c r="A1336" s="188" t="s">
        <v>10969</v>
      </c>
      <c r="B1336" s="188" t="s">
        <v>1316</v>
      </c>
      <c r="C1336" s="188" t="s">
        <v>10973</v>
      </c>
      <c r="D1336" s="188" t="s">
        <v>10974</v>
      </c>
      <c r="E1336" s="188" t="s">
        <v>10975</v>
      </c>
      <c r="F1336" s="520">
        <v>15</v>
      </c>
      <c r="G1336" s="216">
        <v>5</v>
      </c>
    </row>
    <row r="1337" spans="1:7" ht="140.25">
      <c r="A1337" s="188" t="s">
        <v>10969</v>
      </c>
      <c r="B1337" s="188" t="s">
        <v>1316</v>
      </c>
      <c r="C1337" s="188" t="s">
        <v>10973</v>
      </c>
      <c r="D1337" s="188" t="s">
        <v>10976</v>
      </c>
      <c r="E1337" s="188"/>
      <c r="F1337" s="520">
        <v>15</v>
      </c>
      <c r="G1337" s="216">
        <v>5</v>
      </c>
    </row>
    <row r="1338" spans="1:7" ht="114.75">
      <c r="A1338" s="188" t="s">
        <v>10977</v>
      </c>
      <c r="B1338" s="188" t="s">
        <v>1316</v>
      </c>
      <c r="C1338" s="188" t="s">
        <v>10978</v>
      </c>
      <c r="D1338" s="188" t="s">
        <v>10979</v>
      </c>
      <c r="E1338" s="188" t="s">
        <v>10980</v>
      </c>
      <c r="F1338" s="520">
        <v>15</v>
      </c>
      <c r="G1338" s="216">
        <v>5</v>
      </c>
    </row>
    <row r="1339" spans="1:7" ht="204">
      <c r="A1339" s="188" t="s">
        <v>10981</v>
      </c>
      <c r="B1339" s="188" t="s">
        <v>1316</v>
      </c>
      <c r="C1339" s="188" t="s">
        <v>10982</v>
      </c>
      <c r="D1339" s="188" t="s">
        <v>10983</v>
      </c>
      <c r="E1339" s="188" t="s">
        <v>10984</v>
      </c>
      <c r="F1339" s="520">
        <v>15</v>
      </c>
      <c r="G1339" s="216">
        <v>5</v>
      </c>
    </row>
    <row r="1340" spans="1:7" ht="127.5">
      <c r="A1340" s="188" t="s">
        <v>10985</v>
      </c>
      <c r="B1340" s="188" t="s">
        <v>1316</v>
      </c>
      <c r="C1340" s="188" t="s">
        <v>10986</v>
      </c>
      <c r="D1340" s="188" t="s">
        <v>10987</v>
      </c>
      <c r="E1340" s="188" t="s">
        <v>10988</v>
      </c>
      <c r="F1340" s="520">
        <v>15</v>
      </c>
      <c r="G1340" s="216">
        <v>5</v>
      </c>
    </row>
    <row r="1341" spans="1:7" ht="63.75">
      <c r="A1341" s="188" t="s">
        <v>10985</v>
      </c>
      <c r="B1341" s="188" t="s">
        <v>1316</v>
      </c>
      <c r="C1341" s="188" t="s">
        <v>10986</v>
      </c>
      <c r="D1341" s="188" t="s">
        <v>10989</v>
      </c>
      <c r="E1341" s="188"/>
      <c r="F1341" s="520">
        <v>15</v>
      </c>
      <c r="G1341" s="216">
        <v>5</v>
      </c>
    </row>
    <row r="1342" spans="1:7" ht="165.75">
      <c r="A1342" s="188" t="s">
        <v>10990</v>
      </c>
      <c r="B1342" s="188" t="s">
        <v>1316</v>
      </c>
      <c r="C1342" s="188" t="s">
        <v>10991</v>
      </c>
      <c r="D1342" s="188" t="s">
        <v>10992</v>
      </c>
      <c r="E1342" s="188" t="s">
        <v>10993</v>
      </c>
      <c r="F1342" s="520">
        <v>15</v>
      </c>
      <c r="G1342" s="216">
        <v>7.5</v>
      </c>
    </row>
    <row r="1343" spans="1:7" ht="140.25">
      <c r="A1343" s="188" t="s">
        <v>10994</v>
      </c>
      <c r="B1343" s="188" t="s">
        <v>1316</v>
      </c>
      <c r="C1343" s="188" t="s">
        <v>10995</v>
      </c>
      <c r="D1343" s="188" t="s">
        <v>10996</v>
      </c>
      <c r="E1343" s="188" t="s">
        <v>10997</v>
      </c>
      <c r="F1343" s="520">
        <v>15</v>
      </c>
      <c r="G1343" s="216">
        <v>3.75</v>
      </c>
    </row>
    <row r="1344" spans="1:7" ht="127.5">
      <c r="A1344" s="188" t="s">
        <v>10998</v>
      </c>
      <c r="B1344" s="188" t="s">
        <v>1316</v>
      </c>
      <c r="C1344" s="188" t="s">
        <v>10999</v>
      </c>
      <c r="D1344" s="188" t="s">
        <v>11000</v>
      </c>
      <c r="E1344" s="188" t="s">
        <v>11001</v>
      </c>
      <c r="F1344" s="520">
        <v>15</v>
      </c>
      <c r="G1344" s="216">
        <v>3.75</v>
      </c>
    </row>
    <row r="1345" spans="1:7" ht="114.75">
      <c r="A1345" s="188" t="s">
        <v>11002</v>
      </c>
      <c r="B1345" s="188" t="s">
        <v>1316</v>
      </c>
      <c r="C1345" s="188" t="s">
        <v>11003</v>
      </c>
      <c r="D1345" s="188" t="s">
        <v>11004</v>
      </c>
      <c r="E1345" s="188" t="s">
        <v>11005</v>
      </c>
      <c r="F1345" s="520">
        <v>15</v>
      </c>
      <c r="G1345" s="216">
        <v>5</v>
      </c>
    </row>
    <row r="1346" spans="1:7" ht="102">
      <c r="A1346" s="188" t="s">
        <v>11002</v>
      </c>
      <c r="B1346" s="188" t="s">
        <v>1316</v>
      </c>
      <c r="C1346" s="188" t="s">
        <v>11003</v>
      </c>
      <c r="D1346" s="188" t="s">
        <v>11006</v>
      </c>
      <c r="E1346" s="188" t="s">
        <v>10923</v>
      </c>
      <c r="F1346" s="520">
        <v>15</v>
      </c>
      <c r="G1346" s="216">
        <v>5</v>
      </c>
    </row>
    <row r="1347" spans="1:7" ht="89.25">
      <c r="A1347" s="188" t="s">
        <v>11007</v>
      </c>
      <c r="B1347" s="188" t="s">
        <v>1316</v>
      </c>
      <c r="C1347" s="188" t="s">
        <v>11008</v>
      </c>
      <c r="D1347" s="188" t="s">
        <v>11009</v>
      </c>
      <c r="E1347" s="188" t="s">
        <v>10931</v>
      </c>
      <c r="F1347" s="520">
        <v>15</v>
      </c>
      <c r="G1347" s="216">
        <v>5</v>
      </c>
    </row>
    <row r="1348" spans="1:7" ht="114.75">
      <c r="A1348" s="188" t="s">
        <v>11007</v>
      </c>
      <c r="B1348" s="188" t="s">
        <v>1316</v>
      </c>
      <c r="C1348" s="188" t="s">
        <v>11010</v>
      </c>
      <c r="D1348" s="188" t="s">
        <v>11004</v>
      </c>
      <c r="E1348" s="188" t="s">
        <v>11005</v>
      </c>
      <c r="F1348" s="520">
        <v>15</v>
      </c>
      <c r="G1348" s="216">
        <v>5</v>
      </c>
    </row>
    <row r="1349" spans="1:7" ht="102">
      <c r="A1349" s="188" t="s">
        <v>11007</v>
      </c>
      <c r="B1349" s="188" t="s">
        <v>1316</v>
      </c>
      <c r="C1349" s="188" t="s">
        <v>11010</v>
      </c>
      <c r="D1349" s="188" t="s">
        <v>11006</v>
      </c>
      <c r="E1349" s="188" t="s">
        <v>10923</v>
      </c>
      <c r="F1349" s="520">
        <v>15</v>
      </c>
      <c r="G1349" s="216">
        <v>5</v>
      </c>
    </row>
    <row r="1350" spans="1:7" ht="114.75">
      <c r="A1350" s="214" t="s">
        <v>11011</v>
      </c>
      <c r="B1350" s="188" t="s">
        <v>1316</v>
      </c>
      <c r="C1350" s="214" t="s">
        <v>18121</v>
      </c>
      <c r="D1350" s="188" t="s">
        <v>18122</v>
      </c>
      <c r="E1350" s="188" t="s">
        <v>462</v>
      </c>
      <c r="F1350" s="188">
        <v>15</v>
      </c>
      <c r="G1350" s="216">
        <v>7.5</v>
      </c>
    </row>
    <row r="1351" spans="1:7" ht="102">
      <c r="A1351" s="214" t="s">
        <v>11012</v>
      </c>
      <c r="B1351" s="188" t="s">
        <v>1316</v>
      </c>
      <c r="C1351" s="214" t="s">
        <v>18123</v>
      </c>
      <c r="D1351" s="188" t="s">
        <v>18124</v>
      </c>
      <c r="E1351" s="188" t="s">
        <v>462</v>
      </c>
      <c r="F1351" s="188">
        <v>15</v>
      </c>
      <c r="G1351" s="216">
        <v>5</v>
      </c>
    </row>
    <row r="1352" spans="1:7" ht="89.25">
      <c r="A1352" s="214" t="s">
        <v>11013</v>
      </c>
      <c r="B1352" s="188" t="s">
        <v>1316</v>
      </c>
      <c r="C1352" s="214" t="s">
        <v>18125</v>
      </c>
      <c r="D1352" s="188" t="s">
        <v>18126</v>
      </c>
      <c r="E1352" s="188" t="s">
        <v>462</v>
      </c>
      <c r="F1352" s="188">
        <v>15</v>
      </c>
      <c r="G1352" s="216">
        <v>3.75</v>
      </c>
    </row>
    <row r="1353" spans="1:7" ht="102">
      <c r="A1353" s="214" t="s">
        <v>11014</v>
      </c>
      <c r="B1353" s="188" t="s">
        <v>1316</v>
      </c>
      <c r="C1353" s="214" t="s">
        <v>18127</v>
      </c>
      <c r="D1353" s="188" t="s">
        <v>18128</v>
      </c>
      <c r="E1353" s="188" t="s">
        <v>462</v>
      </c>
      <c r="F1353" s="188">
        <v>15</v>
      </c>
      <c r="G1353" s="216">
        <v>5</v>
      </c>
    </row>
    <row r="1354" spans="1:7" ht="89.25">
      <c r="A1354" s="214" t="s">
        <v>11013</v>
      </c>
      <c r="B1354" s="188" t="s">
        <v>1316</v>
      </c>
      <c r="C1354" s="214" t="s">
        <v>18125</v>
      </c>
      <c r="D1354" s="188" t="s">
        <v>18129</v>
      </c>
      <c r="E1354" s="188" t="s">
        <v>462</v>
      </c>
      <c r="F1354" s="188">
        <v>15</v>
      </c>
      <c r="G1354" s="216">
        <v>3.75</v>
      </c>
    </row>
    <row r="1355" spans="1:7" ht="102">
      <c r="A1355" s="214" t="s">
        <v>11012</v>
      </c>
      <c r="B1355" s="188" t="s">
        <v>1316</v>
      </c>
      <c r="C1355" s="214" t="s">
        <v>18123</v>
      </c>
      <c r="D1355" s="188" t="s">
        <v>18130</v>
      </c>
      <c r="E1355" s="188" t="s">
        <v>462</v>
      </c>
      <c r="F1355" s="188">
        <v>15</v>
      </c>
      <c r="G1355" s="216">
        <v>5</v>
      </c>
    </row>
    <row r="1356" spans="1:7" ht="114.75">
      <c r="A1356" s="214" t="s">
        <v>11014</v>
      </c>
      <c r="B1356" s="188" t="s">
        <v>1316</v>
      </c>
      <c r="C1356" s="214" t="s">
        <v>18131</v>
      </c>
      <c r="D1356" s="188" t="s">
        <v>18132</v>
      </c>
      <c r="E1356" s="188" t="s">
        <v>462</v>
      </c>
      <c r="F1356" s="520">
        <v>15</v>
      </c>
      <c r="G1356" s="216">
        <v>5</v>
      </c>
    </row>
    <row r="1357" spans="1:7" ht="168">
      <c r="A1357" s="214" t="s">
        <v>11015</v>
      </c>
      <c r="B1357" s="188" t="s">
        <v>1316</v>
      </c>
      <c r="C1357" s="214" t="s">
        <v>18133</v>
      </c>
      <c r="D1357" s="188" t="s">
        <v>18134</v>
      </c>
      <c r="E1357" s="188" t="s">
        <v>462</v>
      </c>
      <c r="F1357" s="520">
        <v>15</v>
      </c>
      <c r="G1357" s="216">
        <v>7.5</v>
      </c>
    </row>
    <row r="1358" spans="1:7" ht="129.75">
      <c r="A1358" s="214" t="s">
        <v>11015</v>
      </c>
      <c r="B1358" s="188" t="s">
        <v>1316</v>
      </c>
      <c r="C1358" s="214" t="s">
        <v>18133</v>
      </c>
      <c r="D1358" s="188" t="s">
        <v>18135</v>
      </c>
      <c r="E1358" s="188" t="s">
        <v>462</v>
      </c>
      <c r="F1358" s="520">
        <v>15</v>
      </c>
      <c r="G1358" s="216">
        <v>7.5</v>
      </c>
    </row>
    <row r="1359" spans="1:7" ht="127.5">
      <c r="A1359" s="214" t="s">
        <v>11012</v>
      </c>
      <c r="B1359" s="188" t="s">
        <v>1316</v>
      </c>
      <c r="C1359" s="214" t="s">
        <v>18123</v>
      </c>
      <c r="D1359" s="188" t="s">
        <v>18136</v>
      </c>
      <c r="E1359" s="188" t="s">
        <v>462</v>
      </c>
      <c r="F1359" s="520">
        <v>15</v>
      </c>
      <c r="G1359" s="216">
        <v>5</v>
      </c>
    </row>
    <row r="1360" spans="1:7" ht="114.75">
      <c r="A1360" s="214" t="s">
        <v>11016</v>
      </c>
      <c r="B1360" s="188" t="s">
        <v>1316</v>
      </c>
      <c r="C1360" s="214" t="s">
        <v>18137</v>
      </c>
      <c r="D1360" s="188" t="s">
        <v>18138</v>
      </c>
      <c r="E1360" s="188" t="s">
        <v>462</v>
      </c>
      <c r="F1360" s="520">
        <v>15</v>
      </c>
      <c r="G1360" s="216">
        <v>5</v>
      </c>
    </row>
    <row r="1361" spans="1:7" ht="89.25">
      <c r="A1361" s="214" t="s">
        <v>11015</v>
      </c>
      <c r="B1361" s="188" t="s">
        <v>1316</v>
      </c>
      <c r="C1361" s="214" t="s">
        <v>18133</v>
      </c>
      <c r="D1361" s="188" t="s">
        <v>18139</v>
      </c>
      <c r="E1361" s="188" t="s">
        <v>462</v>
      </c>
      <c r="F1361" s="520">
        <v>15</v>
      </c>
      <c r="G1361" s="216">
        <v>7.5</v>
      </c>
    </row>
    <row r="1362" spans="1:7" ht="114.75">
      <c r="A1362" s="214" t="s">
        <v>11017</v>
      </c>
      <c r="B1362" s="188" t="s">
        <v>1316</v>
      </c>
      <c r="C1362" s="214" t="s">
        <v>18140</v>
      </c>
      <c r="D1362" s="188" t="s">
        <v>18141</v>
      </c>
      <c r="E1362" s="188" t="s">
        <v>462</v>
      </c>
      <c r="F1362" s="520">
        <v>15</v>
      </c>
      <c r="G1362" s="216">
        <v>3.75</v>
      </c>
    </row>
    <row r="1363" spans="1:7" ht="89.25">
      <c r="A1363" s="214" t="s">
        <v>11012</v>
      </c>
      <c r="B1363" s="188" t="s">
        <v>1316</v>
      </c>
      <c r="C1363" s="214" t="s">
        <v>18142</v>
      </c>
      <c r="D1363" s="188" t="s">
        <v>18143</v>
      </c>
      <c r="E1363" s="188" t="s">
        <v>462</v>
      </c>
      <c r="F1363" s="520">
        <v>15</v>
      </c>
      <c r="G1363" s="216">
        <v>5</v>
      </c>
    </row>
    <row r="1364" spans="1:7" ht="114.75">
      <c r="A1364" s="214" t="s">
        <v>11018</v>
      </c>
      <c r="B1364" s="188" t="s">
        <v>1316</v>
      </c>
      <c r="C1364" s="214" t="s">
        <v>18144</v>
      </c>
      <c r="D1364" s="188" t="s">
        <v>18145</v>
      </c>
      <c r="E1364" s="188" t="s">
        <v>462</v>
      </c>
      <c r="F1364" s="520">
        <v>15</v>
      </c>
      <c r="G1364" s="216">
        <v>5</v>
      </c>
    </row>
    <row r="1365" spans="1:7" ht="127.5">
      <c r="A1365" s="214" t="s">
        <v>11017</v>
      </c>
      <c r="B1365" s="188" t="s">
        <v>1316</v>
      </c>
      <c r="C1365" s="214" t="s">
        <v>18140</v>
      </c>
      <c r="D1365" s="188" t="s">
        <v>18146</v>
      </c>
      <c r="E1365" s="188" t="s">
        <v>462</v>
      </c>
      <c r="F1365" s="520">
        <v>15</v>
      </c>
      <c r="G1365" s="216">
        <v>3.75</v>
      </c>
    </row>
    <row r="1366" spans="1:7" ht="114.75">
      <c r="A1366" s="214" t="s">
        <v>11012</v>
      </c>
      <c r="B1366" s="188" t="s">
        <v>1316</v>
      </c>
      <c r="C1366" s="214" t="s">
        <v>18147</v>
      </c>
      <c r="D1366" s="188" t="s">
        <v>18148</v>
      </c>
      <c r="E1366" s="188" t="s">
        <v>462</v>
      </c>
      <c r="F1366" s="520">
        <v>15</v>
      </c>
      <c r="G1366" s="216">
        <v>5</v>
      </c>
    </row>
    <row r="1367" spans="1:7" ht="63.75">
      <c r="A1367" s="806" t="s">
        <v>11019</v>
      </c>
      <c r="B1367" s="188" t="s">
        <v>1316</v>
      </c>
      <c r="C1367" s="214" t="s">
        <v>18149</v>
      </c>
      <c r="D1367" s="188" t="s">
        <v>18150</v>
      </c>
      <c r="E1367" s="188" t="s">
        <v>462</v>
      </c>
      <c r="F1367" s="520">
        <v>15</v>
      </c>
      <c r="G1367" s="216">
        <v>7.5</v>
      </c>
    </row>
    <row r="1368" spans="1:7" ht="76.5">
      <c r="A1368" s="214" t="s">
        <v>11012</v>
      </c>
      <c r="B1368" s="188" t="s">
        <v>1316</v>
      </c>
      <c r="C1368" s="214" t="s">
        <v>18151</v>
      </c>
      <c r="D1368" s="188" t="s">
        <v>18152</v>
      </c>
      <c r="E1368" s="188" t="s">
        <v>462</v>
      </c>
      <c r="F1368" s="520">
        <v>15</v>
      </c>
      <c r="G1368" s="216">
        <v>5</v>
      </c>
    </row>
    <row r="1369" spans="1:7" ht="76.5">
      <c r="A1369" s="214" t="s">
        <v>11020</v>
      </c>
      <c r="B1369" s="188" t="s">
        <v>1316</v>
      </c>
      <c r="C1369" s="214" t="s">
        <v>18153</v>
      </c>
      <c r="D1369" s="188" t="s">
        <v>18154</v>
      </c>
      <c r="E1369" s="188" t="s">
        <v>462</v>
      </c>
      <c r="F1369" s="520">
        <v>15</v>
      </c>
      <c r="G1369" s="216">
        <v>7.5</v>
      </c>
    </row>
    <row r="1370" spans="1:7" ht="114.75">
      <c r="A1370" s="188" t="s">
        <v>5406</v>
      </c>
      <c r="B1370" s="188" t="s">
        <v>1316</v>
      </c>
      <c r="C1370" s="188" t="s">
        <v>5407</v>
      </c>
      <c r="D1370" s="188" t="s">
        <v>11021</v>
      </c>
      <c r="E1370" s="188" t="s">
        <v>5405</v>
      </c>
      <c r="F1370" s="520">
        <v>15</v>
      </c>
      <c r="G1370" s="216">
        <v>3.75</v>
      </c>
    </row>
    <row r="1371" spans="1:7" ht="114.75">
      <c r="A1371" s="188" t="s">
        <v>11022</v>
      </c>
      <c r="B1371" s="188" t="s">
        <v>1316</v>
      </c>
      <c r="C1371" s="188" t="s">
        <v>5407</v>
      </c>
      <c r="D1371" s="188" t="s">
        <v>11023</v>
      </c>
      <c r="E1371" s="188" t="s">
        <v>5410</v>
      </c>
      <c r="F1371" s="188">
        <v>15</v>
      </c>
      <c r="G1371" s="216">
        <v>3.75</v>
      </c>
    </row>
    <row r="1372" spans="1:7" ht="114.75">
      <c r="A1372" s="188" t="s">
        <v>11024</v>
      </c>
      <c r="B1372" s="188" t="s">
        <v>1316</v>
      </c>
      <c r="C1372" s="188" t="s">
        <v>5407</v>
      </c>
      <c r="D1372" s="188" t="s">
        <v>11025</v>
      </c>
      <c r="E1372" s="188" t="s">
        <v>5412</v>
      </c>
      <c r="F1372" s="188">
        <v>15</v>
      </c>
      <c r="G1372" s="216">
        <v>3.75</v>
      </c>
    </row>
    <row r="1373" spans="1:7" ht="127.5">
      <c r="A1373" s="188" t="s">
        <v>5402</v>
      </c>
      <c r="B1373" s="188" t="s">
        <v>1316</v>
      </c>
      <c r="C1373" s="188" t="s">
        <v>5403</v>
      </c>
      <c r="D1373" s="188" t="s">
        <v>11025</v>
      </c>
      <c r="E1373" s="188" t="s">
        <v>5412</v>
      </c>
      <c r="F1373" s="188">
        <v>15</v>
      </c>
      <c r="G1373" s="188">
        <v>3</v>
      </c>
    </row>
    <row r="1374" spans="1:7" ht="127.5">
      <c r="A1374" s="188" t="s">
        <v>5402</v>
      </c>
      <c r="B1374" s="188" t="s">
        <v>1316</v>
      </c>
      <c r="C1374" s="188" t="s">
        <v>5403</v>
      </c>
      <c r="D1374" s="188" t="s">
        <v>11021</v>
      </c>
      <c r="E1374" s="219" t="s">
        <v>5405</v>
      </c>
      <c r="F1374" s="520">
        <v>15</v>
      </c>
      <c r="G1374" s="216">
        <v>3</v>
      </c>
    </row>
    <row r="1375" spans="1:7" ht="89.25">
      <c r="A1375" s="188" t="s">
        <v>11026</v>
      </c>
      <c r="B1375" s="188" t="s">
        <v>1316</v>
      </c>
      <c r="C1375" s="188" t="s">
        <v>11027</v>
      </c>
      <c r="D1375" s="188" t="s">
        <v>11028</v>
      </c>
      <c r="E1375" s="188" t="s">
        <v>11029</v>
      </c>
      <c r="F1375" s="520">
        <v>15</v>
      </c>
      <c r="G1375" s="216">
        <v>15</v>
      </c>
    </row>
    <row r="1376" spans="1:7">
      <c r="A1376" s="229" t="s">
        <v>11030</v>
      </c>
      <c r="B1376" s="188" t="s">
        <v>9490</v>
      </c>
      <c r="C1376" s="409" t="s">
        <v>11031</v>
      </c>
      <c r="D1376" s="229" t="s">
        <v>18155</v>
      </c>
      <c r="E1376" s="188" t="s">
        <v>11032</v>
      </c>
      <c r="F1376" s="188">
        <v>15</v>
      </c>
      <c r="G1376" s="188" t="s">
        <v>700</v>
      </c>
    </row>
    <row r="1377" spans="1:7">
      <c r="A1377" s="229" t="s">
        <v>11033</v>
      </c>
      <c r="B1377" s="188" t="s">
        <v>9490</v>
      </c>
      <c r="C1377" s="409" t="s">
        <v>11034</v>
      </c>
      <c r="D1377" s="229" t="s">
        <v>11035</v>
      </c>
      <c r="E1377" s="188" t="s">
        <v>11032</v>
      </c>
      <c r="F1377" s="188">
        <v>15</v>
      </c>
      <c r="G1377" s="188">
        <v>5</v>
      </c>
    </row>
    <row r="1378" spans="1:7" ht="51">
      <c r="A1378" s="409" t="s">
        <v>11036</v>
      </c>
      <c r="B1378" s="188" t="s">
        <v>9490</v>
      </c>
      <c r="C1378" s="188" t="s">
        <v>11037</v>
      </c>
      <c r="D1378" s="229" t="s">
        <v>11038</v>
      </c>
      <c r="E1378" s="188" t="s">
        <v>11032</v>
      </c>
      <c r="F1378" s="188">
        <v>15</v>
      </c>
      <c r="G1378" s="188">
        <v>5</v>
      </c>
    </row>
    <row r="1379" spans="1:7" ht="63.75">
      <c r="A1379" s="229" t="s">
        <v>11039</v>
      </c>
      <c r="B1379" s="188" t="s">
        <v>9490</v>
      </c>
      <c r="C1379" s="188" t="s">
        <v>11040</v>
      </c>
      <c r="D1379" s="229" t="s">
        <v>18156</v>
      </c>
      <c r="E1379" s="188" t="s">
        <v>11032</v>
      </c>
      <c r="F1379" s="188">
        <v>15</v>
      </c>
      <c r="G1379" s="188" t="s">
        <v>700</v>
      </c>
    </row>
    <row r="1380" spans="1:7" ht="63.75">
      <c r="A1380" s="229" t="s">
        <v>11039</v>
      </c>
      <c r="B1380" s="188" t="s">
        <v>9490</v>
      </c>
      <c r="C1380" s="188" t="s">
        <v>11040</v>
      </c>
      <c r="D1380" s="229" t="s">
        <v>11041</v>
      </c>
      <c r="E1380" s="188" t="s">
        <v>11032</v>
      </c>
      <c r="F1380" s="188">
        <v>15</v>
      </c>
      <c r="G1380" s="188" t="s">
        <v>700</v>
      </c>
    </row>
    <row r="1381" spans="1:7" ht="38.25">
      <c r="A1381" s="409" t="s">
        <v>11042</v>
      </c>
      <c r="B1381" s="188" t="s">
        <v>9490</v>
      </c>
      <c r="C1381" s="188" t="s">
        <v>11043</v>
      </c>
      <c r="D1381" s="229" t="s">
        <v>11044</v>
      </c>
      <c r="E1381" s="188" t="s">
        <v>11032</v>
      </c>
      <c r="F1381" s="188">
        <v>15</v>
      </c>
      <c r="G1381" s="188">
        <v>5</v>
      </c>
    </row>
    <row r="1382" spans="1:7">
      <c r="A1382" s="229" t="s">
        <v>11045</v>
      </c>
      <c r="B1382" s="188" t="s">
        <v>9490</v>
      </c>
      <c r="C1382" s="409" t="s">
        <v>11046</v>
      </c>
      <c r="D1382" s="229" t="s">
        <v>11044</v>
      </c>
      <c r="E1382" s="188" t="s">
        <v>11032</v>
      </c>
      <c r="F1382" s="188">
        <v>15</v>
      </c>
      <c r="G1382" s="188">
        <v>7.5</v>
      </c>
    </row>
    <row r="1383" spans="1:7">
      <c r="A1383" s="229" t="s">
        <v>11047</v>
      </c>
      <c r="B1383" s="188" t="s">
        <v>9490</v>
      </c>
      <c r="C1383" s="409" t="s">
        <v>11048</v>
      </c>
      <c r="D1383" s="229" t="s">
        <v>11049</v>
      </c>
      <c r="E1383" s="188" t="s">
        <v>11032</v>
      </c>
      <c r="F1383" s="188">
        <v>15</v>
      </c>
      <c r="G1383" s="188">
        <v>3.75</v>
      </c>
    </row>
    <row r="1384" spans="1:7" ht="25.5">
      <c r="A1384" s="229" t="s">
        <v>11047</v>
      </c>
      <c r="B1384" s="188" t="s">
        <v>9490</v>
      </c>
      <c r="C1384" s="188" t="s">
        <v>11048</v>
      </c>
      <c r="D1384" s="229" t="s">
        <v>11050</v>
      </c>
      <c r="E1384" s="188" t="s">
        <v>11032</v>
      </c>
      <c r="F1384" s="188">
        <v>15</v>
      </c>
      <c r="G1384" s="188">
        <v>3.75</v>
      </c>
    </row>
    <row r="1385" spans="1:7">
      <c r="A1385" s="229" t="s">
        <v>11030</v>
      </c>
      <c r="B1385" s="188" t="s">
        <v>9490</v>
      </c>
      <c r="C1385" s="409" t="s">
        <v>11051</v>
      </c>
      <c r="D1385" s="229" t="s">
        <v>18157</v>
      </c>
      <c r="E1385" s="188" t="s">
        <v>11032</v>
      </c>
      <c r="F1385" s="188">
        <v>15</v>
      </c>
      <c r="G1385" s="188">
        <v>7.5</v>
      </c>
    </row>
    <row r="1386" spans="1:7">
      <c r="A1386" s="229" t="s">
        <v>11052</v>
      </c>
      <c r="B1386" s="188" t="s">
        <v>9490</v>
      </c>
      <c r="C1386" s="409" t="s">
        <v>11053</v>
      </c>
      <c r="D1386" s="229" t="s">
        <v>11050</v>
      </c>
      <c r="E1386" s="188" t="s">
        <v>11032</v>
      </c>
      <c r="F1386" s="188">
        <v>15</v>
      </c>
      <c r="G1386" s="188">
        <v>7.5</v>
      </c>
    </row>
    <row r="1387" spans="1:7">
      <c r="A1387" s="229" t="s">
        <v>11054</v>
      </c>
      <c r="B1387" s="188" t="s">
        <v>9490</v>
      </c>
      <c r="C1387" s="409" t="s">
        <v>11055</v>
      </c>
      <c r="D1387" s="229" t="s">
        <v>11049</v>
      </c>
      <c r="E1387" s="188" t="s">
        <v>11032</v>
      </c>
      <c r="F1387" s="188">
        <v>15</v>
      </c>
      <c r="G1387" s="188">
        <v>7.5</v>
      </c>
    </row>
    <row r="1388" spans="1:7">
      <c r="A1388" s="229" t="s">
        <v>11056</v>
      </c>
      <c r="B1388" s="188" t="s">
        <v>9490</v>
      </c>
      <c r="C1388" s="409" t="s">
        <v>11040</v>
      </c>
      <c r="D1388" s="229" t="s">
        <v>18158</v>
      </c>
      <c r="E1388" s="188" t="s">
        <v>11032</v>
      </c>
      <c r="F1388" s="188">
        <v>15</v>
      </c>
      <c r="G1388" s="188">
        <v>7.5</v>
      </c>
    </row>
    <row r="1389" spans="1:7">
      <c r="A1389" s="229" t="s">
        <v>11056</v>
      </c>
      <c r="B1389" s="188" t="s">
        <v>9490</v>
      </c>
      <c r="C1389" s="409" t="s">
        <v>11040</v>
      </c>
      <c r="D1389" s="229" t="s">
        <v>18159</v>
      </c>
      <c r="E1389" s="188" t="s">
        <v>11032</v>
      </c>
      <c r="F1389" s="188">
        <v>15</v>
      </c>
      <c r="G1389" s="188">
        <v>7.5</v>
      </c>
    </row>
    <row r="1390" spans="1:7">
      <c r="A1390" s="229" t="s">
        <v>11056</v>
      </c>
      <c r="B1390" s="188" t="s">
        <v>9490</v>
      </c>
      <c r="C1390" s="409" t="s">
        <v>11040</v>
      </c>
      <c r="D1390" s="229" t="s">
        <v>18160</v>
      </c>
      <c r="E1390" s="188" t="s">
        <v>11032</v>
      </c>
      <c r="F1390" s="188">
        <v>15</v>
      </c>
      <c r="G1390" s="188">
        <v>7.5</v>
      </c>
    </row>
    <row r="1391" spans="1:7">
      <c r="A1391" s="229" t="s">
        <v>11056</v>
      </c>
      <c r="B1391" s="188" t="s">
        <v>9490</v>
      </c>
      <c r="C1391" s="409" t="s">
        <v>11040</v>
      </c>
      <c r="D1391" s="229" t="s">
        <v>18161</v>
      </c>
      <c r="E1391" s="188" t="s">
        <v>11032</v>
      </c>
      <c r="F1391" s="188">
        <v>15</v>
      </c>
      <c r="G1391" s="188">
        <v>7.5</v>
      </c>
    </row>
    <row r="1392" spans="1:7" ht="127.5">
      <c r="A1392" s="188" t="s">
        <v>11057</v>
      </c>
      <c r="B1392" s="188" t="s">
        <v>1316</v>
      </c>
      <c r="C1392" s="188" t="s">
        <v>5403</v>
      </c>
      <c r="D1392" s="188" t="s">
        <v>11021</v>
      </c>
      <c r="E1392" s="188" t="s">
        <v>5405</v>
      </c>
      <c r="F1392" s="520">
        <v>15</v>
      </c>
      <c r="G1392" s="216">
        <v>3.75</v>
      </c>
    </row>
    <row r="1393" spans="1:7" ht="114.75">
      <c r="A1393" s="188" t="s">
        <v>11058</v>
      </c>
      <c r="B1393" s="188" t="s">
        <v>1316</v>
      </c>
      <c r="C1393" s="188" t="s">
        <v>5407</v>
      </c>
      <c r="D1393" s="188" t="s">
        <v>11021</v>
      </c>
      <c r="E1393" s="188" t="s">
        <v>5405</v>
      </c>
      <c r="F1393" s="520">
        <v>15</v>
      </c>
      <c r="G1393" s="216">
        <v>5</v>
      </c>
    </row>
    <row r="1394" spans="1:7" ht="114.75">
      <c r="A1394" s="188" t="s">
        <v>11058</v>
      </c>
      <c r="B1394" s="188" t="s">
        <v>1316</v>
      </c>
      <c r="C1394" s="188" t="s">
        <v>5407</v>
      </c>
      <c r="D1394" s="188" t="s">
        <v>11023</v>
      </c>
      <c r="E1394" s="188" t="s">
        <v>5410</v>
      </c>
      <c r="F1394" s="188">
        <v>15</v>
      </c>
      <c r="G1394" s="188">
        <v>5</v>
      </c>
    </row>
    <row r="1395" spans="1:7" ht="127.5">
      <c r="A1395" s="188" t="s">
        <v>5402</v>
      </c>
      <c r="B1395" s="188" t="s">
        <v>1316</v>
      </c>
      <c r="C1395" s="188" t="s">
        <v>5403</v>
      </c>
      <c r="D1395" s="188" t="s">
        <v>11025</v>
      </c>
      <c r="E1395" s="409" t="s">
        <v>5412</v>
      </c>
      <c r="F1395" s="188">
        <v>15</v>
      </c>
      <c r="G1395" s="188">
        <v>3.75</v>
      </c>
    </row>
    <row r="1396" spans="1:7" ht="114.75">
      <c r="A1396" s="188" t="s">
        <v>11059</v>
      </c>
      <c r="B1396" s="188" t="s">
        <v>1316</v>
      </c>
      <c r="C1396" s="188" t="s">
        <v>5407</v>
      </c>
      <c r="D1396" s="188" t="s">
        <v>11025</v>
      </c>
      <c r="E1396" s="409" t="s">
        <v>5412</v>
      </c>
      <c r="F1396" s="188">
        <v>15</v>
      </c>
      <c r="G1396" s="188">
        <v>5</v>
      </c>
    </row>
    <row r="1397" spans="1:7" ht="191.25">
      <c r="A1397" s="188" t="s">
        <v>11060</v>
      </c>
      <c r="B1397" s="188" t="s">
        <v>1316</v>
      </c>
      <c r="C1397" s="188" t="s">
        <v>11061</v>
      </c>
      <c r="D1397" s="188" t="s">
        <v>11062</v>
      </c>
      <c r="E1397" s="219" t="s">
        <v>11063</v>
      </c>
      <c r="F1397" s="188">
        <v>15</v>
      </c>
      <c r="G1397" s="188">
        <v>5</v>
      </c>
    </row>
    <row r="1398" spans="1:7" ht="178.5">
      <c r="A1398" s="188" t="s">
        <v>11064</v>
      </c>
      <c r="B1398" s="188" t="s">
        <v>1316</v>
      </c>
      <c r="C1398" s="188" t="s">
        <v>11065</v>
      </c>
      <c r="D1398" s="188" t="s">
        <v>11066</v>
      </c>
      <c r="E1398" s="219" t="s">
        <v>11067</v>
      </c>
      <c r="F1398" s="520">
        <v>15</v>
      </c>
      <c r="G1398" s="216">
        <v>5</v>
      </c>
    </row>
    <row r="1399" spans="1:7" ht="178.5">
      <c r="A1399" s="188" t="s">
        <v>11064</v>
      </c>
      <c r="B1399" s="188" t="s">
        <v>1316</v>
      </c>
      <c r="C1399" s="188" t="s">
        <v>11065</v>
      </c>
      <c r="D1399" s="188" t="s">
        <v>11068</v>
      </c>
      <c r="E1399" s="219" t="s">
        <v>11069</v>
      </c>
      <c r="F1399" s="520">
        <v>15</v>
      </c>
      <c r="G1399" s="216">
        <v>5</v>
      </c>
    </row>
    <row r="1400" spans="1:7" ht="191.25">
      <c r="A1400" s="188" t="s">
        <v>11070</v>
      </c>
      <c r="B1400" s="188" t="s">
        <v>1316</v>
      </c>
      <c r="C1400" s="188" t="s">
        <v>11071</v>
      </c>
      <c r="D1400" s="188" t="s">
        <v>11072</v>
      </c>
      <c r="E1400" s="219" t="s">
        <v>11073</v>
      </c>
      <c r="F1400" s="520">
        <v>15</v>
      </c>
      <c r="G1400" s="216">
        <v>15</v>
      </c>
    </row>
    <row r="1401" spans="1:7" ht="102">
      <c r="A1401" s="188" t="s">
        <v>11064</v>
      </c>
      <c r="B1401" s="188" t="s">
        <v>1316</v>
      </c>
      <c r="C1401" s="188" t="s">
        <v>11074</v>
      </c>
      <c r="D1401" s="188" t="s">
        <v>11075</v>
      </c>
      <c r="E1401" s="219" t="s">
        <v>11076</v>
      </c>
      <c r="F1401" s="520">
        <v>15</v>
      </c>
      <c r="G1401" s="216">
        <v>5</v>
      </c>
    </row>
    <row r="1402" spans="1:7" ht="89.25">
      <c r="A1402" s="188" t="s">
        <v>11064</v>
      </c>
      <c r="B1402" s="188" t="s">
        <v>1316</v>
      </c>
      <c r="C1402" s="188" t="s">
        <v>11077</v>
      </c>
      <c r="D1402" s="188" t="s">
        <v>11078</v>
      </c>
      <c r="E1402" s="219" t="s">
        <v>11079</v>
      </c>
      <c r="F1402" s="520">
        <v>15</v>
      </c>
      <c r="G1402" s="216">
        <v>5</v>
      </c>
    </row>
    <row r="1403" spans="1:7" ht="89.25">
      <c r="A1403" s="188" t="s">
        <v>11080</v>
      </c>
      <c r="B1403" s="188" t="s">
        <v>1316</v>
      </c>
      <c r="C1403" s="188" t="s">
        <v>11081</v>
      </c>
      <c r="D1403" s="188" t="s">
        <v>11082</v>
      </c>
      <c r="E1403" s="219" t="s">
        <v>11083</v>
      </c>
      <c r="F1403" s="520">
        <v>15</v>
      </c>
      <c r="G1403" s="216">
        <v>3.75</v>
      </c>
    </row>
    <row r="1404" spans="1:7" ht="127.5">
      <c r="A1404" s="188" t="s">
        <v>11084</v>
      </c>
      <c r="B1404" s="188" t="s">
        <v>1316</v>
      </c>
      <c r="C1404" s="188" t="s">
        <v>11085</v>
      </c>
      <c r="D1404" s="188" t="s">
        <v>11086</v>
      </c>
      <c r="E1404" s="219" t="s">
        <v>11087</v>
      </c>
      <c r="F1404" s="520">
        <v>15</v>
      </c>
      <c r="G1404" s="216">
        <v>7.5</v>
      </c>
    </row>
    <row r="1405" spans="1:7" ht="165.75">
      <c r="A1405" s="188" t="s">
        <v>11084</v>
      </c>
      <c r="B1405" s="188" t="s">
        <v>1316</v>
      </c>
      <c r="C1405" s="188" t="s">
        <v>11085</v>
      </c>
      <c r="D1405" s="188" t="s">
        <v>11088</v>
      </c>
      <c r="E1405" s="219" t="s">
        <v>11087</v>
      </c>
      <c r="F1405" s="520">
        <v>15</v>
      </c>
      <c r="G1405" s="216">
        <v>7.5</v>
      </c>
    </row>
    <row r="1406" spans="1:7" ht="63.75">
      <c r="A1406" s="188" t="s">
        <v>11084</v>
      </c>
      <c r="B1406" s="188" t="s">
        <v>1316</v>
      </c>
      <c r="C1406" s="188" t="s">
        <v>11089</v>
      </c>
      <c r="D1406" s="188" t="s">
        <v>11090</v>
      </c>
      <c r="E1406" s="219" t="s">
        <v>11091</v>
      </c>
      <c r="F1406" s="520">
        <v>15</v>
      </c>
      <c r="G1406" s="216">
        <v>7.5</v>
      </c>
    </row>
    <row r="1407" spans="1:7" ht="114.75">
      <c r="A1407" s="188" t="s">
        <v>11080</v>
      </c>
      <c r="B1407" s="188" t="s">
        <v>1316</v>
      </c>
      <c r="C1407" s="188" t="s">
        <v>11092</v>
      </c>
      <c r="D1407" s="188" t="s">
        <v>11093</v>
      </c>
      <c r="E1407" s="219" t="s">
        <v>11083</v>
      </c>
      <c r="F1407" s="520">
        <v>15</v>
      </c>
      <c r="G1407" s="216">
        <v>3.75</v>
      </c>
    </row>
    <row r="1408" spans="1:7" ht="140.25">
      <c r="A1408" s="188" t="s">
        <v>11094</v>
      </c>
      <c r="B1408" s="188" t="s">
        <v>1316</v>
      </c>
      <c r="C1408" s="188" t="s">
        <v>11095</v>
      </c>
      <c r="D1408" s="188" t="s">
        <v>11096</v>
      </c>
      <c r="E1408" s="219" t="s">
        <v>11097</v>
      </c>
      <c r="F1408" s="520">
        <v>15</v>
      </c>
      <c r="G1408" s="216">
        <v>7.5</v>
      </c>
    </row>
    <row r="1409" spans="1:7" ht="127.5">
      <c r="A1409" s="188" t="s">
        <v>11094</v>
      </c>
      <c r="B1409" s="188" t="s">
        <v>1316</v>
      </c>
      <c r="C1409" s="188" t="s">
        <v>11098</v>
      </c>
      <c r="D1409" s="188" t="s">
        <v>11099</v>
      </c>
      <c r="E1409" s="219" t="s">
        <v>11100</v>
      </c>
      <c r="F1409" s="520">
        <v>15</v>
      </c>
      <c r="G1409" s="216">
        <v>7.5</v>
      </c>
    </row>
    <row r="1410" spans="1:7" ht="102">
      <c r="A1410" s="188" t="s">
        <v>11101</v>
      </c>
      <c r="B1410" s="188" t="s">
        <v>1316</v>
      </c>
      <c r="C1410" s="188" t="s">
        <v>11102</v>
      </c>
      <c r="D1410" s="188" t="s">
        <v>11103</v>
      </c>
      <c r="E1410" s="219" t="s">
        <v>11104</v>
      </c>
      <c r="F1410" s="520">
        <v>15</v>
      </c>
      <c r="G1410" s="216">
        <v>3.75</v>
      </c>
    </row>
    <row r="1411" spans="1:7" ht="229.5">
      <c r="A1411" s="188" t="s">
        <v>11105</v>
      </c>
      <c r="B1411" s="188" t="s">
        <v>1316</v>
      </c>
      <c r="C1411" s="188" t="s">
        <v>11106</v>
      </c>
      <c r="D1411" s="188" t="s">
        <v>11107</v>
      </c>
      <c r="E1411" s="219" t="s">
        <v>11108</v>
      </c>
      <c r="F1411" s="520">
        <v>15</v>
      </c>
      <c r="G1411" s="216">
        <v>3.75</v>
      </c>
    </row>
    <row r="1412" spans="1:7" ht="102">
      <c r="A1412" s="188" t="s">
        <v>11105</v>
      </c>
      <c r="B1412" s="188" t="s">
        <v>1316</v>
      </c>
      <c r="C1412" s="188" t="s">
        <v>11109</v>
      </c>
      <c r="D1412" s="188" t="s">
        <v>11110</v>
      </c>
      <c r="E1412" s="219" t="s">
        <v>11111</v>
      </c>
      <c r="F1412" s="520">
        <v>15</v>
      </c>
      <c r="G1412" s="216">
        <v>3.75</v>
      </c>
    </row>
    <row r="1413" spans="1:7" ht="102">
      <c r="A1413" s="188" t="s">
        <v>11105</v>
      </c>
      <c r="B1413" s="188" t="s">
        <v>1316</v>
      </c>
      <c r="C1413" s="188" t="s">
        <v>11109</v>
      </c>
      <c r="D1413" s="188" t="s">
        <v>11112</v>
      </c>
      <c r="E1413" s="219" t="s">
        <v>11113</v>
      </c>
      <c r="F1413" s="520">
        <v>15</v>
      </c>
      <c r="G1413" s="216">
        <v>3.75</v>
      </c>
    </row>
    <row r="1414" spans="1:7" ht="63.75">
      <c r="A1414" s="188" t="s">
        <v>11114</v>
      </c>
      <c r="B1414" s="188" t="s">
        <v>1316</v>
      </c>
      <c r="C1414" s="188" t="s">
        <v>11115</v>
      </c>
      <c r="D1414" s="188" t="s">
        <v>11116</v>
      </c>
      <c r="E1414" s="219" t="s">
        <v>11117</v>
      </c>
      <c r="F1414" s="520">
        <v>15</v>
      </c>
      <c r="G1414" s="216">
        <v>3.75</v>
      </c>
    </row>
    <row r="1415" spans="1:7" ht="63.75">
      <c r="A1415" s="188" t="s">
        <v>11114</v>
      </c>
      <c r="B1415" s="188" t="s">
        <v>1316</v>
      </c>
      <c r="C1415" s="188" t="s">
        <v>11115</v>
      </c>
      <c r="D1415" s="188" t="s">
        <v>11118</v>
      </c>
      <c r="E1415" s="219" t="s">
        <v>11117</v>
      </c>
      <c r="F1415" s="520">
        <v>15</v>
      </c>
      <c r="G1415" s="216">
        <v>3</v>
      </c>
    </row>
    <row r="1416" spans="1:7" ht="114.75">
      <c r="A1416" s="188" t="s">
        <v>11119</v>
      </c>
      <c r="B1416" s="188" t="s">
        <v>1316</v>
      </c>
      <c r="C1416" s="188" t="s">
        <v>11120</v>
      </c>
      <c r="D1416" s="188" t="s">
        <v>11121</v>
      </c>
      <c r="E1416" s="219" t="s">
        <v>11122</v>
      </c>
      <c r="F1416" s="520">
        <v>15</v>
      </c>
      <c r="G1416" s="216">
        <v>5</v>
      </c>
    </row>
    <row r="1417" spans="1:7" ht="114.75">
      <c r="A1417" s="188" t="s">
        <v>11123</v>
      </c>
      <c r="B1417" s="188" t="s">
        <v>1316</v>
      </c>
      <c r="C1417" s="188" t="s">
        <v>11124</v>
      </c>
      <c r="D1417" s="188" t="s">
        <v>11125</v>
      </c>
      <c r="E1417" s="188" t="s">
        <v>11126</v>
      </c>
      <c r="F1417" s="520">
        <v>15</v>
      </c>
      <c r="G1417" s="216">
        <v>7.5</v>
      </c>
    </row>
    <row r="1418" spans="1:7" ht="76.5">
      <c r="A1418" s="188" t="s">
        <v>11123</v>
      </c>
      <c r="B1418" s="188" t="s">
        <v>1316</v>
      </c>
      <c r="C1418" s="188" t="s">
        <v>11124</v>
      </c>
      <c r="D1418" s="188" t="s">
        <v>11127</v>
      </c>
      <c r="E1418" s="188" t="s">
        <v>11128</v>
      </c>
      <c r="F1418" s="520">
        <v>15</v>
      </c>
      <c r="G1418" s="216">
        <v>7.5</v>
      </c>
    </row>
    <row r="1419" spans="1:7" ht="165.75">
      <c r="A1419" s="188" t="s">
        <v>11129</v>
      </c>
      <c r="B1419" s="188" t="s">
        <v>1316</v>
      </c>
      <c r="C1419" s="188" t="s">
        <v>11130</v>
      </c>
      <c r="D1419" s="188" t="s">
        <v>11131</v>
      </c>
      <c r="E1419" s="188" t="s">
        <v>11132</v>
      </c>
      <c r="F1419" s="188">
        <v>15</v>
      </c>
      <c r="G1419" s="188">
        <v>5</v>
      </c>
    </row>
    <row r="1420" spans="1:7" ht="178.5">
      <c r="A1420" s="188" t="s">
        <v>11133</v>
      </c>
      <c r="B1420" s="188" t="s">
        <v>1316</v>
      </c>
      <c r="C1420" s="188" t="s">
        <v>11134</v>
      </c>
      <c r="D1420" s="188" t="s">
        <v>11135</v>
      </c>
      <c r="E1420" s="219" t="s">
        <v>11136</v>
      </c>
      <c r="F1420" s="188">
        <v>15</v>
      </c>
      <c r="G1420" s="188">
        <v>3</v>
      </c>
    </row>
    <row r="1421" spans="1:7" ht="114.75">
      <c r="A1421" s="188" t="s">
        <v>11137</v>
      </c>
      <c r="B1421" s="188" t="s">
        <v>1316</v>
      </c>
      <c r="C1421" s="188" t="s">
        <v>11138</v>
      </c>
      <c r="D1421" s="188" t="s">
        <v>11139</v>
      </c>
      <c r="E1421" s="219" t="s">
        <v>11140</v>
      </c>
      <c r="F1421" s="188">
        <v>15</v>
      </c>
      <c r="G1421" s="188">
        <v>5</v>
      </c>
    </row>
    <row r="1422" spans="1:7" ht="165.75">
      <c r="A1422" s="188" t="s">
        <v>11141</v>
      </c>
      <c r="B1422" s="188" t="s">
        <v>1316</v>
      </c>
      <c r="C1422" s="188" t="s">
        <v>11130</v>
      </c>
      <c r="D1422" s="188" t="s">
        <v>11142</v>
      </c>
      <c r="E1422" s="188" t="s">
        <v>11143</v>
      </c>
      <c r="F1422" s="188">
        <v>15</v>
      </c>
      <c r="G1422" s="188">
        <v>5</v>
      </c>
    </row>
    <row r="1423" spans="1:7" ht="165.75">
      <c r="A1423" s="188" t="s">
        <v>11141</v>
      </c>
      <c r="B1423" s="188" t="s">
        <v>1316</v>
      </c>
      <c r="C1423" s="188" t="s">
        <v>11130</v>
      </c>
      <c r="D1423" s="188" t="s">
        <v>11144</v>
      </c>
      <c r="E1423" s="188" t="s">
        <v>11143</v>
      </c>
      <c r="F1423" s="188">
        <v>15</v>
      </c>
      <c r="G1423" s="188">
        <v>5</v>
      </c>
    </row>
    <row r="1424" spans="1:7" ht="165.75">
      <c r="A1424" s="188" t="s">
        <v>11141</v>
      </c>
      <c r="B1424" s="188" t="s">
        <v>1316</v>
      </c>
      <c r="C1424" s="188" t="s">
        <v>11130</v>
      </c>
      <c r="D1424" s="188" t="s">
        <v>11145</v>
      </c>
      <c r="E1424" s="188" t="s">
        <v>11143</v>
      </c>
      <c r="F1424" s="188">
        <v>15</v>
      </c>
      <c r="G1424" s="188">
        <v>5</v>
      </c>
    </row>
    <row r="1425" spans="1:7" ht="165.75">
      <c r="A1425" s="188" t="s">
        <v>11141</v>
      </c>
      <c r="B1425" s="188" t="s">
        <v>1316</v>
      </c>
      <c r="C1425" s="188" t="s">
        <v>11130</v>
      </c>
      <c r="D1425" s="188" t="s">
        <v>11146</v>
      </c>
      <c r="E1425" s="188" t="s">
        <v>11147</v>
      </c>
      <c r="F1425" s="188">
        <v>15</v>
      </c>
      <c r="G1425" s="188">
        <v>5</v>
      </c>
    </row>
    <row r="1426" spans="1:7" ht="165.75">
      <c r="A1426" s="188" t="s">
        <v>11141</v>
      </c>
      <c r="B1426" s="188" t="s">
        <v>1316</v>
      </c>
      <c r="C1426" s="188" t="s">
        <v>11130</v>
      </c>
      <c r="D1426" s="188" t="s">
        <v>11148</v>
      </c>
      <c r="E1426" s="188" t="s">
        <v>11149</v>
      </c>
      <c r="F1426" s="188">
        <v>15</v>
      </c>
      <c r="G1426" s="188">
        <v>5</v>
      </c>
    </row>
    <row r="1427" spans="1:7" ht="165.75">
      <c r="A1427" s="188" t="s">
        <v>11141</v>
      </c>
      <c r="B1427" s="188" t="s">
        <v>1316</v>
      </c>
      <c r="C1427" s="188" t="s">
        <v>11130</v>
      </c>
      <c r="D1427" s="188" t="s">
        <v>11150</v>
      </c>
      <c r="E1427" s="188" t="s">
        <v>11151</v>
      </c>
      <c r="F1427" s="188">
        <v>15</v>
      </c>
      <c r="G1427" s="188">
        <v>5</v>
      </c>
    </row>
    <row r="1428" spans="1:7" ht="89.25">
      <c r="A1428" s="188" t="s">
        <v>11152</v>
      </c>
      <c r="B1428" s="188" t="s">
        <v>1316</v>
      </c>
      <c r="C1428" s="188" t="s">
        <v>11153</v>
      </c>
      <c r="D1428" s="188" t="s">
        <v>18162</v>
      </c>
      <c r="E1428" s="219" t="s">
        <v>11154</v>
      </c>
      <c r="F1428" s="188">
        <v>15</v>
      </c>
      <c r="G1428" s="188">
        <v>5</v>
      </c>
    </row>
    <row r="1429" spans="1:7" ht="89.25">
      <c r="A1429" s="188" t="s">
        <v>11155</v>
      </c>
      <c r="B1429" s="188" t="s">
        <v>1316</v>
      </c>
      <c r="C1429" s="188" t="s">
        <v>18163</v>
      </c>
      <c r="D1429" s="188" t="s">
        <v>11156</v>
      </c>
      <c r="E1429" s="219" t="s">
        <v>11157</v>
      </c>
      <c r="F1429" s="188">
        <v>15</v>
      </c>
      <c r="G1429" s="188">
        <v>7.5</v>
      </c>
    </row>
    <row r="1430" spans="1:7" ht="63.75">
      <c r="A1430" s="188" t="s">
        <v>11158</v>
      </c>
      <c r="B1430" s="188" t="s">
        <v>1316</v>
      </c>
      <c r="C1430" s="188" t="s">
        <v>11159</v>
      </c>
      <c r="D1430" s="188" t="s">
        <v>11160</v>
      </c>
      <c r="E1430" s="219" t="s">
        <v>11161</v>
      </c>
      <c r="F1430" s="188">
        <v>15</v>
      </c>
      <c r="G1430" s="188">
        <v>7.5</v>
      </c>
    </row>
    <row r="1431" spans="1:7" ht="76.5">
      <c r="A1431" s="188" t="s">
        <v>11158</v>
      </c>
      <c r="B1431" s="188" t="s">
        <v>1316</v>
      </c>
      <c r="C1431" s="188" t="s">
        <v>11159</v>
      </c>
      <c r="D1431" s="188" t="s">
        <v>11162</v>
      </c>
      <c r="E1431" s="219" t="s">
        <v>11161</v>
      </c>
      <c r="F1431" s="188">
        <v>15</v>
      </c>
      <c r="G1431" s="188">
        <v>7.5</v>
      </c>
    </row>
    <row r="1432" spans="1:7" ht="51">
      <c r="A1432" s="188" t="s">
        <v>11158</v>
      </c>
      <c r="B1432" s="188" t="s">
        <v>1316</v>
      </c>
      <c r="C1432" s="188" t="s">
        <v>11159</v>
      </c>
      <c r="D1432" s="188" t="s">
        <v>18164</v>
      </c>
      <c r="E1432" s="219" t="s">
        <v>11163</v>
      </c>
      <c r="F1432" s="188">
        <v>15</v>
      </c>
      <c r="G1432" s="188">
        <v>7.5</v>
      </c>
    </row>
    <row r="1433" spans="1:7" ht="114.75">
      <c r="A1433" s="188" t="s">
        <v>11158</v>
      </c>
      <c r="B1433" s="188" t="s">
        <v>1316</v>
      </c>
      <c r="C1433" s="188" t="s">
        <v>11164</v>
      </c>
      <c r="D1433" s="188" t="s">
        <v>11165</v>
      </c>
      <c r="E1433" s="188" t="s">
        <v>11166</v>
      </c>
      <c r="F1433" s="188">
        <v>15</v>
      </c>
      <c r="G1433" s="188">
        <v>7.5</v>
      </c>
    </row>
    <row r="1434" spans="1:7" ht="140.25">
      <c r="A1434" s="188" t="s">
        <v>11167</v>
      </c>
      <c r="B1434" s="188" t="s">
        <v>1316</v>
      </c>
      <c r="C1434" s="188" t="s">
        <v>11168</v>
      </c>
      <c r="D1434" s="188" t="s">
        <v>11169</v>
      </c>
      <c r="E1434" s="219" t="s">
        <v>11170</v>
      </c>
      <c r="F1434" s="188">
        <v>15</v>
      </c>
      <c r="G1434" s="188">
        <v>3.75</v>
      </c>
    </row>
    <row r="1435" spans="1:7" ht="89.25">
      <c r="A1435" s="188" t="s">
        <v>11171</v>
      </c>
      <c r="B1435" s="188" t="s">
        <v>1316</v>
      </c>
      <c r="C1435" s="188" t="s">
        <v>11172</v>
      </c>
      <c r="D1435" s="188" t="s">
        <v>18165</v>
      </c>
      <c r="E1435" s="188" t="s">
        <v>11173</v>
      </c>
      <c r="F1435" s="188">
        <v>15</v>
      </c>
      <c r="G1435" s="188">
        <v>3.75</v>
      </c>
    </row>
    <row r="1436" spans="1:7" ht="89.25">
      <c r="A1436" s="188" t="s">
        <v>11171</v>
      </c>
      <c r="B1436" s="188" t="s">
        <v>1316</v>
      </c>
      <c r="C1436" s="188" t="s">
        <v>11172</v>
      </c>
      <c r="D1436" s="188" t="s">
        <v>11174</v>
      </c>
      <c r="E1436" s="188" t="s">
        <v>11173</v>
      </c>
      <c r="F1436" s="188">
        <v>15</v>
      </c>
      <c r="G1436" s="188">
        <v>3.75</v>
      </c>
    </row>
    <row r="1437" spans="1:7" ht="76.5">
      <c r="A1437" s="188" t="s">
        <v>11175</v>
      </c>
      <c r="B1437" s="188" t="s">
        <v>1316</v>
      </c>
      <c r="C1437" s="188" t="s">
        <v>11176</v>
      </c>
      <c r="D1437" s="188" t="s">
        <v>18166</v>
      </c>
      <c r="E1437" s="188" t="s">
        <v>11177</v>
      </c>
      <c r="F1437" s="188">
        <v>15</v>
      </c>
      <c r="G1437" s="188">
        <v>3.75</v>
      </c>
    </row>
    <row r="1438" spans="1:7" ht="76.5">
      <c r="A1438" s="188" t="s">
        <v>11178</v>
      </c>
      <c r="B1438" s="188" t="s">
        <v>1316</v>
      </c>
      <c r="C1438" s="188" t="s">
        <v>11179</v>
      </c>
      <c r="D1438" s="188" t="s">
        <v>18166</v>
      </c>
      <c r="E1438" s="188" t="s">
        <v>11180</v>
      </c>
      <c r="F1438" s="188">
        <v>15</v>
      </c>
      <c r="G1438" s="188">
        <v>3.75</v>
      </c>
    </row>
    <row r="1439" spans="1:7" ht="89.25">
      <c r="A1439" s="188" t="s">
        <v>11178</v>
      </c>
      <c r="B1439" s="188" t="s">
        <v>1316</v>
      </c>
      <c r="C1439" s="188" t="s">
        <v>11179</v>
      </c>
      <c r="D1439" s="188" t="s">
        <v>18167</v>
      </c>
      <c r="E1439" s="188" t="s">
        <v>11180</v>
      </c>
      <c r="F1439" s="188">
        <v>15</v>
      </c>
      <c r="G1439" s="188">
        <v>3.75</v>
      </c>
    </row>
    <row r="1440" spans="1:7" ht="89.25">
      <c r="A1440" s="188" t="s">
        <v>11178</v>
      </c>
      <c r="B1440" s="188" t="s">
        <v>1316</v>
      </c>
      <c r="C1440" s="188" t="s">
        <v>11179</v>
      </c>
      <c r="D1440" s="188" t="s">
        <v>18168</v>
      </c>
      <c r="E1440" s="188" t="s">
        <v>11180</v>
      </c>
      <c r="F1440" s="188">
        <v>15</v>
      </c>
      <c r="G1440" s="188">
        <v>3.75</v>
      </c>
    </row>
    <row r="1441" spans="1:7" ht="127.5">
      <c r="A1441" s="188" t="s">
        <v>11181</v>
      </c>
      <c r="B1441" s="188" t="s">
        <v>1316</v>
      </c>
      <c r="C1441" s="188" t="s">
        <v>11182</v>
      </c>
      <c r="D1441" s="188" t="s">
        <v>18169</v>
      </c>
      <c r="E1441" s="188" t="s">
        <v>11183</v>
      </c>
      <c r="F1441" s="188">
        <v>15</v>
      </c>
      <c r="G1441" s="188">
        <v>5</v>
      </c>
    </row>
    <row r="1442" spans="1:7" ht="114.75">
      <c r="A1442" s="188" t="s">
        <v>11184</v>
      </c>
      <c r="B1442" s="188" t="s">
        <v>1316</v>
      </c>
      <c r="C1442" s="188" t="s">
        <v>11185</v>
      </c>
      <c r="D1442" s="188" t="s">
        <v>11186</v>
      </c>
      <c r="E1442" s="188" t="s">
        <v>11187</v>
      </c>
      <c r="F1442" s="188">
        <v>15</v>
      </c>
      <c r="G1442" s="188">
        <v>1.87</v>
      </c>
    </row>
    <row r="1443" spans="1:7" ht="102">
      <c r="A1443" s="188" t="s">
        <v>11188</v>
      </c>
      <c r="B1443" s="188" t="s">
        <v>1316</v>
      </c>
      <c r="C1443" s="188" t="s">
        <v>11189</v>
      </c>
      <c r="D1443" s="188" t="s">
        <v>18170</v>
      </c>
      <c r="E1443" s="188" t="s">
        <v>11190</v>
      </c>
      <c r="F1443" s="188">
        <v>15</v>
      </c>
      <c r="G1443" s="188">
        <v>3.75</v>
      </c>
    </row>
    <row r="1444" spans="1:7" ht="114.75">
      <c r="A1444" s="188" t="s">
        <v>11191</v>
      </c>
      <c r="B1444" s="188" t="s">
        <v>1316</v>
      </c>
      <c r="C1444" s="188" t="s">
        <v>11192</v>
      </c>
      <c r="D1444" s="188" t="s">
        <v>18171</v>
      </c>
      <c r="E1444" s="188" t="s">
        <v>11193</v>
      </c>
      <c r="F1444" s="188">
        <v>15</v>
      </c>
      <c r="G1444" s="188">
        <v>5</v>
      </c>
    </row>
    <row r="1445" spans="1:7" ht="102">
      <c r="A1445" s="188" t="s">
        <v>11194</v>
      </c>
      <c r="B1445" s="188" t="s">
        <v>1316</v>
      </c>
      <c r="C1445" s="188" t="s">
        <v>11195</v>
      </c>
      <c r="D1445" s="188" t="s">
        <v>18172</v>
      </c>
      <c r="E1445" s="188" t="s">
        <v>11196</v>
      </c>
      <c r="F1445" s="188">
        <v>15</v>
      </c>
      <c r="G1445" s="188">
        <v>5</v>
      </c>
    </row>
    <row r="1446" spans="1:7" ht="76.5">
      <c r="A1446" s="188" t="s">
        <v>11197</v>
      </c>
      <c r="B1446" s="188" t="s">
        <v>1316</v>
      </c>
      <c r="C1446" s="188" t="s">
        <v>11198</v>
      </c>
      <c r="D1446" s="188" t="s">
        <v>18173</v>
      </c>
      <c r="E1446" s="188" t="s">
        <v>11199</v>
      </c>
      <c r="F1446" s="188">
        <v>15</v>
      </c>
      <c r="G1446" s="188">
        <v>3.75</v>
      </c>
    </row>
    <row r="1447" spans="1:7" ht="51">
      <c r="A1447" s="188" t="s">
        <v>11200</v>
      </c>
      <c r="B1447" s="188" t="s">
        <v>1316</v>
      </c>
      <c r="C1447" s="188" t="s">
        <v>11201</v>
      </c>
      <c r="D1447" s="188" t="s">
        <v>18174</v>
      </c>
      <c r="E1447" s="188" t="s">
        <v>11202</v>
      </c>
      <c r="F1447" s="188">
        <v>15</v>
      </c>
      <c r="G1447" s="188">
        <v>7.5</v>
      </c>
    </row>
    <row r="1448" spans="1:7" ht="89.25">
      <c r="A1448" s="188" t="s">
        <v>11203</v>
      </c>
      <c r="B1448" s="188" t="s">
        <v>1316</v>
      </c>
      <c r="C1448" s="188" t="s">
        <v>11204</v>
      </c>
      <c r="D1448" s="188" t="s">
        <v>18175</v>
      </c>
      <c r="E1448" s="188" t="s">
        <v>11205</v>
      </c>
      <c r="F1448" s="188">
        <v>15</v>
      </c>
      <c r="G1448" s="188">
        <v>15</v>
      </c>
    </row>
    <row r="1449" spans="1:7" ht="127.5">
      <c r="A1449" s="188" t="s">
        <v>11206</v>
      </c>
      <c r="B1449" s="188" t="s">
        <v>1316</v>
      </c>
      <c r="C1449" s="188" t="s">
        <v>18176</v>
      </c>
      <c r="D1449" s="188" t="s">
        <v>18177</v>
      </c>
      <c r="E1449" s="219" t="s">
        <v>11207</v>
      </c>
      <c r="F1449" s="188">
        <v>15</v>
      </c>
      <c r="G1449" s="188">
        <v>7.5</v>
      </c>
    </row>
    <row r="1450" spans="1:7" ht="127.5">
      <c r="A1450" s="188" t="s">
        <v>11208</v>
      </c>
      <c r="B1450" s="188" t="s">
        <v>1316</v>
      </c>
      <c r="C1450" s="188" t="s">
        <v>11209</v>
      </c>
      <c r="D1450" s="188" t="s">
        <v>18178</v>
      </c>
      <c r="E1450" s="219" t="s">
        <v>11210</v>
      </c>
      <c r="F1450" s="188">
        <v>15</v>
      </c>
      <c r="G1450" s="188">
        <v>7.5</v>
      </c>
    </row>
    <row r="1451" spans="1:7" ht="127.5">
      <c r="A1451" s="188" t="s">
        <v>11057</v>
      </c>
      <c r="B1451" s="188" t="s">
        <v>1316</v>
      </c>
      <c r="C1451" s="188" t="s">
        <v>5403</v>
      </c>
      <c r="D1451" s="188" t="s">
        <v>11021</v>
      </c>
      <c r="E1451" s="188" t="s">
        <v>5405</v>
      </c>
      <c r="F1451" s="520">
        <v>15</v>
      </c>
      <c r="G1451" s="216">
        <v>3.75</v>
      </c>
    </row>
    <row r="1452" spans="1:7" ht="114.75">
      <c r="A1452" s="188" t="s">
        <v>11211</v>
      </c>
      <c r="B1452" s="188" t="s">
        <v>1316</v>
      </c>
      <c r="C1452" s="188" t="s">
        <v>5407</v>
      </c>
      <c r="D1452" s="188" t="s">
        <v>11021</v>
      </c>
      <c r="E1452" s="188" t="s">
        <v>5405</v>
      </c>
      <c r="F1452" s="520">
        <v>15</v>
      </c>
      <c r="G1452" s="216">
        <v>5</v>
      </c>
    </row>
    <row r="1453" spans="1:7" ht="114.75">
      <c r="A1453" s="188" t="s">
        <v>11211</v>
      </c>
      <c r="B1453" s="188" t="s">
        <v>1316</v>
      </c>
      <c r="C1453" s="188" t="s">
        <v>5407</v>
      </c>
      <c r="D1453" s="188" t="s">
        <v>11023</v>
      </c>
      <c r="E1453" s="188" t="s">
        <v>5410</v>
      </c>
      <c r="F1453" s="520">
        <v>15</v>
      </c>
      <c r="G1453" s="216">
        <v>5</v>
      </c>
    </row>
    <row r="1454" spans="1:7" ht="127.5">
      <c r="A1454" s="188" t="s">
        <v>11057</v>
      </c>
      <c r="B1454" s="188" t="s">
        <v>1316</v>
      </c>
      <c r="C1454" s="188" t="s">
        <v>5403</v>
      </c>
      <c r="D1454" s="188" t="s">
        <v>11025</v>
      </c>
      <c r="E1454" s="188" t="s">
        <v>5412</v>
      </c>
      <c r="F1454" s="520">
        <v>15</v>
      </c>
      <c r="G1454" s="216">
        <v>3.75</v>
      </c>
    </row>
    <row r="1455" spans="1:7" ht="114.75">
      <c r="A1455" s="188" t="s">
        <v>11211</v>
      </c>
      <c r="B1455" s="188" t="s">
        <v>1316</v>
      </c>
      <c r="C1455" s="188" t="s">
        <v>5407</v>
      </c>
      <c r="D1455" s="188" t="s">
        <v>11025</v>
      </c>
      <c r="E1455" s="188" t="s">
        <v>5412</v>
      </c>
      <c r="F1455" s="520">
        <v>15</v>
      </c>
      <c r="G1455" s="216">
        <v>5</v>
      </c>
    </row>
    <row r="1456" spans="1:7" ht="140.25">
      <c r="A1456" s="188" t="s">
        <v>11212</v>
      </c>
      <c r="B1456" s="188" t="s">
        <v>1316</v>
      </c>
      <c r="C1456" s="188" t="s">
        <v>11213</v>
      </c>
      <c r="D1456" s="188" t="s">
        <v>11214</v>
      </c>
      <c r="E1456" s="229" t="s">
        <v>11215</v>
      </c>
      <c r="F1456" s="520">
        <v>15</v>
      </c>
      <c r="G1456" s="229">
        <v>15</v>
      </c>
    </row>
    <row r="1457" spans="1:7" ht="38.25">
      <c r="A1457" s="188" t="s">
        <v>11216</v>
      </c>
      <c r="B1457" s="188" t="s">
        <v>1316</v>
      </c>
      <c r="C1457" s="229" t="s">
        <v>11217</v>
      </c>
      <c r="D1457" s="229" t="s">
        <v>11218</v>
      </c>
      <c r="E1457" s="229" t="s">
        <v>11219</v>
      </c>
      <c r="F1457" s="520">
        <v>15</v>
      </c>
      <c r="G1457" s="229">
        <v>5</v>
      </c>
    </row>
    <row r="1458" spans="1:7" ht="165.75">
      <c r="A1458" s="188" t="s">
        <v>11129</v>
      </c>
      <c r="B1458" s="188" t="s">
        <v>1316</v>
      </c>
      <c r="C1458" s="188" t="s">
        <v>11130</v>
      </c>
      <c r="D1458" s="188" t="s">
        <v>11131</v>
      </c>
      <c r="E1458" s="188" t="s">
        <v>11132</v>
      </c>
      <c r="F1458" s="188">
        <v>15</v>
      </c>
      <c r="G1458" s="188">
        <v>5</v>
      </c>
    </row>
    <row r="1459" spans="1:7" ht="102">
      <c r="A1459" s="188" t="s">
        <v>11220</v>
      </c>
      <c r="B1459" s="188" t="s">
        <v>1316</v>
      </c>
      <c r="C1459" s="188" t="s">
        <v>11221</v>
      </c>
      <c r="D1459" s="188" t="s">
        <v>11222</v>
      </c>
      <c r="E1459" s="188" t="s">
        <v>11223</v>
      </c>
      <c r="F1459" s="188">
        <v>15</v>
      </c>
      <c r="G1459" s="188">
        <v>5</v>
      </c>
    </row>
    <row r="1460" spans="1:7" ht="216.75">
      <c r="A1460" s="188" t="s">
        <v>11224</v>
      </c>
      <c r="B1460" s="188" t="s">
        <v>1316</v>
      </c>
      <c r="C1460" s="188" t="s">
        <v>11225</v>
      </c>
      <c r="D1460" s="188" t="s">
        <v>11226</v>
      </c>
      <c r="E1460" s="219" t="s">
        <v>11227</v>
      </c>
      <c r="F1460" s="188">
        <v>15</v>
      </c>
      <c r="G1460" s="188">
        <v>7.5</v>
      </c>
    </row>
    <row r="1461" spans="1:7" ht="178.5">
      <c r="A1461" s="188" t="s">
        <v>11133</v>
      </c>
      <c r="B1461" s="188" t="s">
        <v>1316</v>
      </c>
      <c r="C1461" s="188" t="s">
        <v>11134</v>
      </c>
      <c r="D1461" s="188" t="s">
        <v>11135</v>
      </c>
      <c r="E1461" s="219" t="s">
        <v>11136</v>
      </c>
      <c r="F1461" s="188">
        <v>15</v>
      </c>
      <c r="G1461" s="188">
        <v>3</v>
      </c>
    </row>
    <row r="1462" spans="1:7" ht="204">
      <c r="A1462" s="188" t="s">
        <v>11228</v>
      </c>
      <c r="B1462" s="188" t="s">
        <v>1316</v>
      </c>
      <c r="C1462" s="188" t="s">
        <v>11229</v>
      </c>
      <c r="D1462" s="188" t="s">
        <v>11230</v>
      </c>
      <c r="E1462" s="219" t="s">
        <v>11231</v>
      </c>
      <c r="F1462" s="188">
        <v>15</v>
      </c>
      <c r="G1462" s="188">
        <v>7.5</v>
      </c>
    </row>
    <row r="1463" spans="1:7" ht="204">
      <c r="A1463" s="188" t="s">
        <v>11232</v>
      </c>
      <c r="B1463" s="188" t="s">
        <v>1316</v>
      </c>
      <c r="C1463" s="188" t="s">
        <v>11233</v>
      </c>
      <c r="D1463" s="188" t="s">
        <v>11234</v>
      </c>
      <c r="E1463" s="219" t="s">
        <v>11235</v>
      </c>
      <c r="F1463" s="188">
        <v>15</v>
      </c>
      <c r="G1463" s="188">
        <v>5</v>
      </c>
    </row>
    <row r="1464" spans="1:7" ht="114.75">
      <c r="A1464" s="188" t="s">
        <v>11236</v>
      </c>
      <c r="B1464" s="188" t="s">
        <v>1316</v>
      </c>
      <c r="C1464" s="188" t="s">
        <v>11237</v>
      </c>
      <c r="D1464" s="188" t="s">
        <v>11238</v>
      </c>
      <c r="E1464" s="219" t="s">
        <v>11239</v>
      </c>
      <c r="F1464" s="188">
        <v>15</v>
      </c>
      <c r="G1464" s="188">
        <v>2.5</v>
      </c>
    </row>
    <row r="1465" spans="1:7" ht="127.5">
      <c r="A1465" s="188" t="s">
        <v>11240</v>
      </c>
      <c r="B1465" s="188" t="s">
        <v>1316</v>
      </c>
      <c r="C1465" s="188" t="s">
        <v>11241</v>
      </c>
      <c r="D1465" s="188" t="s">
        <v>11242</v>
      </c>
      <c r="E1465" s="219" t="s">
        <v>11243</v>
      </c>
      <c r="F1465" s="188">
        <v>15</v>
      </c>
      <c r="G1465" s="188">
        <v>7.5</v>
      </c>
    </row>
    <row r="1466" spans="1:7" ht="114.75">
      <c r="A1466" s="188" t="s">
        <v>11137</v>
      </c>
      <c r="B1466" s="188" t="s">
        <v>1316</v>
      </c>
      <c r="C1466" s="188" t="s">
        <v>11138</v>
      </c>
      <c r="D1466" s="188" t="s">
        <v>11139</v>
      </c>
      <c r="E1466" s="219" t="s">
        <v>11140</v>
      </c>
      <c r="F1466" s="188">
        <v>15</v>
      </c>
      <c r="G1466" s="188">
        <v>5</v>
      </c>
    </row>
    <row r="1467" spans="1:7" ht="165.75">
      <c r="A1467" s="188" t="s">
        <v>11141</v>
      </c>
      <c r="B1467" s="188" t="s">
        <v>1316</v>
      </c>
      <c r="C1467" s="188" t="s">
        <v>11130</v>
      </c>
      <c r="D1467" s="188" t="s">
        <v>11142</v>
      </c>
      <c r="E1467" s="188" t="s">
        <v>11143</v>
      </c>
      <c r="F1467" s="188">
        <v>15</v>
      </c>
      <c r="G1467" s="188">
        <v>5</v>
      </c>
    </row>
    <row r="1468" spans="1:7" ht="165.75">
      <c r="A1468" s="188" t="s">
        <v>11141</v>
      </c>
      <c r="B1468" s="188" t="s">
        <v>1316</v>
      </c>
      <c r="C1468" s="188" t="s">
        <v>11130</v>
      </c>
      <c r="D1468" s="188" t="s">
        <v>11244</v>
      </c>
      <c r="E1468" s="188" t="s">
        <v>11143</v>
      </c>
      <c r="F1468" s="188">
        <v>15</v>
      </c>
      <c r="G1468" s="188">
        <v>5</v>
      </c>
    </row>
    <row r="1469" spans="1:7" ht="165.75">
      <c r="A1469" s="188" t="s">
        <v>11141</v>
      </c>
      <c r="B1469" s="188" t="s">
        <v>1316</v>
      </c>
      <c r="C1469" s="188" t="s">
        <v>11130</v>
      </c>
      <c r="D1469" s="188" t="s">
        <v>11144</v>
      </c>
      <c r="E1469" s="188" t="s">
        <v>11143</v>
      </c>
      <c r="F1469" s="188">
        <v>15</v>
      </c>
      <c r="G1469" s="188">
        <v>5</v>
      </c>
    </row>
    <row r="1470" spans="1:7" ht="165.75">
      <c r="A1470" s="188" t="s">
        <v>11141</v>
      </c>
      <c r="B1470" s="188" t="s">
        <v>1316</v>
      </c>
      <c r="C1470" s="188" t="s">
        <v>11130</v>
      </c>
      <c r="D1470" s="188" t="s">
        <v>11145</v>
      </c>
      <c r="E1470" s="188" t="s">
        <v>11143</v>
      </c>
      <c r="F1470" s="188">
        <v>15</v>
      </c>
      <c r="G1470" s="188">
        <v>5</v>
      </c>
    </row>
    <row r="1471" spans="1:7" ht="165.75">
      <c r="A1471" s="188" t="s">
        <v>11141</v>
      </c>
      <c r="B1471" s="188" t="s">
        <v>1316</v>
      </c>
      <c r="C1471" s="188" t="s">
        <v>11130</v>
      </c>
      <c r="D1471" s="188" t="s">
        <v>11146</v>
      </c>
      <c r="E1471" s="188" t="s">
        <v>11147</v>
      </c>
      <c r="F1471" s="188">
        <v>15</v>
      </c>
      <c r="G1471" s="188">
        <v>5</v>
      </c>
    </row>
    <row r="1472" spans="1:7" ht="165.75">
      <c r="A1472" s="188" t="s">
        <v>11141</v>
      </c>
      <c r="B1472" s="188" t="s">
        <v>1316</v>
      </c>
      <c r="C1472" s="188" t="s">
        <v>11130</v>
      </c>
      <c r="D1472" s="188" t="s">
        <v>11148</v>
      </c>
      <c r="E1472" s="188" t="s">
        <v>11149</v>
      </c>
      <c r="F1472" s="188">
        <v>15</v>
      </c>
      <c r="G1472" s="188">
        <v>5</v>
      </c>
    </row>
    <row r="1473" spans="1:7" ht="165.75">
      <c r="A1473" s="188" t="s">
        <v>11141</v>
      </c>
      <c r="B1473" s="188" t="s">
        <v>1316</v>
      </c>
      <c r="C1473" s="188" t="s">
        <v>11130</v>
      </c>
      <c r="D1473" s="188" t="s">
        <v>11150</v>
      </c>
      <c r="E1473" s="188" t="s">
        <v>11151</v>
      </c>
      <c r="F1473" s="188">
        <v>15</v>
      </c>
      <c r="G1473" s="188">
        <v>5</v>
      </c>
    </row>
    <row r="1474" spans="1:7" ht="153">
      <c r="A1474" s="188" t="s">
        <v>11245</v>
      </c>
      <c r="B1474" s="188" t="s">
        <v>1316</v>
      </c>
      <c r="C1474" s="188" t="s">
        <v>18179</v>
      </c>
      <c r="D1474" s="188" t="s">
        <v>11246</v>
      </c>
      <c r="E1474" s="219" t="s">
        <v>11247</v>
      </c>
      <c r="F1474" s="188">
        <v>15</v>
      </c>
      <c r="G1474" s="188">
        <v>7.5</v>
      </c>
    </row>
    <row r="1475" spans="1:7" ht="114.75">
      <c r="A1475" s="188" t="s">
        <v>11248</v>
      </c>
      <c r="B1475" s="188" t="s">
        <v>1316</v>
      </c>
      <c r="C1475" s="188" t="s">
        <v>18180</v>
      </c>
      <c r="D1475" s="188" t="s">
        <v>11249</v>
      </c>
      <c r="E1475" s="219" t="s">
        <v>11250</v>
      </c>
      <c r="F1475" s="188">
        <v>15</v>
      </c>
      <c r="G1475" s="188">
        <v>15</v>
      </c>
    </row>
    <row r="1476" spans="1:7" ht="114.75">
      <c r="A1476" s="188" t="s">
        <v>11248</v>
      </c>
      <c r="B1476" s="188" t="s">
        <v>1316</v>
      </c>
      <c r="C1476" s="188" t="s">
        <v>18180</v>
      </c>
      <c r="D1476" s="188" t="s">
        <v>11251</v>
      </c>
      <c r="E1476" s="219" t="s">
        <v>11252</v>
      </c>
      <c r="F1476" s="188">
        <v>15</v>
      </c>
      <c r="G1476" s="188">
        <v>15</v>
      </c>
    </row>
    <row r="1477" spans="1:7" ht="76.5">
      <c r="A1477" s="188" t="s">
        <v>11248</v>
      </c>
      <c r="B1477" s="188" t="s">
        <v>1316</v>
      </c>
      <c r="C1477" s="188" t="s">
        <v>18180</v>
      </c>
      <c r="D1477" s="188" t="s">
        <v>11253</v>
      </c>
      <c r="E1477" s="219" t="s">
        <v>11254</v>
      </c>
      <c r="F1477" s="188">
        <v>15</v>
      </c>
      <c r="G1477" s="188">
        <v>15</v>
      </c>
    </row>
    <row r="1478" spans="1:7" ht="89.25">
      <c r="A1478" s="188" t="s">
        <v>11152</v>
      </c>
      <c r="B1478" s="188" t="s">
        <v>1316</v>
      </c>
      <c r="C1478" s="188" t="s">
        <v>11153</v>
      </c>
      <c r="D1478" s="188" t="s">
        <v>18162</v>
      </c>
      <c r="E1478" s="219" t="s">
        <v>11154</v>
      </c>
      <c r="F1478" s="188">
        <v>15</v>
      </c>
      <c r="G1478" s="188">
        <v>7.5</v>
      </c>
    </row>
    <row r="1479" spans="1:7" ht="216.75">
      <c r="A1479" s="188" t="s">
        <v>11255</v>
      </c>
      <c r="B1479" s="188" t="s">
        <v>1316</v>
      </c>
      <c r="C1479" s="188" t="s">
        <v>11256</v>
      </c>
      <c r="D1479" s="188" t="s">
        <v>11257</v>
      </c>
      <c r="E1479" s="188" t="s">
        <v>11258</v>
      </c>
      <c r="F1479" s="520">
        <v>15</v>
      </c>
      <c r="G1479" s="216">
        <v>3</v>
      </c>
    </row>
    <row r="1480" spans="1:7" ht="127.5">
      <c r="A1480" s="188" t="s">
        <v>11259</v>
      </c>
      <c r="B1480" s="188" t="s">
        <v>1316</v>
      </c>
      <c r="C1480" s="188" t="s">
        <v>11260</v>
      </c>
      <c r="D1480" s="188" t="s">
        <v>11261</v>
      </c>
      <c r="E1480" s="188" t="s">
        <v>11262</v>
      </c>
      <c r="F1480" s="520">
        <v>15</v>
      </c>
      <c r="G1480" s="216">
        <v>2.5</v>
      </c>
    </row>
    <row r="1481" spans="1:7" ht="76.5">
      <c r="A1481" s="188" t="s">
        <v>11263</v>
      </c>
      <c r="B1481" s="188" t="s">
        <v>1316</v>
      </c>
      <c r="C1481" s="188" t="s">
        <v>11264</v>
      </c>
      <c r="D1481" s="188" t="s">
        <v>11265</v>
      </c>
      <c r="E1481" s="188" t="s">
        <v>11266</v>
      </c>
      <c r="F1481" s="188">
        <v>15</v>
      </c>
      <c r="G1481" s="188">
        <v>5</v>
      </c>
    </row>
    <row r="1482" spans="1:7" ht="114.75">
      <c r="A1482" s="188" t="s">
        <v>10317</v>
      </c>
      <c r="B1482" s="188" t="s">
        <v>1316</v>
      </c>
      <c r="C1482" s="188" t="s">
        <v>11267</v>
      </c>
      <c r="D1482" s="188" t="s">
        <v>11268</v>
      </c>
      <c r="E1482" s="188" t="s">
        <v>11269</v>
      </c>
      <c r="F1482" s="188">
        <v>15</v>
      </c>
      <c r="G1482" s="188">
        <v>15</v>
      </c>
    </row>
    <row r="1483" spans="1:7" ht="114.75">
      <c r="A1483" s="188" t="s">
        <v>11270</v>
      </c>
      <c r="B1483" s="188" t="s">
        <v>1316</v>
      </c>
      <c r="C1483" s="188" t="s">
        <v>11271</v>
      </c>
      <c r="D1483" s="188" t="s">
        <v>11268</v>
      </c>
      <c r="E1483" s="188" t="s">
        <v>11269</v>
      </c>
      <c r="F1483" s="188">
        <v>15</v>
      </c>
      <c r="G1483" s="188">
        <v>15</v>
      </c>
    </row>
    <row r="1484" spans="1:7" ht="114.75">
      <c r="A1484" s="188" t="s">
        <v>11272</v>
      </c>
      <c r="B1484" s="188" t="s">
        <v>1316</v>
      </c>
      <c r="C1484" s="188" t="s">
        <v>11273</v>
      </c>
      <c r="D1484" s="188" t="s">
        <v>11268</v>
      </c>
      <c r="E1484" s="188" t="s">
        <v>11269</v>
      </c>
      <c r="F1484" s="188">
        <v>15</v>
      </c>
      <c r="G1484" s="188">
        <f>F1484/2</f>
        <v>7.5</v>
      </c>
    </row>
    <row r="1485" spans="1:7" ht="127.5">
      <c r="A1485" s="188" t="s">
        <v>10317</v>
      </c>
      <c r="B1485" s="188" t="s">
        <v>1316</v>
      </c>
      <c r="C1485" s="188" t="s">
        <v>11274</v>
      </c>
      <c r="D1485" s="188" t="s">
        <v>11275</v>
      </c>
      <c r="E1485" s="188" t="s">
        <v>11276</v>
      </c>
      <c r="F1485" s="188">
        <v>15</v>
      </c>
      <c r="G1485" s="188">
        <v>15</v>
      </c>
    </row>
    <row r="1486" spans="1:7" ht="191.25">
      <c r="A1486" s="188" t="s">
        <v>11277</v>
      </c>
      <c r="B1486" s="188" t="s">
        <v>9360</v>
      </c>
      <c r="C1486" s="188" t="s">
        <v>18181</v>
      </c>
      <c r="D1486" s="188" t="s">
        <v>11278</v>
      </c>
      <c r="E1486" s="219" t="s">
        <v>11279</v>
      </c>
      <c r="F1486" s="188">
        <v>15</v>
      </c>
      <c r="G1486" s="188">
        <v>3</v>
      </c>
    </row>
    <row r="1487" spans="1:7" ht="89.25">
      <c r="A1487" s="188" t="s">
        <v>11280</v>
      </c>
      <c r="B1487" s="188" t="s">
        <v>9360</v>
      </c>
      <c r="C1487" s="188" t="s">
        <v>11281</v>
      </c>
      <c r="D1487" s="188" t="s">
        <v>18182</v>
      </c>
      <c r="E1487" s="188" t="s">
        <v>11282</v>
      </c>
      <c r="F1487" s="188">
        <v>15</v>
      </c>
      <c r="G1487" s="188">
        <v>3.75</v>
      </c>
    </row>
    <row r="1488" spans="1:7" ht="114.75">
      <c r="A1488" s="188" t="s">
        <v>11283</v>
      </c>
      <c r="B1488" s="188" t="s">
        <v>9360</v>
      </c>
      <c r="C1488" s="188" t="s">
        <v>11284</v>
      </c>
      <c r="D1488" s="188" t="s">
        <v>18183</v>
      </c>
      <c r="E1488" s="219" t="s">
        <v>11285</v>
      </c>
      <c r="F1488" s="188">
        <v>15</v>
      </c>
      <c r="G1488" s="188">
        <v>3.75</v>
      </c>
    </row>
    <row r="1489" spans="1:7" ht="114.75">
      <c r="A1489" s="188" t="s">
        <v>11286</v>
      </c>
      <c r="B1489" s="188" t="s">
        <v>9360</v>
      </c>
      <c r="C1489" s="188" t="s">
        <v>11287</v>
      </c>
      <c r="D1489" s="188" t="s">
        <v>11288</v>
      </c>
      <c r="E1489" s="188" t="s">
        <v>11289</v>
      </c>
      <c r="F1489" s="188">
        <v>15</v>
      </c>
      <c r="G1489" s="188">
        <f>F1489/2</f>
        <v>7.5</v>
      </c>
    </row>
    <row r="1490" spans="1:7" ht="178.5">
      <c r="A1490" s="188" t="s">
        <v>11290</v>
      </c>
      <c r="B1490" s="188" t="s">
        <v>9360</v>
      </c>
      <c r="C1490" s="188" t="s">
        <v>11291</v>
      </c>
      <c r="D1490" s="188" t="s">
        <v>11292</v>
      </c>
      <c r="E1490" s="188" t="s">
        <v>11293</v>
      </c>
      <c r="F1490" s="188">
        <v>15</v>
      </c>
      <c r="G1490" s="188">
        <f>F1490/2</f>
        <v>7.5</v>
      </c>
    </row>
    <row r="1491" spans="1:7" ht="178.5">
      <c r="A1491" s="188" t="s">
        <v>11294</v>
      </c>
      <c r="B1491" s="188" t="s">
        <v>9360</v>
      </c>
      <c r="C1491" s="188" t="s">
        <v>11295</v>
      </c>
      <c r="D1491" s="188" t="s">
        <v>11292</v>
      </c>
      <c r="E1491" s="188" t="s">
        <v>11293</v>
      </c>
      <c r="F1491" s="188">
        <v>15</v>
      </c>
      <c r="G1491" s="188">
        <f>F1491/4</f>
        <v>3.75</v>
      </c>
    </row>
    <row r="1492" spans="1:7" ht="153">
      <c r="A1492" s="188" t="s">
        <v>11296</v>
      </c>
      <c r="B1492" s="188" t="s">
        <v>9360</v>
      </c>
      <c r="C1492" s="188" t="s">
        <v>11297</v>
      </c>
      <c r="D1492" s="188" t="s">
        <v>11298</v>
      </c>
      <c r="E1492" s="188" t="s">
        <v>11299</v>
      </c>
      <c r="F1492" s="188">
        <v>15</v>
      </c>
      <c r="G1492" s="188">
        <f>F1492/6</f>
        <v>2.5</v>
      </c>
    </row>
    <row r="1493" spans="1:7" ht="140.25">
      <c r="A1493" s="188" t="s">
        <v>11300</v>
      </c>
      <c r="B1493" s="188" t="s">
        <v>9360</v>
      </c>
      <c r="C1493" s="188" t="s">
        <v>11301</v>
      </c>
      <c r="D1493" s="188" t="s">
        <v>11302</v>
      </c>
      <c r="E1493" s="188" t="s">
        <v>11303</v>
      </c>
      <c r="F1493" s="188">
        <v>15</v>
      </c>
      <c r="G1493" s="188">
        <f>F1493/6</f>
        <v>2.5</v>
      </c>
    </row>
    <row r="1494" spans="1:7" ht="140.25">
      <c r="A1494" s="188" t="s">
        <v>11304</v>
      </c>
      <c r="B1494" s="188" t="s">
        <v>9360</v>
      </c>
      <c r="C1494" s="188" t="s">
        <v>11287</v>
      </c>
      <c r="D1494" s="188" t="s">
        <v>11305</v>
      </c>
      <c r="E1494" s="188" t="s">
        <v>11306</v>
      </c>
      <c r="F1494" s="188">
        <v>15</v>
      </c>
      <c r="G1494" s="188">
        <f>F1494/2</f>
        <v>7.5</v>
      </c>
    </row>
    <row r="1495" spans="1:7" ht="114.75">
      <c r="A1495" s="188" t="s">
        <v>11307</v>
      </c>
      <c r="B1495" s="188" t="s">
        <v>9360</v>
      </c>
      <c r="C1495" s="188" t="s">
        <v>11308</v>
      </c>
      <c r="D1495" s="188" t="s">
        <v>11309</v>
      </c>
      <c r="E1495" s="188" t="s">
        <v>11310</v>
      </c>
      <c r="F1495" s="188">
        <v>15</v>
      </c>
      <c r="G1495" s="188">
        <f>F1495/6</f>
        <v>2.5</v>
      </c>
    </row>
    <row r="1496" spans="1:7" ht="102">
      <c r="A1496" s="188" t="s">
        <v>11311</v>
      </c>
      <c r="B1496" s="188" t="s">
        <v>9360</v>
      </c>
      <c r="C1496" s="188" t="s">
        <v>11312</v>
      </c>
      <c r="D1496" s="188" t="s">
        <v>11313</v>
      </c>
      <c r="E1496" s="188" t="s">
        <v>11314</v>
      </c>
      <c r="F1496" s="188">
        <v>15</v>
      </c>
      <c r="G1496" s="188">
        <f>F1496/6</f>
        <v>2.5</v>
      </c>
    </row>
    <row r="1497" spans="1:7" ht="127.5">
      <c r="A1497" s="188" t="s">
        <v>11315</v>
      </c>
      <c r="B1497" s="188" t="s">
        <v>9360</v>
      </c>
      <c r="C1497" s="188" t="s">
        <v>11316</v>
      </c>
      <c r="D1497" s="188" t="s">
        <v>11317</v>
      </c>
      <c r="E1497" s="188" t="s">
        <v>11318</v>
      </c>
      <c r="F1497" s="188">
        <v>15</v>
      </c>
      <c r="G1497" s="188">
        <f>F1497/4</f>
        <v>3.75</v>
      </c>
    </row>
    <row r="1498" spans="1:7" ht="153">
      <c r="A1498" s="188" t="s">
        <v>11319</v>
      </c>
      <c r="B1498" s="188" t="s">
        <v>9360</v>
      </c>
      <c r="C1498" s="188" t="s">
        <v>11320</v>
      </c>
      <c r="D1498" s="188" t="s">
        <v>11321</v>
      </c>
      <c r="E1498" s="188" t="s">
        <v>11322</v>
      </c>
      <c r="F1498" s="188">
        <v>15</v>
      </c>
      <c r="G1498" s="188">
        <f>F1498/6</f>
        <v>2.5</v>
      </c>
    </row>
    <row r="1499" spans="1:7" ht="140.25">
      <c r="A1499" s="188" t="s">
        <v>11286</v>
      </c>
      <c r="B1499" s="188" t="s">
        <v>9360</v>
      </c>
      <c r="C1499" s="188" t="s">
        <v>11323</v>
      </c>
      <c r="D1499" s="188" t="s">
        <v>11324</v>
      </c>
      <c r="E1499" s="188" t="s">
        <v>11325</v>
      </c>
      <c r="F1499" s="188">
        <v>15</v>
      </c>
      <c r="G1499" s="188">
        <f>F1499/2</f>
        <v>7.5</v>
      </c>
    </row>
    <row r="1500" spans="1:7" ht="114.75">
      <c r="A1500" s="188" t="s">
        <v>11286</v>
      </c>
      <c r="B1500" s="188" t="s">
        <v>9360</v>
      </c>
      <c r="C1500" s="188" t="s">
        <v>11323</v>
      </c>
      <c r="D1500" s="188" t="s">
        <v>11326</v>
      </c>
      <c r="E1500" s="188" t="s">
        <v>11327</v>
      </c>
      <c r="F1500" s="188">
        <v>15</v>
      </c>
      <c r="G1500" s="216">
        <f>F1500/2</f>
        <v>7.5</v>
      </c>
    </row>
    <row r="1501" spans="1:7" ht="127.5">
      <c r="A1501" s="188" t="s">
        <v>11286</v>
      </c>
      <c r="B1501" s="188" t="s">
        <v>9360</v>
      </c>
      <c r="C1501" s="188" t="s">
        <v>11323</v>
      </c>
      <c r="D1501" s="188" t="s">
        <v>11328</v>
      </c>
      <c r="E1501" s="188" t="s">
        <v>11329</v>
      </c>
      <c r="F1501" s="188">
        <v>15</v>
      </c>
      <c r="G1501" s="188">
        <f>F1501/2</f>
        <v>7.5</v>
      </c>
    </row>
    <row r="1502" spans="1:7" ht="140.25">
      <c r="A1502" s="188" t="s">
        <v>11330</v>
      </c>
      <c r="B1502" s="188" t="s">
        <v>9360</v>
      </c>
      <c r="C1502" s="188" t="s">
        <v>11331</v>
      </c>
      <c r="D1502" s="188" t="s">
        <v>11332</v>
      </c>
      <c r="E1502" s="188" t="s">
        <v>11333</v>
      </c>
      <c r="F1502" s="188">
        <v>15</v>
      </c>
      <c r="G1502" s="188">
        <f>F1502/6</f>
        <v>2.5</v>
      </c>
    </row>
    <row r="1503" spans="1:7" ht="140.25">
      <c r="A1503" s="188" t="s">
        <v>11334</v>
      </c>
      <c r="B1503" s="188" t="s">
        <v>9360</v>
      </c>
      <c r="C1503" s="188" t="s">
        <v>11335</v>
      </c>
      <c r="D1503" s="188" t="s">
        <v>11332</v>
      </c>
      <c r="E1503" s="188" t="s">
        <v>11333</v>
      </c>
      <c r="F1503" s="188">
        <v>15</v>
      </c>
      <c r="G1503" s="188">
        <f>F1503/4</f>
        <v>3.75</v>
      </c>
    </row>
    <row r="1504" spans="1:7" ht="140.25">
      <c r="A1504" s="188" t="s">
        <v>11336</v>
      </c>
      <c r="B1504" s="188" t="s">
        <v>9360</v>
      </c>
      <c r="C1504" s="188" t="s">
        <v>11337</v>
      </c>
      <c r="D1504" s="188" t="s">
        <v>11338</v>
      </c>
      <c r="E1504" s="188" t="s">
        <v>11339</v>
      </c>
      <c r="F1504" s="188">
        <v>15</v>
      </c>
      <c r="G1504" s="188">
        <f>F1504</f>
        <v>15</v>
      </c>
    </row>
    <row r="1505" spans="1:7" ht="191.25">
      <c r="A1505" s="188" t="s">
        <v>11340</v>
      </c>
      <c r="B1505" s="188" t="s">
        <v>9360</v>
      </c>
      <c r="C1505" s="188" t="s">
        <v>11341</v>
      </c>
      <c r="D1505" s="188" t="s">
        <v>11342</v>
      </c>
      <c r="E1505" s="188" t="s">
        <v>11343</v>
      </c>
      <c r="F1505" s="188">
        <v>15</v>
      </c>
      <c r="G1505" s="188">
        <f>F1505/5</f>
        <v>3</v>
      </c>
    </row>
    <row r="1506" spans="1:7" ht="127.5">
      <c r="A1506" s="188" t="s">
        <v>11344</v>
      </c>
      <c r="B1506" s="188" t="s">
        <v>9360</v>
      </c>
      <c r="C1506" s="188" t="s">
        <v>11345</v>
      </c>
      <c r="D1506" s="188" t="s">
        <v>11346</v>
      </c>
      <c r="E1506" s="188" t="s">
        <v>11347</v>
      </c>
      <c r="F1506" s="188">
        <v>15</v>
      </c>
      <c r="G1506" s="188">
        <f>F1506/3</f>
        <v>5</v>
      </c>
    </row>
    <row r="1507" spans="1:7" ht="102">
      <c r="A1507" s="188" t="s">
        <v>11348</v>
      </c>
      <c r="B1507" s="188" t="s">
        <v>9360</v>
      </c>
      <c r="C1507" s="188" t="s">
        <v>11349</v>
      </c>
      <c r="D1507" s="188" t="s">
        <v>11350</v>
      </c>
      <c r="E1507" s="188" t="s">
        <v>11351</v>
      </c>
      <c r="F1507" s="188">
        <v>15</v>
      </c>
      <c r="G1507" s="188">
        <f>F1507/4</f>
        <v>3.75</v>
      </c>
    </row>
    <row r="1508" spans="1:7" ht="156.75">
      <c r="A1508" s="188" t="s">
        <v>11352</v>
      </c>
      <c r="B1508" s="188" t="s">
        <v>10519</v>
      </c>
      <c r="C1508" s="188" t="s">
        <v>11353</v>
      </c>
      <c r="D1508" s="188" t="s">
        <v>18184</v>
      </c>
      <c r="E1508" s="807" t="s">
        <v>11354</v>
      </c>
      <c r="F1508" s="188">
        <v>15</v>
      </c>
      <c r="G1508" s="188">
        <v>15</v>
      </c>
    </row>
    <row r="1509" spans="1:7" ht="140.25">
      <c r="A1509" s="188" t="s">
        <v>11352</v>
      </c>
      <c r="B1509" s="188" t="s">
        <v>10519</v>
      </c>
      <c r="C1509" s="188" t="s">
        <v>11353</v>
      </c>
      <c r="D1509" s="188" t="s">
        <v>18185</v>
      </c>
      <c r="E1509" s="188"/>
      <c r="F1509" s="188">
        <v>15</v>
      </c>
      <c r="G1509" s="188">
        <v>15</v>
      </c>
    </row>
    <row r="1510" spans="1:7" ht="165.75">
      <c r="A1510" s="188" t="s">
        <v>11352</v>
      </c>
      <c r="B1510" s="188" t="s">
        <v>10519</v>
      </c>
      <c r="C1510" s="188" t="s">
        <v>11353</v>
      </c>
      <c r="D1510" s="188" t="s">
        <v>18186</v>
      </c>
      <c r="E1510" s="807" t="s">
        <v>11355</v>
      </c>
      <c r="F1510" s="188">
        <v>15</v>
      </c>
      <c r="G1510" s="188">
        <v>15</v>
      </c>
    </row>
    <row r="1511" spans="1:7" ht="155.25">
      <c r="A1511" s="188" t="s">
        <v>11356</v>
      </c>
      <c r="B1511" s="188" t="s">
        <v>10519</v>
      </c>
      <c r="C1511" s="188" t="s">
        <v>18187</v>
      </c>
      <c r="D1511" s="219" t="s">
        <v>11357</v>
      </c>
      <c r="E1511" s="188"/>
      <c r="F1511" s="188">
        <v>15</v>
      </c>
      <c r="G1511" s="188">
        <f>F1511/6</f>
        <v>2.5</v>
      </c>
    </row>
    <row r="1512" spans="1:7" ht="155.25">
      <c r="A1512" s="188" t="s">
        <v>11356</v>
      </c>
      <c r="B1512" s="188" t="s">
        <v>10519</v>
      </c>
      <c r="C1512" s="188" t="s">
        <v>18187</v>
      </c>
      <c r="D1512" s="219" t="s">
        <v>11358</v>
      </c>
      <c r="E1512" s="188"/>
      <c r="F1512" s="188">
        <v>15</v>
      </c>
      <c r="G1512" s="188">
        <f>F1512/6</f>
        <v>2.5</v>
      </c>
    </row>
    <row r="1513" spans="1:7" ht="76.5">
      <c r="A1513" s="188" t="s">
        <v>11359</v>
      </c>
      <c r="B1513" s="188" t="s">
        <v>10519</v>
      </c>
      <c r="C1513" s="188" t="s">
        <v>11360</v>
      </c>
      <c r="D1513" s="219" t="s">
        <v>11361</v>
      </c>
      <c r="E1513" s="188"/>
      <c r="F1513" s="188">
        <v>15</v>
      </c>
      <c r="G1513" s="188">
        <f>F1513/2</f>
        <v>7.5</v>
      </c>
    </row>
    <row r="1514" spans="1:7" ht="76.5">
      <c r="A1514" s="188" t="s">
        <v>11359</v>
      </c>
      <c r="B1514" s="188" t="s">
        <v>10519</v>
      </c>
      <c r="C1514" s="188" t="s">
        <v>11360</v>
      </c>
      <c r="D1514" s="219" t="s">
        <v>11362</v>
      </c>
      <c r="E1514" s="188"/>
      <c r="F1514" s="188">
        <v>15</v>
      </c>
      <c r="G1514" s="188">
        <f>F1514/2</f>
        <v>7.5</v>
      </c>
    </row>
    <row r="1515" spans="1:7" ht="63.75">
      <c r="A1515" s="188" t="s">
        <v>11359</v>
      </c>
      <c r="B1515" s="188" t="s">
        <v>10519</v>
      </c>
      <c r="C1515" s="188" t="s">
        <v>11360</v>
      </c>
      <c r="D1515" s="219" t="s">
        <v>11363</v>
      </c>
      <c r="E1515" s="188"/>
      <c r="F1515" s="188">
        <v>15</v>
      </c>
      <c r="G1515" s="188">
        <f>F1515/2</f>
        <v>7.5</v>
      </c>
    </row>
    <row r="1516" spans="1:7" ht="76.5">
      <c r="A1516" s="188" t="s">
        <v>11359</v>
      </c>
      <c r="B1516" s="188" t="s">
        <v>10519</v>
      </c>
      <c r="C1516" s="188" t="s">
        <v>11360</v>
      </c>
      <c r="D1516" s="219" t="s">
        <v>11364</v>
      </c>
      <c r="E1516" s="188"/>
      <c r="F1516" s="188">
        <v>15</v>
      </c>
      <c r="G1516" s="188">
        <f>F1516/2</f>
        <v>7.5</v>
      </c>
    </row>
    <row r="1517" spans="1:7" ht="76.5">
      <c r="A1517" s="188" t="s">
        <v>11359</v>
      </c>
      <c r="B1517" s="188" t="s">
        <v>10519</v>
      </c>
      <c r="C1517" s="188" t="s">
        <v>11360</v>
      </c>
      <c r="D1517" s="219" t="s">
        <v>11365</v>
      </c>
      <c r="E1517" s="188"/>
      <c r="F1517" s="188">
        <v>15</v>
      </c>
      <c r="G1517" s="188">
        <f>F1517/2</f>
        <v>7.5</v>
      </c>
    </row>
    <row r="1518" spans="1:7" ht="114.75">
      <c r="A1518" s="188" t="s">
        <v>11366</v>
      </c>
      <c r="B1518" s="188" t="s">
        <v>10519</v>
      </c>
      <c r="C1518" s="188" t="s">
        <v>11367</v>
      </c>
      <c r="D1518" s="287" t="s">
        <v>11368</v>
      </c>
      <c r="E1518" s="188"/>
      <c r="F1518" s="188">
        <v>15</v>
      </c>
      <c r="G1518" s="188">
        <f>F1518/5</f>
        <v>3</v>
      </c>
    </row>
    <row r="1519" spans="1:7" ht="153">
      <c r="A1519" s="188" t="s">
        <v>11369</v>
      </c>
      <c r="B1519" s="188" t="s">
        <v>10519</v>
      </c>
      <c r="C1519" s="188" t="s">
        <v>11370</v>
      </c>
      <c r="D1519" s="219" t="s">
        <v>11371</v>
      </c>
      <c r="E1519" s="188"/>
      <c r="F1519" s="188">
        <v>15</v>
      </c>
      <c r="G1519" s="188">
        <f>F1519/5</f>
        <v>3</v>
      </c>
    </row>
    <row r="1520" spans="1:7" ht="76.5">
      <c r="A1520" s="188" t="s">
        <v>11372</v>
      </c>
      <c r="B1520" s="188" t="s">
        <v>10519</v>
      </c>
      <c r="C1520" s="188" t="s">
        <v>11373</v>
      </c>
      <c r="D1520" s="188" t="s">
        <v>11374</v>
      </c>
      <c r="E1520" s="188"/>
      <c r="F1520" s="188">
        <v>15</v>
      </c>
      <c r="G1520" s="188">
        <f>F1520/6</f>
        <v>2.5</v>
      </c>
    </row>
    <row r="1521" spans="1:7" ht="114.75">
      <c r="A1521" s="188" t="s">
        <v>11359</v>
      </c>
      <c r="B1521" s="188" t="s">
        <v>10519</v>
      </c>
      <c r="C1521" s="188" t="s">
        <v>11375</v>
      </c>
      <c r="D1521" s="188" t="s">
        <v>18188</v>
      </c>
      <c r="E1521" s="188"/>
      <c r="F1521" s="188">
        <v>15</v>
      </c>
      <c r="G1521" s="188">
        <v>5</v>
      </c>
    </row>
    <row r="1522" spans="1:7" ht="165.75">
      <c r="A1522" s="188" t="s">
        <v>18189</v>
      </c>
      <c r="B1522" s="188" t="s">
        <v>9360</v>
      </c>
      <c r="C1522" s="188" t="s">
        <v>11376</v>
      </c>
      <c r="D1522" s="188" t="s">
        <v>11278</v>
      </c>
      <c r="E1522" s="219" t="s">
        <v>11279</v>
      </c>
      <c r="F1522" s="188">
        <v>15</v>
      </c>
      <c r="G1522" s="188">
        <f>15/4</f>
        <v>3.75</v>
      </c>
    </row>
    <row r="1523" spans="1:7" ht="191.25">
      <c r="A1523" s="188" t="s">
        <v>11277</v>
      </c>
      <c r="B1523" s="188" t="s">
        <v>9360</v>
      </c>
      <c r="C1523" s="188" t="s">
        <v>18181</v>
      </c>
      <c r="D1523" s="188" t="s">
        <v>11278</v>
      </c>
      <c r="E1523" s="219" t="s">
        <v>11279</v>
      </c>
      <c r="F1523" s="188">
        <v>15</v>
      </c>
      <c r="G1523" s="188">
        <v>3</v>
      </c>
    </row>
    <row r="1524" spans="1:7" ht="89.25">
      <c r="A1524" s="188" t="s">
        <v>11280</v>
      </c>
      <c r="B1524" s="188" t="s">
        <v>9360</v>
      </c>
      <c r="C1524" s="188" t="s">
        <v>11281</v>
      </c>
      <c r="D1524" s="188" t="s">
        <v>18182</v>
      </c>
      <c r="E1524" s="188" t="s">
        <v>11282</v>
      </c>
      <c r="F1524" s="188">
        <v>15</v>
      </c>
      <c r="G1524" s="188">
        <v>3.75</v>
      </c>
    </row>
    <row r="1525" spans="1:7" ht="153">
      <c r="A1525" s="188" t="s">
        <v>11377</v>
      </c>
      <c r="B1525" s="188" t="s">
        <v>9360</v>
      </c>
      <c r="C1525" s="188" t="s">
        <v>11378</v>
      </c>
      <c r="D1525" s="188" t="s">
        <v>11379</v>
      </c>
      <c r="E1525" s="188" t="s">
        <v>11380</v>
      </c>
      <c r="F1525" s="188">
        <v>15</v>
      </c>
      <c r="G1525" s="188">
        <v>2.5</v>
      </c>
    </row>
    <row r="1526" spans="1:7" ht="153">
      <c r="A1526" s="188" t="s">
        <v>11381</v>
      </c>
      <c r="B1526" s="188" t="s">
        <v>9360</v>
      </c>
      <c r="C1526" s="188" t="s">
        <v>11382</v>
      </c>
      <c r="D1526" s="188" t="s">
        <v>11383</v>
      </c>
      <c r="E1526" s="188" t="s">
        <v>11384</v>
      </c>
      <c r="F1526" s="188">
        <v>15</v>
      </c>
      <c r="G1526" s="188">
        <v>2.5</v>
      </c>
    </row>
    <row r="1527" spans="1:7" ht="280.5">
      <c r="A1527" s="188" t="s">
        <v>11385</v>
      </c>
      <c r="B1527" s="188" t="s">
        <v>9360</v>
      </c>
      <c r="C1527" s="188" t="s">
        <v>11386</v>
      </c>
      <c r="D1527" s="188" t="s">
        <v>11387</v>
      </c>
      <c r="E1527" s="219" t="s">
        <v>11388</v>
      </c>
      <c r="F1527" s="188">
        <v>15</v>
      </c>
      <c r="G1527" s="188">
        <v>15</v>
      </c>
    </row>
    <row r="1528" spans="1:7" ht="114.75">
      <c r="A1528" s="188" t="s">
        <v>11283</v>
      </c>
      <c r="B1528" s="188" t="s">
        <v>9360</v>
      </c>
      <c r="C1528" s="188" t="s">
        <v>11284</v>
      </c>
      <c r="D1528" s="188" t="s">
        <v>18183</v>
      </c>
      <c r="E1528" s="219" t="s">
        <v>11285</v>
      </c>
      <c r="F1528" s="188">
        <v>15</v>
      </c>
      <c r="G1528" s="188">
        <v>3.75</v>
      </c>
    </row>
    <row r="1529" spans="1:7" ht="153">
      <c r="A1529" s="188" t="s">
        <v>11389</v>
      </c>
      <c r="B1529" s="188" t="s">
        <v>9360</v>
      </c>
      <c r="C1529" s="188" t="s">
        <v>11390</v>
      </c>
      <c r="D1529" s="188" t="s">
        <v>11391</v>
      </c>
      <c r="E1529" s="219" t="s">
        <v>11392</v>
      </c>
      <c r="F1529" s="188">
        <v>15</v>
      </c>
      <c r="G1529" s="188">
        <v>3.75</v>
      </c>
    </row>
    <row r="1530" spans="1:7" ht="127.5">
      <c r="A1530" s="188" t="s">
        <v>11393</v>
      </c>
      <c r="B1530" s="188" t="s">
        <v>9360</v>
      </c>
      <c r="C1530" s="188" t="s">
        <v>11394</v>
      </c>
      <c r="D1530" s="188" t="s">
        <v>11395</v>
      </c>
      <c r="E1530" s="219"/>
      <c r="F1530" s="188">
        <v>15</v>
      </c>
      <c r="G1530" s="188">
        <v>5</v>
      </c>
    </row>
    <row r="1531" spans="1:7" ht="191.25">
      <c r="A1531" s="188" t="s">
        <v>11277</v>
      </c>
      <c r="B1531" s="188" t="s">
        <v>9360</v>
      </c>
      <c r="C1531" s="188" t="s">
        <v>18181</v>
      </c>
      <c r="D1531" s="188" t="s">
        <v>11396</v>
      </c>
      <c r="E1531" s="219" t="s">
        <v>11279</v>
      </c>
      <c r="F1531" s="188">
        <v>15</v>
      </c>
      <c r="G1531" s="188">
        <v>3</v>
      </c>
    </row>
    <row r="1532" spans="1:7" ht="165.75">
      <c r="A1532" s="188" t="s">
        <v>11397</v>
      </c>
      <c r="B1532" s="188" t="s">
        <v>9360</v>
      </c>
      <c r="C1532" s="188" t="s">
        <v>11376</v>
      </c>
      <c r="D1532" s="188" t="s">
        <v>11396</v>
      </c>
      <c r="E1532" s="219" t="s">
        <v>11279</v>
      </c>
      <c r="F1532" s="188">
        <v>15</v>
      </c>
      <c r="G1532" s="188">
        <v>3.75</v>
      </c>
    </row>
    <row r="1533" spans="1:7" ht="153">
      <c r="A1533" s="188" t="s">
        <v>11377</v>
      </c>
      <c r="B1533" s="188" t="s">
        <v>9360</v>
      </c>
      <c r="C1533" s="188" t="s">
        <v>11378</v>
      </c>
      <c r="D1533" s="188" t="s">
        <v>11379</v>
      </c>
      <c r="E1533" s="188" t="s">
        <v>11380</v>
      </c>
      <c r="F1533" s="188">
        <v>15</v>
      </c>
      <c r="G1533" s="188">
        <v>2.5</v>
      </c>
    </row>
    <row r="1534" spans="1:7" ht="178.5">
      <c r="A1534" s="188" t="s">
        <v>11398</v>
      </c>
      <c r="B1534" s="188" t="s">
        <v>9360</v>
      </c>
      <c r="C1534" s="188" t="s">
        <v>11378</v>
      </c>
      <c r="D1534" s="188" t="s">
        <v>11399</v>
      </c>
      <c r="E1534" s="219" t="s">
        <v>11392</v>
      </c>
      <c r="F1534" s="188">
        <v>15</v>
      </c>
      <c r="G1534" s="188">
        <v>2.5</v>
      </c>
    </row>
    <row r="1535" spans="1:7" ht="178.5">
      <c r="A1535" s="188" t="s">
        <v>11283</v>
      </c>
      <c r="B1535" s="188" t="s">
        <v>9360</v>
      </c>
      <c r="C1535" s="188" t="s">
        <v>11400</v>
      </c>
      <c r="D1535" s="219" t="s">
        <v>11401</v>
      </c>
      <c r="E1535" s="219" t="s">
        <v>11402</v>
      </c>
      <c r="F1535" s="188">
        <v>15</v>
      </c>
      <c r="G1535" s="188">
        <v>3.75</v>
      </c>
    </row>
    <row r="1536" spans="1:7" ht="153">
      <c r="A1536" s="188" t="s">
        <v>11403</v>
      </c>
      <c r="B1536" s="188" t="s">
        <v>9360</v>
      </c>
      <c r="C1536" s="188" t="s">
        <v>11404</v>
      </c>
      <c r="D1536" s="188" t="s">
        <v>11405</v>
      </c>
      <c r="E1536" s="188" t="s">
        <v>10507</v>
      </c>
      <c r="F1536" s="188">
        <v>15</v>
      </c>
      <c r="G1536" s="188">
        <v>3.75</v>
      </c>
    </row>
    <row r="1537" spans="1:7" ht="114.75">
      <c r="A1537" s="188" t="s">
        <v>11283</v>
      </c>
      <c r="B1537" s="188" t="s">
        <v>9360</v>
      </c>
      <c r="C1537" s="188" t="s">
        <v>11284</v>
      </c>
      <c r="D1537" s="188" t="s">
        <v>18183</v>
      </c>
      <c r="E1537" s="219" t="s">
        <v>11285</v>
      </c>
      <c r="F1537" s="188">
        <v>15</v>
      </c>
      <c r="G1537" s="188">
        <v>3.75</v>
      </c>
    </row>
    <row r="1538" spans="1:7" ht="140.25">
      <c r="A1538" s="188" t="s">
        <v>11406</v>
      </c>
      <c r="B1538" s="188" t="s">
        <v>9360</v>
      </c>
      <c r="C1538" s="188" t="s">
        <v>11407</v>
      </c>
      <c r="D1538" s="188" t="s">
        <v>11408</v>
      </c>
      <c r="E1538" s="188" t="s">
        <v>11409</v>
      </c>
      <c r="F1538" s="188">
        <v>15</v>
      </c>
      <c r="G1538" s="188">
        <v>3.75</v>
      </c>
    </row>
    <row r="1539" spans="1:7" ht="140.25">
      <c r="A1539" s="188" t="s">
        <v>11406</v>
      </c>
      <c r="B1539" s="188" t="s">
        <v>9360</v>
      </c>
      <c r="C1539" s="188" t="s">
        <v>11407</v>
      </c>
      <c r="D1539" s="188" t="s">
        <v>11410</v>
      </c>
      <c r="E1539" s="188" t="s">
        <v>11411</v>
      </c>
      <c r="F1539" s="188">
        <v>15</v>
      </c>
      <c r="G1539" s="188">
        <v>3.75</v>
      </c>
    </row>
    <row r="1540" spans="1:7" ht="102">
      <c r="A1540" s="188" t="s">
        <v>11412</v>
      </c>
      <c r="B1540" s="188" t="s">
        <v>9360</v>
      </c>
      <c r="C1540" s="188" t="s">
        <v>11413</v>
      </c>
      <c r="D1540" s="188" t="s">
        <v>11414</v>
      </c>
      <c r="E1540" s="188" t="s">
        <v>11415</v>
      </c>
      <c r="F1540" s="188">
        <v>15</v>
      </c>
      <c r="G1540" s="188">
        <v>3.75</v>
      </c>
    </row>
    <row r="1541" spans="1:7" ht="153">
      <c r="A1541" s="188" t="s">
        <v>11416</v>
      </c>
      <c r="B1541" s="188" t="s">
        <v>9360</v>
      </c>
      <c r="C1541" s="188" t="s">
        <v>11417</v>
      </c>
      <c r="D1541" s="188" t="s">
        <v>11418</v>
      </c>
      <c r="E1541" s="188" t="s">
        <v>11419</v>
      </c>
      <c r="F1541" s="188">
        <v>15</v>
      </c>
      <c r="G1541" s="188">
        <v>3.75</v>
      </c>
    </row>
    <row r="1542" spans="1:7" ht="114.75">
      <c r="A1542" s="188" t="s">
        <v>11412</v>
      </c>
      <c r="B1542" s="188" t="s">
        <v>9360</v>
      </c>
      <c r="C1542" s="188" t="s">
        <v>11413</v>
      </c>
      <c r="D1542" s="188" t="s">
        <v>11420</v>
      </c>
      <c r="E1542" s="188" t="s">
        <v>11421</v>
      </c>
      <c r="F1542" s="188">
        <v>15</v>
      </c>
      <c r="G1542" s="188">
        <v>3.75</v>
      </c>
    </row>
    <row r="1543" spans="1:7" ht="153">
      <c r="A1543" s="188" t="s">
        <v>11422</v>
      </c>
      <c r="B1543" s="188" t="s">
        <v>9360</v>
      </c>
      <c r="C1543" s="188" t="s">
        <v>11423</v>
      </c>
      <c r="D1543" s="188" t="s">
        <v>11379</v>
      </c>
      <c r="E1543" s="188" t="s">
        <v>11380</v>
      </c>
      <c r="F1543" s="188">
        <v>15</v>
      </c>
      <c r="G1543" s="188">
        <v>3.75</v>
      </c>
    </row>
    <row r="1544" spans="1:7" ht="153">
      <c r="A1544" s="188" t="s">
        <v>11377</v>
      </c>
      <c r="B1544" s="188" t="s">
        <v>9360</v>
      </c>
      <c r="C1544" s="188" t="s">
        <v>11378</v>
      </c>
      <c r="D1544" s="188" t="s">
        <v>11379</v>
      </c>
      <c r="E1544" s="188" t="s">
        <v>11380</v>
      </c>
      <c r="F1544" s="188">
        <v>15</v>
      </c>
      <c r="G1544" s="188">
        <v>2.5</v>
      </c>
    </row>
    <row r="1545" spans="1:7" ht="153">
      <c r="A1545" s="188" t="s">
        <v>11381</v>
      </c>
      <c r="B1545" s="188" t="s">
        <v>9360</v>
      </c>
      <c r="C1545" s="188" t="s">
        <v>11382</v>
      </c>
      <c r="D1545" s="188" t="s">
        <v>11383</v>
      </c>
      <c r="E1545" s="188" t="s">
        <v>11384</v>
      </c>
      <c r="F1545" s="188">
        <v>15</v>
      </c>
      <c r="G1545" s="188">
        <v>2.5</v>
      </c>
    </row>
    <row r="1546" spans="1:7" ht="153">
      <c r="A1546" s="188" t="s">
        <v>11424</v>
      </c>
      <c r="B1546" s="188" t="s">
        <v>9360</v>
      </c>
      <c r="C1546" s="188" t="s">
        <v>11425</v>
      </c>
      <c r="D1546" s="188" t="s">
        <v>11383</v>
      </c>
      <c r="E1546" s="188" t="s">
        <v>11384</v>
      </c>
      <c r="F1546" s="188">
        <v>15</v>
      </c>
      <c r="G1546" s="188">
        <v>3.75</v>
      </c>
    </row>
    <row r="1547" spans="1:7" ht="153">
      <c r="A1547" s="188" t="s">
        <v>11426</v>
      </c>
      <c r="B1547" s="188" t="s">
        <v>9360</v>
      </c>
      <c r="C1547" s="188" t="s">
        <v>11427</v>
      </c>
      <c r="D1547" s="188" t="s">
        <v>11428</v>
      </c>
      <c r="E1547" s="188" t="s">
        <v>11429</v>
      </c>
      <c r="F1547" s="188">
        <v>15</v>
      </c>
      <c r="G1547" s="188">
        <v>3.75</v>
      </c>
    </row>
    <row r="1548" spans="1:7" ht="140.25">
      <c r="A1548" s="188" t="s">
        <v>11406</v>
      </c>
      <c r="B1548" s="188" t="s">
        <v>9360</v>
      </c>
      <c r="C1548" s="188" t="s">
        <v>11407</v>
      </c>
      <c r="D1548" s="188" t="s">
        <v>11408</v>
      </c>
      <c r="E1548" s="188" t="s">
        <v>11409</v>
      </c>
      <c r="F1548" s="188">
        <v>15</v>
      </c>
      <c r="G1548" s="188">
        <v>3.75</v>
      </c>
    </row>
    <row r="1549" spans="1:7" ht="140.25">
      <c r="A1549" s="188" t="s">
        <v>11406</v>
      </c>
      <c r="B1549" s="188" t="s">
        <v>9360</v>
      </c>
      <c r="C1549" s="188" t="s">
        <v>11407</v>
      </c>
      <c r="D1549" s="188" t="s">
        <v>11410</v>
      </c>
      <c r="E1549" s="188" t="s">
        <v>11411</v>
      </c>
      <c r="F1549" s="188">
        <v>15</v>
      </c>
      <c r="G1549" s="188">
        <v>3.75</v>
      </c>
    </row>
    <row r="1550" spans="1:7" ht="102">
      <c r="A1550" s="188" t="s">
        <v>11412</v>
      </c>
      <c r="B1550" s="188" t="s">
        <v>9360</v>
      </c>
      <c r="C1550" s="188" t="s">
        <v>11413</v>
      </c>
      <c r="D1550" s="188" t="s">
        <v>11414</v>
      </c>
      <c r="E1550" s="188" t="s">
        <v>11415</v>
      </c>
      <c r="F1550" s="188">
        <v>15</v>
      </c>
      <c r="G1550" s="188">
        <v>3.75</v>
      </c>
    </row>
    <row r="1551" spans="1:7" ht="153">
      <c r="A1551" s="188" t="s">
        <v>11416</v>
      </c>
      <c r="B1551" s="188" t="s">
        <v>9360</v>
      </c>
      <c r="C1551" s="188" t="s">
        <v>11417</v>
      </c>
      <c r="D1551" s="188" t="s">
        <v>11418</v>
      </c>
      <c r="E1551" s="188" t="s">
        <v>11419</v>
      </c>
      <c r="F1551" s="188">
        <v>15</v>
      </c>
      <c r="G1551" s="188">
        <v>3.75</v>
      </c>
    </row>
    <row r="1552" spans="1:7" ht="114.75">
      <c r="A1552" s="188" t="s">
        <v>11412</v>
      </c>
      <c r="B1552" s="188" t="s">
        <v>9360</v>
      </c>
      <c r="C1552" s="188" t="s">
        <v>11413</v>
      </c>
      <c r="D1552" s="188" t="s">
        <v>11420</v>
      </c>
      <c r="E1552" s="188" t="s">
        <v>11421</v>
      </c>
      <c r="F1552" s="188">
        <v>15</v>
      </c>
      <c r="G1552" s="188">
        <v>3.75</v>
      </c>
    </row>
    <row r="1553" spans="1:7" ht="153">
      <c r="A1553" s="188" t="s">
        <v>11422</v>
      </c>
      <c r="B1553" s="188" t="s">
        <v>9360</v>
      </c>
      <c r="C1553" s="188" t="s">
        <v>11423</v>
      </c>
      <c r="D1553" s="188" t="s">
        <v>11379</v>
      </c>
      <c r="E1553" s="188" t="s">
        <v>11380</v>
      </c>
      <c r="F1553" s="188">
        <v>15</v>
      </c>
      <c r="G1553" s="188">
        <v>3.75</v>
      </c>
    </row>
    <row r="1554" spans="1:7" ht="153">
      <c r="A1554" s="188" t="s">
        <v>11377</v>
      </c>
      <c r="B1554" s="188" t="s">
        <v>9360</v>
      </c>
      <c r="C1554" s="188" t="s">
        <v>11378</v>
      </c>
      <c r="D1554" s="188" t="s">
        <v>11379</v>
      </c>
      <c r="E1554" s="188" t="s">
        <v>11380</v>
      </c>
      <c r="F1554" s="188">
        <v>15</v>
      </c>
      <c r="G1554" s="188">
        <v>2.5</v>
      </c>
    </row>
    <row r="1555" spans="1:7" ht="140.25">
      <c r="A1555" s="188" t="s">
        <v>11430</v>
      </c>
      <c r="B1555" s="188" t="s">
        <v>9360</v>
      </c>
      <c r="C1555" s="188" t="s">
        <v>11431</v>
      </c>
      <c r="D1555" s="188" t="s">
        <v>11432</v>
      </c>
      <c r="E1555" s="188" t="s">
        <v>11433</v>
      </c>
      <c r="F1555" s="188">
        <v>15</v>
      </c>
      <c r="G1555" s="188">
        <v>5</v>
      </c>
    </row>
    <row r="1556" spans="1:7" ht="140.25">
      <c r="A1556" s="188" t="s">
        <v>11430</v>
      </c>
      <c r="B1556" s="188" t="s">
        <v>9360</v>
      </c>
      <c r="C1556" s="188" t="s">
        <v>11434</v>
      </c>
      <c r="D1556" s="188" t="s">
        <v>11435</v>
      </c>
      <c r="E1556" s="188" t="s">
        <v>11436</v>
      </c>
      <c r="F1556" s="188">
        <v>15</v>
      </c>
      <c r="G1556" s="188">
        <v>5</v>
      </c>
    </row>
    <row r="1557" spans="1:7" ht="153">
      <c r="A1557" s="188" t="s">
        <v>11381</v>
      </c>
      <c r="B1557" s="188" t="s">
        <v>9360</v>
      </c>
      <c r="C1557" s="188" t="s">
        <v>11382</v>
      </c>
      <c r="D1557" s="188" t="s">
        <v>11383</v>
      </c>
      <c r="E1557" s="188" t="s">
        <v>11384</v>
      </c>
      <c r="F1557" s="188">
        <v>15</v>
      </c>
      <c r="G1557" s="188">
        <v>2.5</v>
      </c>
    </row>
    <row r="1558" spans="1:7" ht="153">
      <c r="A1558" s="188" t="s">
        <v>11424</v>
      </c>
      <c r="B1558" s="188" t="s">
        <v>9360</v>
      </c>
      <c r="C1558" s="188" t="s">
        <v>11425</v>
      </c>
      <c r="D1558" s="188" t="s">
        <v>11383</v>
      </c>
      <c r="E1558" s="188" t="s">
        <v>11384</v>
      </c>
      <c r="F1558" s="188">
        <v>15</v>
      </c>
      <c r="G1558" s="188">
        <v>3.75</v>
      </c>
    </row>
    <row r="1559" spans="1:7" ht="153">
      <c r="A1559" s="188" t="s">
        <v>11426</v>
      </c>
      <c r="B1559" s="188" t="s">
        <v>9360</v>
      </c>
      <c r="C1559" s="188" t="s">
        <v>11427</v>
      </c>
      <c r="D1559" s="188" t="s">
        <v>11428</v>
      </c>
      <c r="E1559" s="188" t="s">
        <v>11429</v>
      </c>
      <c r="F1559" s="188">
        <v>15</v>
      </c>
      <c r="G1559" s="188">
        <v>3.75</v>
      </c>
    </row>
    <row r="1560" spans="1:7" ht="165.75">
      <c r="A1560" s="188" t="s">
        <v>11437</v>
      </c>
      <c r="B1560" s="188" t="s">
        <v>10635</v>
      </c>
      <c r="C1560" s="188" t="s">
        <v>11438</v>
      </c>
      <c r="D1560" s="188" t="s">
        <v>11439</v>
      </c>
      <c r="E1560" s="188" t="s">
        <v>11440</v>
      </c>
      <c r="F1560" s="188">
        <v>15</v>
      </c>
      <c r="G1560" s="188">
        <v>5</v>
      </c>
    </row>
    <row r="1561" spans="1:7" ht="140.25">
      <c r="A1561" s="188" t="s">
        <v>11437</v>
      </c>
      <c r="B1561" s="188" t="s">
        <v>10635</v>
      </c>
      <c r="C1561" s="188" t="s">
        <v>11438</v>
      </c>
      <c r="D1561" s="188" t="s">
        <v>11441</v>
      </c>
      <c r="E1561" s="219" t="s">
        <v>11442</v>
      </c>
      <c r="F1561" s="188">
        <v>15</v>
      </c>
      <c r="G1561" s="188">
        <v>5</v>
      </c>
    </row>
    <row r="1562" spans="1:7" ht="165.75">
      <c r="A1562" s="188" t="s">
        <v>11437</v>
      </c>
      <c r="B1562" s="188" t="s">
        <v>10635</v>
      </c>
      <c r="C1562" s="188" t="s">
        <v>11438</v>
      </c>
      <c r="D1562" s="188" t="s">
        <v>11443</v>
      </c>
      <c r="E1562" s="219" t="s">
        <v>11444</v>
      </c>
      <c r="F1562" s="188">
        <v>15</v>
      </c>
      <c r="G1562" s="188">
        <v>5</v>
      </c>
    </row>
    <row r="1563" spans="1:7" ht="216.75">
      <c r="A1563" s="188" t="s">
        <v>11445</v>
      </c>
      <c r="B1563" s="188" t="s">
        <v>10635</v>
      </c>
      <c r="C1563" s="188" t="s">
        <v>11446</v>
      </c>
      <c r="D1563" s="188" t="s">
        <v>11447</v>
      </c>
      <c r="E1563" s="219" t="s">
        <v>11448</v>
      </c>
      <c r="F1563" s="188">
        <v>15</v>
      </c>
      <c r="G1563" s="188">
        <v>1.25</v>
      </c>
    </row>
    <row r="1564" spans="1:7" ht="153">
      <c r="A1564" s="188" t="s">
        <v>11449</v>
      </c>
      <c r="B1564" s="188" t="s">
        <v>10635</v>
      </c>
      <c r="C1564" s="188" t="s">
        <v>11450</v>
      </c>
      <c r="D1564" s="188" t="s">
        <v>11451</v>
      </c>
      <c r="E1564" s="219" t="s">
        <v>11452</v>
      </c>
      <c r="F1564" s="188">
        <v>15</v>
      </c>
      <c r="G1564" s="188">
        <v>1.36</v>
      </c>
    </row>
    <row r="1565" spans="1:7" ht="140.25">
      <c r="A1565" s="188" t="s">
        <v>11453</v>
      </c>
      <c r="B1565" s="188" t="s">
        <v>10635</v>
      </c>
      <c r="C1565" s="188" t="s">
        <v>11454</v>
      </c>
      <c r="D1565" s="188" t="s">
        <v>11455</v>
      </c>
      <c r="E1565" s="188" t="s">
        <v>11456</v>
      </c>
      <c r="F1565" s="188">
        <v>15</v>
      </c>
      <c r="G1565" s="188">
        <v>3.75</v>
      </c>
    </row>
    <row r="1566" spans="1:7" ht="127.5">
      <c r="A1566" s="188" t="s">
        <v>11457</v>
      </c>
      <c r="B1566" s="188" t="s">
        <v>10635</v>
      </c>
      <c r="C1566" s="188" t="s">
        <v>11458</v>
      </c>
      <c r="D1566" s="188" t="s">
        <v>11459</v>
      </c>
      <c r="E1566" s="219" t="s">
        <v>11460</v>
      </c>
      <c r="F1566" s="188">
        <v>15</v>
      </c>
      <c r="G1566" s="188">
        <v>2.14</v>
      </c>
    </row>
    <row r="1567" spans="1:7" ht="242.25">
      <c r="A1567" s="188" t="s">
        <v>11461</v>
      </c>
      <c r="B1567" s="188" t="s">
        <v>10635</v>
      </c>
      <c r="C1567" s="188" t="s">
        <v>11462</v>
      </c>
      <c r="D1567" s="188" t="s">
        <v>11463</v>
      </c>
      <c r="E1567" s="219" t="s">
        <v>11464</v>
      </c>
      <c r="F1567" s="188">
        <v>15</v>
      </c>
      <c r="G1567" s="188">
        <v>5</v>
      </c>
    </row>
    <row r="1568" spans="1:7" ht="114.75">
      <c r="A1568" s="188" t="s">
        <v>11461</v>
      </c>
      <c r="B1568" s="188" t="s">
        <v>10635</v>
      </c>
      <c r="C1568" s="188" t="s">
        <v>11462</v>
      </c>
      <c r="D1568" s="188" t="s">
        <v>11465</v>
      </c>
      <c r="E1568" s="219" t="s">
        <v>11466</v>
      </c>
      <c r="F1568" s="188">
        <v>15</v>
      </c>
      <c r="G1568" s="188">
        <v>5</v>
      </c>
    </row>
    <row r="1569" spans="1:7" ht="140.25">
      <c r="A1569" s="188" t="s">
        <v>11406</v>
      </c>
      <c r="B1569" s="188" t="s">
        <v>9360</v>
      </c>
      <c r="C1569" s="188" t="s">
        <v>11407</v>
      </c>
      <c r="D1569" s="188" t="s">
        <v>11408</v>
      </c>
      <c r="E1569" s="188" t="s">
        <v>11409</v>
      </c>
      <c r="F1569" s="188">
        <v>15</v>
      </c>
      <c r="G1569" s="188">
        <v>3.75</v>
      </c>
    </row>
    <row r="1570" spans="1:7" ht="140.25">
      <c r="A1570" s="188" t="s">
        <v>11406</v>
      </c>
      <c r="B1570" s="188" t="s">
        <v>9360</v>
      </c>
      <c r="C1570" s="188" t="s">
        <v>11407</v>
      </c>
      <c r="D1570" s="188" t="s">
        <v>11410</v>
      </c>
      <c r="E1570" s="188" t="s">
        <v>11411</v>
      </c>
      <c r="F1570" s="188">
        <v>15</v>
      </c>
      <c r="G1570" s="188">
        <v>3.75</v>
      </c>
    </row>
    <row r="1571" spans="1:7" ht="280.5">
      <c r="A1571" s="188" t="s">
        <v>11467</v>
      </c>
      <c r="B1571" s="188"/>
      <c r="C1571" s="188" t="s">
        <v>18190</v>
      </c>
      <c r="D1571" s="188" t="s">
        <v>18191</v>
      </c>
      <c r="E1571" s="188" t="s">
        <v>11468</v>
      </c>
      <c r="F1571" s="520">
        <v>15</v>
      </c>
      <c r="G1571" s="216">
        <v>7.5</v>
      </c>
    </row>
    <row r="1572" spans="1:7" ht="280.5">
      <c r="A1572" s="188" t="s">
        <v>11467</v>
      </c>
      <c r="B1572" s="188"/>
      <c r="C1572" s="188" t="s">
        <v>18190</v>
      </c>
      <c r="D1572" s="188" t="s">
        <v>18191</v>
      </c>
      <c r="E1572" s="188" t="s">
        <v>11468</v>
      </c>
      <c r="F1572" s="520">
        <v>15</v>
      </c>
      <c r="G1572" s="216">
        <v>7.5</v>
      </c>
    </row>
    <row r="1573" spans="1:7" ht="140.25">
      <c r="A1573" s="188" t="s">
        <v>11406</v>
      </c>
      <c r="B1573" s="188" t="s">
        <v>9360</v>
      </c>
      <c r="C1573" s="188" t="s">
        <v>11407</v>
      </c>
      <c r="D1573" s="188" t="s">
        <v>11408</v>
      </c>
      <c r="E1573" s="188" t="s">
        <v>11409</v>
      </c>
      <c r="F1573" s="188">
        <v>15</v>
      </c>
      <c r="G1573" s="188">
        <v>3.75</v>
      </c>
    </row>
    <row r="1574" spans="1:7" ht="140.25">
      <c r="A1574" s="188" t="s">
        <v>11406</v>
      </c>
      <c r="B1574" s="188" t="s">
        <v>9360</v>
      </c>
      <c r="C1574" s="188" t="s">
        <v>11407</v>
      </c>
      <c r="D1574" s="188" t="s">
        <v>11410</v>
      </c>
      <c r="E1574" s="188" t="s">
        <v>11411</v>
      </c>
      <c r="F1574" s="188">
        <v>15</v>
      </c>
      <c r="G1574" s="188">
        <v>3.75</v>
      </c>
    </row>
    <row r="1575" spans="1:7" ht="102">
      <c r="A1575" s="188" t="s">
        <v>11412</v>
      </c>
      <c r="B1575" s="188" t="s">
        <v>9360</v>
      </c>
      <c r="C1575" s="188" t="s">
        <v>11413</v>
      </c>
      <c r="D1575" s="188" t="s">
        <v>11414</v>
      </c>
      <c r="E1575" s="188" t="s">
        <v>11415</v>
      </c>
      <c r="F1575" s="188">
        <v>15</v>
      </c>
      <c r="G1575" s="188">
        <v>3.75</v>
      </c>
    </row>
    <row r="1576" spans="1:7" ht="153">
      <c r="A1576" s="188" t="s">
        <v>11416</v>
      </c>
      <c r="B1576" s="188" t="s">
        <v>9360</v>
      </c>
      <c r="C1576" s="188" t="s">
        <v>11417</v>
      </c>
      <c r="D1576" s="188" t="s">
        <v>11418</v>
      </c>
      <c r="E1576" s="188" t="s">
        <v>11419</v>
      </c>
      <c r="F1576" s="188">
        <v>15</v>
      </c>
      <c r="G1576" s="188">
        <v>3.75</v>
      </c>
    </row>
    <row r="1577" spans="1:7" ht="114.75">
      <c r="A1577" s="188" t="s">
        <v>11412</v>
      </c>
      <c r="B1577" s="188" t="s">
        <v>9360</v>
      </c>
      <c r="C1577" s="188" t="s">
        <v>11413</v>
      </c>
      <c r="D1577" s="188" t="s">
        <v>11420</v>
      </c>
      <c r="E1577" s="188" t="s">
        <v>11421</v>
      </c>
      <c r="F1577" s="188">
        <v>15</v>
      </c>
      <c r="G1577" s="188">
        <v>3.75</v>
      </c>
    </row>
    <row r="1578" spans="1:7" ht="153">
      <c r="A1578" s="188" t="s">
        <v>11422</v>
      </c>
      <c r="B1578" s="188" t="s">
        <v>9360</v>
      </c>
      <c r="C1578" s="188" t="s">
        <v>11423</v>
      </c>
      <c r="D1578" s="188" t="s">
        <v>11379</v>
      </c>
      <c r="E1578" s="188" t="s">
        <v>11380</v>
      </c>
      <c r="F1578" s="188">
        <v>15</v>
      </c>
      <c r="G1578" s="188">
        <v>3.75</v>
      </c>
    </row>
    <row r="1579" spans="1:7" ht="153">
      <c r="A1579" s="188" t="s">
        <v>11377</v>
      </c>
      <c r="B1579" s="188" t="s">
        <v>9360</v>
      </c>
      <c r="C1579" s="188" t="s">
        <v>11378</v>
      </c>
      <c r="D1579" s="188" t="s">
        <v>11379</v>
      </c>
      <c r="E1579" s="188" t="s">
        <v>11380</v>
      </c>
      <c r="F1579" s="188">
        <v>15</v>
      </c>
      <c r="G1579" s="188">
        <v>2.5</v>
      </c>
    </row>
    <row r="1580" spans="1:7" ht="140.25">
      <c r="A1580" s="188" t="s">
        <v>11430</v>
      </c>
      <c r="B1580" s="188" t="s">
        <v>9360</v>
      </c>
      <c r="C1580" s="188" t="s">
        <v>11431</v>
      </c>
      <c r="D1580" s="188" t="s">
        <v>11432</v>
      </c>
      <c r="E1580" s="188" t="s">
        <v>11433</v>
      </c>
      <c r="F1580" s="188">
        <v>15</v>
      </c>
      <c r="G1580" s="188">
        <v>5</v>
      </c>
    </row>
    <row r="1581" spans="1:7" ht="140.25">
      <c r="A1581" s="188" t="s">
        <v>11430</v>
      </c>
      <c r="B1581" s="188" t="s">
        <v>9360</v>
      </c>
      <c r="C1581" s="188" t="s">
        <v>11434</v>
      </c>
      <c r="D1581" s="188" t="s">
        <v>11435</v>
      </c>
      <c r="E1581" s="188" t="s">
        <v>11436</v>
      </c>
      <c r="F1581" s="188">
        <v>15</v>
      </c>
      <c r="G1581" s="188">
        <v>5</v>
      </c>
    </row>
    <row r="1582" spans="1:7" ht="153">
      <c r="A1582" s="188" t="s">
        <v>11381</v>
      </c>
      <c r="B1582" s="188" t="s">
        <v>9360</v>
      </c>
      <c r="C1582" s="188" t="s">
        <v>11382</v>
      </c>
      <c r="D1582" s="188" t="s">
        <v>11383</v>
      </c>
      <c r="E1582" s="188" t="s">
        <v>11384</v>
      </c>
      <c r="F1582" s="188">
        <v>15</v>
      </c>
      <c r="G1582" s="188">
        <v>2.5</v>
      </c>
    </row>
    <row r="1583" spans="1:7" ht="153">
      <c r="A1583" s="188" t="s">
        <v>11424</v>
      </c>
      <c r="B1583" s="188" t="s">
        <v>9360</v>
      </c>
      <c r="C1583" s="188" t="s">
        <v>11425</v>
      </c>
      <c r="D1583" s="188" t="s">
        <v>11383</v>
      </c>
      <c r="E1583" s="188" t="s">
        <v>11384</v>
      </c>
      <c r="F1583" s="188">
        <v>15</v>
      </c>
      <c r="G1583" s="188">
        <v>3.75</v>
      </c>
    </row>
    <row r="1584" spans="1:7" ht="153">
      <c r="A1584" s="188" t="s">
        <v>11426</v>
      </c>
      <c r="B1584" s="188" t="s">
        <v>9360</v>
      </c>
      <c r="C1584" s="188" t="s">
        <v>11427</v>
      </c>
      <c r="D1584" s="188" t="s">
        <v>11428</v>
      </c>
      <c r="E1584" s="188" t="s">
        <v>11429</v>
      </c>
      <c r="F1584" s="188">
        <v>15</v>
      </c>
      <c r="G1584" s="188">
        <v>3.75</v>
      </c>
    </row>
    <row r="1585" spans="1:7" ht="153">
      <c r="A1585" s="188" t="s">
        <v>11469</v>
      </c>
      <c r="B1585" s="188" t="s">
        <v>9360</v>
      </c>
      <c r="C1585" s="188" t="s">
        <v>11470</v>
      </c>
      <c r="D1585" s="188" t="s">
        <v>11471</v>
      </c>
      <c r="E1585" s="188" t="s">
        <v>11472</v>
      </c>
      <c r="F1585" s="188">
        <v>15</v>
      </c>
      <c r="G1585" s="188">
        <v>2.5</v>
      </c>
    </row>
    <row r="1586" spans="1:7" ht="409.5">
      <c r="A1586" s="188"/>
      <c r="B1586" s="188" t="s">
        <v>9360</v>
      </c>
      <c r="C1586" s="188"/>
      <c r="D1586" s="188" t="s">
        <v>11473</v>
      </c>
      <c r="E1586" s="188" t="s">
        <v>11474</v>
      </c>
      <c r="F1586" s="188"/>
      <c r="G1586" s="188"/>
    </row>
    <row r="1587" spans="1:7" ht="409.5">
      <c r="A1587" s="390" t="s">
        <v>18192</v>
      </c>
      <c r="B1587" s="390"/>
      <c r="C1587" s="390" t="s">
        <v>11475</v>
      </c>
      <c r="D1587" s="419" t="s">
        <v>17829</v>
      </c>
      <c r="E1587" s="365" t="s">
        <v>11476</v>
      </c>
      <c r="F1587" s="365"/>
      <c r="G1587" s="365" t="s">
        <v>11477</v>
      </c>
    </row>
    <row r="1588" spans="1:7" ht="140.25">
      <c r="A1588" s="188" t="s">
        <v>11478</v>
      </c>
      <c r="B1588" s="390" t="s">
        <v>9360</v>
      </c>
      <c r="C1588" s="188" t="s">
        <v>11479</v>
      </c>
      <c r="D1588" s="419" t="s">
        <v>18193</v>
      </c>
      <c r="E1588" s="188" t="s">
        <v>11480</v>
      </c>
      <c r="F1588" s="188">
        <v>15</v>
      </c>
      <c r="G1588" s="188" t="s">
        <v>11481</v>
      </c>
    </row>
    <row r="1589" spans="1:7" ht="140.25">
      <c r="A1589" s="390" t="s">
        <v>11482</v>
      </c>
      <c r="B1589" s="188" t="s">
        <v>9360</v>
      </c>
      <c r="C1589" s="419" t="s">
        <v>11483</v>
      </c>
      <c r="D1589" s="419" t="s">
        <v>11484</v>
      </c>
      <c r="E1589" s="188" t="s">
        <v>11485</v>
      </c>
      <c r="F1589" s="188">
        <v>15</v>
      </c>
      <c r="G1589" s="188">
        <v>2.5</v>
      </c>
    </row>
    <row r="1590" spans="1:7" ht="140.25">
      <c r="A1590" s="390" t="s">
        <v>18194</v>
      </c>
      <c r="B1590" s="390" t="s">
        <v>9360</v>
      </c>
      <c r="C1590" s="419" t="s">
        <v>18195</v>
      </c>
      <c r="D1590" s="390" t="s">
        <v>11486</v>
      </c>
      <c r="E1590" s="390" t="s">
        <v>11487</v>
      </c>
      <c r="F1590" s="390">
        <v>15</v>
      </c>
      <c r="G1590" s="390">
        <v>1.25</v>
      </c>
    </row>
    <row r="1591" spans="1:7" ht="409.5">
      <c r="A1591" s="419" t="s">
        <v>11488</v>
      </c>
      <c r="B1591" s="390" t="s">
        <v>9360</v>
      </c>
      <c r="C1591" s="390" t="s">
        <v>11489</v>
      </c>
      <c r="D1591" s="390" t="s">
        <v>11490</v>
      </c>
      <c r="E1591" s="390" t="s">
        <v>11491</v>
      </c>
      <c r="F1591" s="390">
        <v>15</v>
      </c>
      <c r="G1591" s="390" t="s">
        <v>11492</v>
      </c>
    </row>
    <row r="1592" spans="1:7" ht="140.25">
      <c r="A1592" s="390" t="s">
        <v>11493</v>
      </c>
      <c r="B1592" s="390" t="s">
        <v>9360</v>
      </c>
      <c r="C1592" s="419" t="s">
        <v>11494</v>
      </c>
      <c r="D1592" s="419" t="s">
        <v>11495</v>
      </c>
      <c r="E1592" s="390" t="s">
        <v>11496</v>
      </c>
      <c r="F1592" s="390">
        <v>15</v>
      </c>
      <c r="G1592" s="390">
        <v>3.75</v>
      </c>
    </row>
    <row r="1593" spans="1:7" ht="114.75">
      <c r="A1593" s="390" t="s">
        <v>11497</v>
      </c>
      <c r="B1593" s="390" t="s">
        <v>9360</v>
      </c>
      <c r="C1593" s="390" t="s">
        <v>11498</v>
      </c>
      <c r="D1593" s="390" t="s">
        <v>11499</v>
      </c>
      <c r="E1593" s="390" t="s">
        <v>11500</v>
      </c>
      <c r="F1593" s="390">
        <v>15</v>
      </c>
      <c r="G1593" s="410">
        <v>2.5</v>
      </c>
    </row>
    <row r="1594" spans="1:7" ht="114.75">
      <c r="A1594" s="390" t="s">
        <v>11501</v>
      </c>
      <c r="B1594" s="390" t="s">
        <v>9360</v>
      </c>
      <c r="C1594" s="390" t="s">
        <v>11502</v>
      </c>
      <c r="D1594" s="390" t="s">
        <v>11503</v>
      </c>
      <c r="E1594" s="390" t="s">
        <v>10150</v>
      </c>
      <c r="F1594" s="390"/>
      <c r="G1594" s="410">
        <v>2.14</v>
      </c>
    </row>
    <row r="1595" spans="1:7" ht="216.75">
      <c r="A1595" s="388" t="s">
        <v>11504</v>
      </c>
      <c r="B1595" s="388" t="s">
        <v>9379</v>
      </c>
      <c r="C1595" s="388" t="s">
        <v>11505</v>
      </c>
      <c r="D1595" s="388" t="s">
        <v>18196</v>
      </c>
      <c r="E1595" s="388" t="s">
        <v>462</v>
      </c>
      <c r="F1595" s="388">
        <v>15</v>
      </c>
      <c r="G1595" s="388">
        <f>F1595/3</f>
        <v>5</v>
      </c>
    </row>
    <row r="1596" spans="1:7" ht="216.75">
      <c r="A1596" s="388" t="s">
        <v>11504</v>
      </c>
      <c r="B1596" s="388" t="s">
        <v>9379</v>
      </c>
      <c r="C1596" s="388" t="s">
        <v>11505</v>
      </c>
      <c r="D1596" s="388" t="s">
        <v>11506</v>
      </c>
      <c r="E1596" s="388" t="s">
        <v>462</v>
      </c>
      <c r="F1596" s="388">
        <v>15</v>
      </c>
      <c r="G1596" s="388">
        <f>F1596/3</f>
        <v>5</v>
      </c>
    </row>
    <row r="1597" spans="1:7" ht="178.5">
      <c r="A1597" s="388" t="s">
        <v>11507</v>
      </c>
      <c r="B1597" s="388" t="s">
        <v>9379</v>
      </c>
      <c r="C1597" s="388" t="s">
        <v>11508</v>
      </c>
      <c r="D1597" s="388" t="s">
        <v>11509</v>
      </c>
      <c r="E1597" s="388" t="s">
        <v>462</v>
      </c>
      <c r="F1597" s="388">
        <v>15</v>
      </c>
      <c r="G1597" s="388">
        <f>F1597/3</f>
        <v>5</v>
      </c>
    </row>
    <row r="1598" spans="1:7" ht="204">
      <c r="A1598" s="388" t="s">
        <v>11504</v>
      </c>
      <c r="B1598" s="388" t="s">
        <v>9379</v>
      </c>
      <c r="C1598" s="388" t="s">
        <v>11510</v>
      </c>
      <c r="D1598" s="388" t="s">
        <v>11511</v>
      </c>
      <c r="E1598" s="388" t="s">
        <v>11512</v>
      </c>
      <c r="F1598" s="388">
        <v>15</v>
      </c>
      <c r="G1598" s="388">
        <f>F1598/3</f>
        <v>5</v>
      </c>
    </row>
    <row r="1599" spans="1:7" ht="140.25">
      <c r="A1599" s="388" t="s">
        <v>11504</v>
      </c>
      <c r="B1599" s="388" t="s">
        <v>9379</v>
      </c>
      <c r="C1599" s="388" t="s">
        <v>11513</v>
      </c>
      <c r="D1599" s="808" t="s">
        <v>11514</v>
      </c>
      <c r="E1599" s="388" t="s">
        <v>462</v>
      </c>
      <c r="F1599" s="388">
        <v>15</v>
      </c>
      <c r="G1599" s="388">
        <f>F1599/2</f>
        <v>7.5</v>
      </c>
    </row>
    <row r="1600" spans="1:7" ht="114.75">
      <c r="A1600" s="188" t="s">
        <v>11515</v>
      </c>
      <c r="B1600" s="188" t="s">
        <v>9379</v>
      </c>
      <c r="C1600" s="215" t="s">
        <v>11516</v>
      </c>
      <c r="D1600" s="188" t="s">
        <v>11517</v>
      </c>
      <c r="E1600" s="188" t="s">
        <v>11518</v>
      </c>
      <c r="F1600" s="188">
        <v>15</v>
      </c>
      <c r="G1600" s="188">
        <v>5</v>
      </c>
    </row>
    <row r="1601" spans="1:7" ht="102">
      <c r="A1601" s="188" t="s">
        <v>11519</v>
      </c>
      <c r="B1601" s="188" t="s">
        <v>9379</v>
      </c>
      <c r="C1601" s="188" t="s">
        <v>11520</v>
      </c>
      <c r="D1601" s="188" t="s">
        <v>11521</v>
      </c>
      <c r="E1601" s="188" t="s">
        <v>11522</v>
      </c>
      <c r="F1601" s="188">
        <v>15</v>
      </c>
      <c r="G1601" s="188">
        <v>7.5</v>
      </c>
    </row>
    <row r="1602" spans="1:7" ht="102">
      <c r="A1602" s="188" t="s">
        <v>11523</v>
      </c>
      <c r="B1602" s="188" t="s">
        <v>9379</v>
      </c>
      <c r="C1602" s="188" t="s">
        <v>11524</v>
      </c>
      <c r="D1602" s="188" t="s">
        <v>11521</v>
      </c>
      <c r="E1602" s="188" t="s">
        <v>11522</v>
      </c>
      <c r="F1602" s="188">
        <v>15</v>
      </c>
      <c r="G1602" s="188">
        <v>7.5</v>
      </c>
    </row>
    <row r="1603" spans="1:7" ht="102">
      <c r="A1603" s="188" t="s">
        <v>11525</v>
      </c>
      <c r="B1603" s="188" t="s">
        <v>9379</v>
      </c>
      <c r="C1603" s="215" t="s">
        <v>11526</v>
      </c>
      <c r="D1603" s="188" t="s">
        <v>11527</v>
      </c>
      <c r="E1603" s="188" t="s">
        <v>10773</v>
      </c>
      <c r="F1603" s="188">
        <v>15</v>
      </c>
      <c r="G1603" s="188">
        <v>3.75</v>
      </c>
    </row>
    <row r="1604" spans="1:7" ht="63.75">
      <c r="A1604" s="188" t="s">
        <v>11528</v>
      </c>
      <c r="B1604" s="188" t="s">
        <v>9379</v>
      </c>
      <c r="C1604" s="215" t="s">
        <v>11529</v>
      </c>
      <c r="D1604" s="188" t="s">
        <v>11527</v>
      </c>
      <c r="E1604" s="188" t="s">
        <v>10773</v>
      </c>
      <c r="F1604" s="188">
        <v>15</v>
      </c>
      <c r="G1604" s="188">
        <v>3</v>
      </c>
    </row>
    <row r="1605" spans="1:7" ht="140.25">
      <c r="A1605" s="188" t="s">
        <v>11523</v>
      </c>
      <c r="B1605" s="188" t="s">
        <v>9379</v>
      </c>
      <c r="C1605" s="188" t="s">
        <v>11524</v>
      </c>
      <c r="D1605" s="188" t="s">
        <v>11530</v>
      </c>
      <c r="E1605" s="188" t="s">
        <v>11531</v>
      </c>
      <c r="F1605" s="188">
        <v>15</v>
      </c>
      <c r="G1605" s="188">
        <v>7.5</v>
      </c>
    </row>
    <row r="1606" spans="1:7" ht="127.5">
      <c r="A1606" s="188" t="s">
        <v>11532</v>
      </c>
      <c r="B1606" s="188" t="s">
        <v>9379</v>
      </c>
      <c r="C1606" s="215" t="s">
        <v>11533</v>
      </c>
      <c r="D1606" s="188" t="s">
        <v>11534</v>
      </c>
      <c r="E1606" s="188" t="s">
        <v>11535</v>
      </c>
      <c r="F1606" s="188">
        <v>15</v>
      </c>
      <c r="G1606" s="188">
        <v>3.75</v>
      </c>
    </row>
    <row r="1607" spans="1:7" ht="76.5">
      <c r="A1607" s="188" t="s">
        <v>11536</v>
      </c>
      <c r="B1607" s="188" t="s">
        <v>9379</v>
      </c>
      <c r="C1607" s="215" t="s">
        <v>11537</v>
      </c>
      <c r="D1607" s="188" t="s">
        <v>11534</v>
      </c>
      <c r="E1607" s="188" t="s">
        <v>11535</v>
      </c>
      <c r="F1607" s="188">
        <v>15</v>
      </c>
      <c r="G1607" s="188">
        <v>7.5</v>
      </c>
    </row>
    <row r="1608" spans="1:7" ht="127.5">
      <c r="A1608" s="188" t="s">
        <v>11538</v>
      </c>
      <c r="B1608" s="188" t="s">
        <v>9379</v>
      </c>
      <c r="C1608" s="188" t="s">
        <v>11539</v>
      </c>
      <c r="D1608" s="188" t="s">
        <v>11540</v>
      </c>
      <c r="E1608" s="188" t="s">
        <v>11541</v>
      </c>
      <c r="F1608" s="188">
        <v>15</v>
      </c>
      <c r="G1608" s="188">
        <v>5</v>
      </c>
    </row>
    <row r="1609" spans="1:7" ht="89.25">
      <c r="A1609" s="188" t="s">
        <v>11542</v>
      </c>
      <c r="B1609" s="188" t="s">
        <v>9379</v>
      </c>
      <c r="C1609" s="215" t="s">
        <v>11543</v>
      </c>
      <c r="D1609" s="188" t="s">
        <v>11544</v>
      </c>
      <c r="E1609" s="188" t="s">
        <v>11545</v>
      </c>
      <c r="F1609" s="188">
        <v>15</v>
      </c>
      <c r="G1609" s="188">
        <v>5</v>
      </c>
    </row>
    <row r="1610" spans="1:7" ht="114.75">
      <c r="A1610" s="188" t="s">
        <v>11519</v>
      </c>
      <c r="B1610" s="188" t="s">
        <v>9379</v>
      </c>
      <c r="C1610" s="188" t="s">
        <v>11520</v>
      </c>
      <c r="D1610" s="188" t="s">
        <v>11546</v>
      </c>
      <c r="E1610" s="188" t="s">
        <v>11547</v>
      </c>
      <c r="F1610" s="188">
        <v>15</v>
      </c>
      <c r="G1610" s="188">
        <v>7.5</v>
      </c>
    </row>
    <row r="1611" spans="1:7" ht="89.25">
      <c r="A1611" s="188" t="s">
        <v>11519</v>
      </c>
      <c r="B1611" s="188" t="s">
        <v>9379</v>
      </c>
      <c r="C1611" s="188" t="s">
        <v>11520</v>
      </c>
      <c r="D1611" s="188" t="s">
        <v>11548</v>
      </c>
      <c r="E1611" s="188" t="s">
        <v>11549</v>
      </c>
      <c r="F1611" s="188">
        <v>15</v>
      </c>
      <c r="G1611" s="188">
        <v>7.5</v>
      </c>
    </row>
    <row r="1612" spans="1:7" ht="114.75">
      <c r="A1612" s="188" t="s">
        <v>11550</v>
      </c>
      <c r="B1612" s="188" t="s">
        <v>9379</v>
      </c>
      <c r="C1612" s="188" t="s">
        <v>11551</v>
      </c>
      <c r="D1612" s="188" t="s">
        <v>11552</v>
      </c>
      <c r="E1612" s="188" t="s">
        <v>11553</v>
      </c>
      <c r="F1612" s="188">
        <v>15</v>
      </c>
      <c r="G1612" s="188">
        <v>5</v>
      </c>
    </row>
    <row r="1613" spans="1:7" ht="114.75">
      <c r="A1613" s="188" t="s">
        <v>11554</v>
      </c>
      <c r="B1613" s="188" t="s">
        <v>9379</v>
      </c>
      <c r="C1613" s="215" t="s">
        <v>11555</v>
      </c>
      <c r="D1613" s="188" t="s">
        <v>11556</v>
      </c>
      <c r="E1613" s="188" t="s">
        <v>11557</v>
      </c>
      <c r="F1613" s="188">
        <v>15</v>
      </c>
      <c r="G1613" s="188">
        <v>7.5</v>
      </c>
    </row>
    <row r="1614" spans="1:7" ht="114.75">
      <c r="A1614" s="188" t="s">
        <v>11519</v>
      </c>
      <c r="B1614" s="188" t="s">
        <v>9379</v>
      </c>
      <c r="C1614" s="188" t="s">
        <v>11520</v>
      </c>
      <c r="D1614" s="215" t="s">
        <v>11558</v>
      </c>
      <c r="E1614" s="188" t="s">
        <v>11559</v>
      </c>
      <c r="F1614" s="188">
        <v>15</v>
      </c>
      <c r="G1614" s="188">
        <v>7.5</v>
      </c>
    </row>
    <row r="1615" spans="1:7" ht="114.75">
      <c r="A1615" s="188" t="s">
        <v>11519</v>
      </c>
      <c r="B1615" s="188" t="s">
        <v>9379</v>
      </c>
      <c r="C1615" s="188" t="s">
        <v>11520</v>
      </c>
      <c r="D1615" s="215" t="s">
        <v>11560</v>
      </c>
      <c r="E1615" s="188" t="s">
        <v>11561</v>
      </c>
      <c r="F1615" s="188">
        <v>15</v>
      </c>
      <c r="G1615" s="188">
        <v>7.5</v>
      </c>
    </row>
    <row r="1616" spans="1:7" ht="102">
      <c r="A1616" s="188" t="s">
        <v>11562</v>
      </c>
      <c r="B1616" s="188" t="s">
        <v>9379</v>
      </c>
      <c r="C1616" s="215" t="s">
        <v>11563</v>
      </c>
      <c r="D1616" s="215" t="s">
        <v>11564</v>
      </c>
      <c r="E1616" s="188" t="s">
        <v>11565</v>
      </c>
      <c r="F1616" s="188">
        <v>15</v>
      </c>
      <c r="G1616" s="188">
        <v>7.5</v>
      </c>
    </row>
    <row r="1617" spans="1:7" ht="89.25">
      <c r="A1617" s="188" t="s">
        <v>2970</v>
      </c>
      <c r="B1617" s="412" t="s">
        <v>9379</v>
      </c>
      <c r="C1617" s="188" t="s">
        <v>2971</v>
      </c>
      <c r="D1617" s="188" t="s">
        <v>2972</v>
      </c>
      <c r="E1617" s="390" t="s">
        <v>2973</v>
      </c>
      <c r="F1617" s="520">
        <v>15</v>
      </c>
      <c r="G1617" s="216">
        <v>5</v>
      </c>
    </row>
    <row r="1618" spans="1:7" ht="76.5">
      <c r="A1618" s="188" t="s">
        <v>2970</v>
      </c>
      <c r="B1618" s="412" t="s">
        <v>9379</v>
      </c>
      <c r="C1618" s="188" t="s">
        <v>2971</v>
      </c>
      <c r="D1618" s="188" t="s">
        <v>2974</v>
      </c>
      <c r="E1618" s="188" t="s">
        <v>2975</v>
      </c>
      <c r="F1618" s="520"/>
      <c r="G1618" s="216">
        <v>5</v>
      </c>
    </row>
    <row r="1619" spans="1:7" ht="102">
      <c r="A1619" s="188" t="s">
        <v>2970</v>
      </c>
      <c r="B1619" s="412" t="s">
        <v>9379</v>
      </c>
      <c r="C1619" s="188" t="s">
        <v>2971</v>
      </c>
      <c r="D1619" s="188" t="s">
        <v>2976</v>
      </c>
      <c r="E1619" s="188" t="s">
        <v>2977</v>
      </c>
      <c r="F1619" s="520"/>
      <c r="G1619" s="216">
        <v>5</v>
      </c>
    </row>
    <row r="1620" spans="1:7" ht="102">
      <c r="A1620" s="188" t="s">
        <v>2970</v>
      </c>
      <c r="B1620" s="412" t="s">
        <v>9379</v>
      </c>
      <c r="C1620" s="188" t="s">
        <v>2971</v>
      </c>
      <c r="D1620" s="188" t="s">
        <v>2978</v>
      </c>
      <c r="E1620" s="188" t="s">
        <v>2979</v>
      </c>
      <c r="F1620" s="520"/>
      <c r="G1620" s="216">
        <v>5</v>
      </c>
    </row>
    <row r="1621" spans="1:7" ht="89.25">
      <c r="A1621" s="188" t="s">
        <v>2970</v>
      </c>
      <c r="B1621" s="412" t="s">
        <v>9379</v>
      </c>
      <c r="C1621" s="188" t="s">
        <v>2971</v>
      </c>
      <c r="D1621" s="390" t="s">
        <v>2980</v>
      </c>
      <c r="E1621" s="188" t="s">
        <v>2981</v>
      </c>
      <c r="F1621" s="520"/>
      <c r="G1621" s="216">
        <v>5</v>
      </c>
    </row>
    <row r="1622" spans="1:7" ht="76.5">
      <c r="A1622" s="188" t="s">
        <v>2970</v>
      </c>
      <c r="B1622" s="412" t="s">
        <v>9379</v>
      </c>
      <c r="C1622" s="188" t="s">
        <v>2971</v>
      </c>
      <c r="D1622" s="188" t="s">
        <v>2982</v>
      </c>
      <c r="E1622" s="188" t="s">
        <v>2983</v>
      </c>
      <c r="F1622" s="520"/>
      <c r="G1622" s="216">
        <v>5</v>
      </c>
    </row>
    <row r="1623" spans="1:7" ht="127.5">
      <c r="A1623" s="188" t="s">
        <v>2984</v>
      </c>
      <c r="B1623" s="412" t="s">
        <v>9379</v>
      </c>
      <c r="C1623" s="188" t="s">
        <v>2985</v>
      </c>
      <c r="D1623" s="188" t="s">
        <v>11566</v>
      </c>
      <c r="E1623" s="390" t="s">
        <v>2987</v>
      </c>
      <c r="F1623" s="520"/>
      <c r="G1623" s="216">
        <v>5</v>
      </c>
    </row>
    <row r="1624" spans="1:7" ht="89.25">
      <c r="A1624" s="188" t="s">
        <v>2984</v>
      </c>
      <c r="B1624" s="412" t="s">
        <v>9379</v>
      </c>
      <c r="C1624" s="188" t="s">
        <v>2985</v>
      </c>
      <c r="D1624" s="188" t="s">
        <v>11567</v>
      </c>
      <c r="E1624" s="188" t="s">
        <v>1695</v>
      </c>
      <c r="F1624" s="520"/>
      <c r="G1624" s="216">
        <v>5</v>
      </c>
    </row>
    <row r="1625" spans="1:7" ht="357">
      <c r="A1625" s="188" t="s">
        <v>11568</v>
      </c>
      <c r="B1625" s="188" t="s">
        <v>9379</v>
      </c>
      <c r="C1625" s="188" t="s">
        <v>11569</v>
      </c>
      <c r="D1625" s="188" t="s">
        <v>11570</v>
      </c>
      <c r="E1625" s="188" t="s">
        <v>11571</v>
      </c>
      <c r="F1625" s="520">
        <v>15</v>
      </c>
      <c r="G1625" s="216">
        <v>15</v>
      </c>
    </row>
    <row r="1626" spans="1:7" ht="409.5">
      <c r="A1626" s="188" t="s">
        <v>11572</v>
      </c>
      <c r="B1626" s="188" t="s">
        <v>9379</v>
      </c>
      <c r="C1626" s="188" t="s">
        <v>11573</v>
      </c>
      <c r="D1626" s="188" t="s">
        <v>11574</v>
      </c>
      <c r="E1626" s="188" t="s">
        <v>11575</v>
      </c>
      <c r="F1626" s="520">
        <v>15</v>
      </c>
      <c r="G1626" s="216">
        <v>15</v>
      </c>
    </row>
    <row r="1627" spans="1:7" ht="318.75">
      <c r="A1627" s="188" t="s">
        <v>11576</v>
      </c>
      <c r="B1627" s="188" t="s">
        <v>9379</v>
      </c>
      <c r="C1627" s="188" t="s">
        <v>11577</v>
      </c>
      <c r="D1627" s="188" t="s">
        <v>11578</v>
      </c>
      <c r="E1627" s="188" t="s">
        <v>11579</v>
      </c>
      <c r="F1627" s="520">
        <v>15</v>
      </c>
      <c r="G1627" s="216">
        <v>7.5</v>
      </c>
    </row>
    <row r="1628" spans="1:7" ht="409.5">
      <c r="A1628" s="188" t="s">
        <v>11580</v>
      </c>
      <c r="B1628" s="188" t="s">
        <v>9379</v>
      </c>
      <c r="C1628" s="188" t="s">
        <v>11573</v>
      </c>
      <c r="D1628" s="188" t="s">
        <v>11581</v>
      </c>
      <c r="E1628" s="188" t="s">
        <v>11582</v>
      </c>
      <c r="F1628" s="520">
        <v>15</v>
      </c>
      <c r="G1628" s="216">
        <v>15</v>
      </c>
    </row>
    <row r="1629" spans="1:7" ht="409.5">
      <c r="A1629" s="188" t="s">
        <v>11580</v>
      </c>
      <c r="B1629" s="188" t="s">
        <v>9379</v>
      </c>
      <c r="C1629" s="188" t="s">
        <v>11573</v>
      </c>
      <c r="D1629" s="188" t="s">
        <v>11583</v>
      </c>
      <c r="E1629" s="188" t="s">
        <v>11584</v>
      </c>
      <c r="F1629" s="520">
        <v>15</v>
      </c>
      <c r="G1629" s="216">
        <v>15</v>
      </c>
    </row>
    <row r="1630" spans="1:7" ht="102">
      <c r="A1630" s="188" t="s">
        <v>11585</v>
      </c>
      <c r="B1630" s="188" t="s">
        <v>9379</v>
      </c>
      <c r="C1630" s="188" t="s">
        <v>11586</v>
      </c>
      <c r="D1630" s="188" t="s">
        <v>11587</v>
      </c>
      <c r="E1630" s="188" t="s">
        <v>11588</v>
      </c>
      <c r="F1630" s="520">
        <v>15</v>
      </c>
      <c r="G1630" s="216">
        <v>7.5</v>
      </c>
    </row>
    <row r="1631" spans="1:7" ht="318.75">
      <c r="A1631" s="188" t="s">
        <v>11576</v>
      </c>
      <c r="B1631" s="188" t="s">
        <v>9379</v>
      </c>
      <c r="C1631" s="188" t="s">
        <v>11577</v>
      </c>
      <c r="D1631" s="188" t="s">
        <v>11589</v>
      </c>
      <c r="E1631" s="188" t="s">
        <v>11590</v>
      </c>
      <c r="F1631" s="520">
        <v>15</v>
      </c>
      <c r="G1631" s="216">
        <v>7.5</v>
      </c>
    </row>
    <row r="1632" spans="1:7" ht="409.5">
      <c r="A1632" s="380" t="s">
        <v>11580</v>
      </c>
      <c r="B1632" s="380" t="s">
        <v>9379</v>
      </c>
      <c r="C1632" s="188" t="s">
        <v>11573</v>
      </c>
      <c r="D1632" s="380" t="s">
        <v>11591</v>
      </c>
      <c r="E1632" s="380" t="s">
        <v>11592</v>
      </c>
      <c r="F1632" s="798">
        <v>15</v>
      </c>
      <c r="G1632" s="799">
        <v>15</v>
      </c>
    </row>
    <row r="1633" spans="1:7" ht="102">
      <c r="A1633" s="188" t="s">
        <v>11593</v>
      </c>
      <c r="B1633" s="188" t="s">
        <v>10788</v>
      </c>
      <c r="C1633" s="188" t="s">
        <v>11594</v>
      </c>
      <c r="D1633" s="188" t="s">
        <v>11595</v>
      </c>
      <c r="E1633" s="390" t="s">
        <v>11596</v>
      </c>
      <c r="F1633" s="188">
        <v>15</v>
      </c>
      <c r="G1633" s="188">
        <v>15</v>
      </c>
    </row>
    <row r="1634" spans="1:7" ht="63.75">
      <c r="A1634" s="188" t="s">
        <v>11597</v>
      </c>
      <c r="B1634" s="188" t="s">
        <v>10788</v>
      </c>
      <c r="C1634" s="188" t="s">
        <v>11598</v>
      </c>
      <c r="D1634" s="188" t="s">
        <v>11599</v>
      </c>
      <c r="E1634" s="390" t="s">
        <v>11600</v>
      </c>
      <c r="F1634" s="188">
        <v>15</v>
      </c>
      <c r="G1634" s="188">
        <v>5</v>
      </c>
    </row>
    <row r="1635" spans="1:7" ht="76.5">
      <c r="A1635" s="188" t="s">
        <v>11601</v>
      </c>
      <c r="B1635" s="188" t="s">
        <v>10788</v>
      </c>
      <c r="C1635" s="188" t="s">
        <v>11602</v>
      </c>
      <c r="D1635" s="188" t="s">
        <v>11603</v>
      </c>
      <c r="E1635" s="390" t="s">
        <v>11604</v>
      </c>
      <c r="F1635" s="188">
        <v>15</v>
      </c>
      <c r="G1635" s="188">
        <v>15</v>
      </c>
    </row>
    <row r="1636" spans="1:7" ht="63.75">
      <c r="A1636" s="390"/>
      <c r="B1636" s="390"/>
      <c r="C1636" s="390"/>
      <c r="D1636" s="188" t="s">
        <v>11605</v>
      </c>
      <c r="E1636" s="390" t="s">
        <v>11606</v>
      </c>
      <c r="F1636" s="188">
        <v>15</v>
      </c>
      <c r="G1636" s="188">
        <v>15</v>
      </c>
    </row>
    <row r="1637" spans="1:7" ht="102">
      <c r="A1637" s="188" t="s">
        <v>11607</v>
      </c>
      <c r="B1637" s="188" t="s">
        <v>10788</v>
      </c>
      <c r="C1637" s="188" t="s">
        <v>11608</v>
      </c>
      <c r="D1637" s="188" t="s">
        <v>11609</v>
      </c>
      <c r="E1637" s="390" t="s">
        <v>11610</v>
      </c>
      <c r="F1637" s="188">
        <v>15</v>
      </c>
      <c r="G1637" s="188">
        <v>7.5</v>
      </c>
    </row>
    <row r="1638" spans="1:7" ht="114.75">
      <c r="A1638" s="188"/>
      <c r="B1638" s="188"/>
      <c r="C1638" s="188"/>
      <c r="D1638" s="188" t="s">
        <v>11611</v>
      </c>
      <c r="E1638" s="390" t="s">
        <v>11612</v>
      </c>
      <c r="F1638" s="188">
        <v>15</v>
      </c>
      <c r="G1638" s="188">
        <v>7.5</v>
      </c>
    </row>
    <row r="1639" spans="1:7" ht="89.25">
      <c r="A1639" s="188"/>
      <c r="B1639" s="188"/>
      <c r="C1639" s="188"/>
      <c r="D1639" s="188" t="s">
        <v>11613</v>
      </c>
      <c r="E1639" s="390" t="s">
        <v>11600</v>
      </c>
      <c r="F1639" s="188">
        <v>15</v>
      </c>
      <c r="G1639" s="188">
        <v>7.5</v>
      </c>
    </row>
    <row r="1640" spans="1:7" ht="102">
      <c r="A1640" s="188" t="s">
        <v>11614</v>
      </c>
      <c r="B1640" s="188" t="s">
        <v>10788</v>
      </c>
      <c r="C1640" s="188" t="s">
        <v>11615</v>
      </c>
      <c r="D1640" s="188" t="s">
        <v>11616</v>
      </c>
      <c r="E1640" s="390" t="s">
        <v>11617</v>
      </c>
      <c r="F1640" s="188">
        <v>15</v>
      </c>
      <c r="G1640" s="188">
        <v>15</v>
      </c>
    </row>
    <row r="1641" spans="1:7" ht="76.5">
      <c r="A1641" s="188" t="s">
        <v>11618</v>
      </c>
      <c r="B1641" s="188" t="s">
        <v>10788</v>
      </c>
      <c r="C1641" s="188" t="s">
        <v>11619</v>
      </c>
      <c r="D1641" s="188" t="s">
        <v>11620</v>
      </c>
      <c r="E1641" s="390" t="s">
        <v>11621</v>
      </c>
      <c r="F1641" s="188">
        <v>15</v>
      </c>
      <c r="G1641" s="188">
        <v>7.5</v>
      </c>
    </row>
    <row r="1642" spans="1:7" ht="76.5">
      <c r="A1642" s="188" t="s">
        <v>11622</v>
      </c>
      <c r="B1642" s="188" t="s">
        <v>10788</v>
      </c>
      <c r="C1642" s="188" t="s">
        <v>11623</v>
      </c>
      <c r="D1642" s="188" t="s">
        <v>11624</v>
      </c>
      <c r="E1642" s="390" t="s">
        <v>11625</v>
      </c>
      <c r="F1642" s="188">
        <v>15</v>
      </c>
      <c r="G1642" s="188">
        <v>5</v>
      </c>
    </row>
    <row r="1643" spans="1:7" ht="63.75">
      <c r="A1643" s="390"/>
      <c r="B1643" s="390"/>
      <c r="C1643" s="390"/>
      <c r="D1643" s="188" t="s">
        <v>11626</v>
      </c>
      <c r="E1643" s="390" t="s">
        <v>11627</v>
      </c>
      <c r="F1643" s="188">
        <v>15</v>
      </c>
      <c r="G1643" s="188">
        <v>5</v>
      </c>
    </row>
    <row r="1644" spans="1:7" ht="89.25">
      <c r="A1644" s="188" t="s">
        <v>11628</v>
      </c>
      <c r="B1644" s="188" t="s">
        <v>10788</v>
      </c>
      <c r="C1644" s="188" t="s">
        <v>11629</v>
      </c>
      <c r="D1644" s="188" t="s">
        <v>11630</v>
      </c>
      <c r="E1644" s="390" t="s">
        <v>11631</v>
      </c>
      <c r="F1644" s="188">
        <v>15</v>
      </c>
      <c r="G1644" s="188">
        <v>7.5</v>
      </c>
    </row>
    <row r="1645" spans="1:7" ht="76.5">
      <c r="A1645" s="188" t="s">
        <v>11632</v>
      </c>
      <c r="B1645" s="188" t="s">
        <v>10788</v>
      </c>
      <c r="C1645" s="188" t="s">
        <v>11633</v>
      </c>
      <c r="D1645" s="188" t="s">
        <v>11634</v>
      </c>
      <c r="E1645" s="390" t="s">
        <v>11604</v>
      </c>
      <c r="F1645" s="188">
        <v>15</v>
      </c>
      <c r="G1645" s="188">
        <v>15</v>
      </c>
    </row>
    <row r="1646" spans="1:7" ht="102">
      <c r="A1646" s="188" t="s">
        <v>11635</v>
      </c>
      <c r="B1646" s="188" t="s">
        <v>9379</v>
      </c>
      <c r="C1646" s="784" t="s">
        <v>17749</v>
      </c>
      <c r="D1646" s="188" t="s">
        <v>11636</v>
      </c>
      <c r="E1646" s="188" t="s">
        <v>11637</v>
      </c>
      <c r="F1646" s="188">
        <v>15</v>
      </c>
      <c r="G1646" s="188">
        <v>5</v>
      </c>
    </row>
    <row r="1647" spans="1:7" ht="102">
      <c r="A1647" s="188" t="s">
        <v>11635</v>
      </c>
      <c r="B1647" s="188" t="s">
        <v>9379</v>
      </c>
      <c r="C1647" s="188" t="s">
        <v>17749</v>
      </c>
      <c r="D1647" s="379" t="s">
        <v>11638</v>
      </c>
      <c r="E1647" s="188" t="s">
        <v>11639</v>
      </c>
      <c r="F1647" s="188">
        <v>15</v>
      </c>
      <c r="G1647" s="188">
        <v>5</v>
      </c>
    </row>
    <row r="1648" spans="1:7" ht="102">
      <c r="A1648" s="188" t="s">
        <v>11635</v>
      </c>
      <c r="B1648" s="188" t="s">
        <v>9379</v>
      </c>
      <c r="C1648" s="188" t="s">
        <v>17749</v>
      </c>
      <c r="D1648" s="809" t="s">
        <v>11640</v>
      </c>
      <c r="E1648" s="188" t="s">
        <v>11641</v>
      </c>
      <c r="F1648" s="188">
        <v>15</v>
      </c>
      <c r="G1648" s="188">
        <v>5</v>
      </c>
    </row>
    <row r="1649" spans="1:7" ht="114.75">
      <c r="A1649" s="188" t="s">
        <v>11635</v>
      </c>
      <c r="B1649" s="188" t="s">
        <v>9379</v>
      </c>
      <c r="C1649" s="784" t="s">
        <v>17749</v>
      </c>
      <c r="D1649" s="188" t="s">
        <v>11642</v>
      </c>
      <c r="E1649" s="188" t="s">
        <v>11643</v>
      </c>
      <c r="F1649" s="188">
        <v>15</v>
      </c>
      <c r="G1649" s="188">
        <v>5</v>
      </c>
    </row>
    <row r="1650" spans="1:7" ht="102">
      <c r="A1650" s="188" t="s">
        <v>11635</v>
      </c>
      <c r="B1650" s="188" t="s">
        <v>9379</v>
      </c>
      <c r="C1650" s="784" t="s">
        <v>17749</v>
      </c>
      <c r="D1650" s="379" t="s">
        <v>11644</v>
      </c>
      <c r="E1650" s="188" t="s">
        <v>11645</v>
      </c>
      <c r="F1650" s="188">
        <v>15</v>
      </c>
      <c r="G1650" s="188">
        <v>5</v>
      </c>
    </row>
    <row r="1651" spans="1:7" ht="102">
      <c r="A1651" s="188" t="s">
        <v>11635</v>
      </c>
      <c r="B1651" s="188" t="s">
        <v>9379</v>
      </c>
      <c r="C1651" s="784" t="s">
        <v>17749</v>
      </c>
      <c r="D1651" s="379" t="s">
        <v>11646</v>
      </c>
      <c r="E1651" s="188" t="s">
        <v>11647</v>
      </c>
      <c r="F1651" s="188">
        <v>15</v>
      </c>
      <c r="G1651" s="188">
        <v>5</v>
      </c>
    </row>
    <row r="1652" spans="1:7" ht="102">
      <c r="A1652" s="188" t="s">
        <v>11635</v>
      </c>
      <c r="B1652" s="188" t="s">
        <v>9379</v>
      </c>
      <c r="C1652" s="784" t="s">
        <v>17749</v>
      </c>
      <c r="D1652" s="379" t="s">
        <v>11648</v>
      </c>
      <c r="E1652" s="188" t="s">
        <v>11649</v>
      </c>
      <c r="F1652" s="188">
        <v>15</v>
      </c>
      <c r="G1652" s="188">
        <v>5</v>
      </c>
    </row>
    <row r="1653" spans="1:7" ht="114.75">
      <c r="A1653" s="188" t="s">
        <v>11635</v>
      </c>
      <c r="B1653" s="188" t="s">
        <v>9379</v>
      </c>
      <c r="C1653" s="188" t="s">
        <v>11650</v>
      </c>
      <c r="D1653" s="379" t="s">
        <v>11651</v>
      </c>
      <c r="E1653" s="379" t="s">
        <v>11652</v>
      </c>
      <c r="F1653" s="188">
        <v>15</v>
      </c>
      <c r="G1653" s="188">
        <v>15</v>
      </c>
    </row>
    <row r="1654" spans="1:7" ht="114.75">
      <c r="A1654" s="188" t="s">
        <v>11635</v>
      </c>
      <c r="B1654" s="188" t="s">
        <v>9379</v>
      </c>
      <c r="C1654" s="188" t="s">
        <v>11650</v>
      </c>
      <c r="D1654" s="379" t="s">
        <v>11651</v>
      </c>
      <c r="E1654" s="379" t="s">
        <v>11652</v>
      </c>
      <c r="F1654" s="188">
        <v>15</v>
      </c>
      <c r="G1654" s="188">
        <v>15</v>
      </c>
    </row>
    <row r="1655" spans="1:7" ht="102">
      <c r="A1655" s="188" t="s">
        <v>11635</v>
      </c>
      <c r="B1655" s="188" t="s">
        <v>9379</v>
      </c>
      <c r="C1655" s="188" t="s">
        <v>11653</v>
      </c>
      <c r="D1655" s="379" t="s">
        <v>11654</v>
      </c>
      <c r="E1655" s="379" t="s">
        <v>11655</v>
      </c>
      <c r="F1655" s="188">
        <v>15</v>
      </c>
      <c r="G1655" s="188">
        <v>7.5</v>
      </c>
    </row>
    <row r="1656" spans="1:7" ht="102">
      <c r="A1656" s="188" t="s">
        <v>11635</v>
      </c>
      <c r="B1656" s="188" t="s">
        <v>9379</v>
      </c>
      <c r="C1656" s="188" t="s">
        <v>11653</v>
      </c>
      <c r="D1656" s="379" t="s">
        <v>11656</v>
      </c>
      <c r="E1656" s="379" t="s">
        <v>11657</v>
      </c>
      <c r="F1656" s="188">
        <v>15</v>
      </c>
      <c r="G1656" s="188">
        <v>7.5</v>
      </c>
    </row>
    <row r="1657" spans="1:7" ht="102">
      <c r="A1657" s="188" t="s">
        <v>11635</v>
      </c>
      <c r="B1657" s="188" t="s">
        <v>9379</v>
      </c>
      <c r="C1657" s="365" t="s">
        <v>11658</v>
      </c>
      <c r="D1657" s="379" t="s">
        <v>11659</v>
      </c>
      <c r="E1657" s="379" t="s">
        <v>11660</v>
      </c>
      <c r="F1657" s="188">
        <v>15</v>
      </c>
      <c r="G1657" s="188">
        <v>7.5</v>
      </c>
    </row>
    <row r="1658" spans="1:7" ht="89.25">
      <c r="A1658" s="188" t="s">
        <v>11635</v>
      </c>
      <c r="B1658" s="188" t="s">
        <v>9379</v>
      </c>
      <c r="C1658" s="365" t="s">
        <v>11658</v>
      </c>
      <c r="D1658" s="379" t="s">
        <v>11661</v>
      </c>
      <c r="E1658" s="379" t="s">
        <v>11662</v>
      </c>
      <c r="F1658" s="188">
        <v>15</v>
      </c>
      <c r="G1658" s="188">
        <v>7.5</v>
      </c>
    </row>
    <row r="1659" spans="1:7" ht="63.75">
      <c r="A1659" s="188" t="s">
        <v>11635</v>
      </c>
      <c r="B1659" s="188" t="s">
        <v>9379</v>
      </c>
      <c r="C1659" s="365" t="s">
        <v>11658</v>
      </c>
      <c r="D1659" s="379" t="s">
        <v>11663</v>
      </c>
      <c r="E1659" s="379" t="s">
        <v>11664</v>
      </c>
      <c r="F1659" s="188">
        <v>15</v>
      </c>
      <c r="G1659" s="188">
        <v>7.5</v>
      </c>
    </row>
    <row r="1660" spans="1:7" ht="89.25">
      <c r="A1660" s="188" t="s">
        <v>11635</v>
      </c>
      <c r="B1660" s="188" t="s">
        <v>9379</v>
      </c>
      <c r="C1660" s="365" t="s">
        <v>11658</v>
      </c>
      <c r="D1660" s="379" t="s">
        <v>11665</v>
      </c>
      <c r="E1660" s="379" t="s">
        <v>11666</v>
      </c>
      <c r="F1660" s="188">
        <v>15</v>
      </c>
      <c r="G1660" s="188">
        <v>7.5</v>
      </c>
    </row>
    <row r="1661" spans="1:7" ht="102">
      <c r="A1661" s="188" t="s">
        <v>11635</v>
      </c>
      <c r="B1661" s="188" t="s">
        <v>9379</v>
      </c>
      <c r="C1661" s="365" t="s">
        <v>11658</v>
      </c>
      <c r="D1661" s="379" t="s">
        <v>11667</v>
      </c>
      <c r="E1661" s="379" t="s">
        <v>11668</v>
      </c>
      <c r="F1661" s="188">
        <v>15</v>
      </c>
      <c r="G1661" s="188">
        <v>7.5</v>
      </c>
    </row>
    <row r="1662" spans="1:7" ht="89.25">
      <c r="A1662" s="188" t="s">
        <v>11635</v>
      </c>
      <c r="B1662" s="188" t="s">
        <v>9379</v>
      </c>
      <c r="C1662" s="365" t="s">
        <v>11658</v>
      </c>
      <c r="D1662" s="379" t="s">
        <v>11669</v>
      </c>
      <c r="E1662" s="379" t="s">
        <v>11670</v>
      </c>
      <c r="F1662" s="188">
        <v>15</v>
      </c>
      <c r="G1662" s="188">
        <v>7.5</v>
      </c>
    </row>
    <row r="1663" spans="1:7" ht="102">
      <c r="A1663" s="188" t="s">
        <v>11635</v>
      </c>
      <c r="B1663" s="188" t="s">
        <v>9379</v>
      </c>
      <c r="C1663" s="365" t="s">
        <v>11671</v>
      </c>
      <c r="D1663" s="379" t="s">
        <v>11672</v>
      </c>
      <c r="E1663" s="379" t="s">
        <v>11673</v>
      </c>
      <c r="F1663" s="188">
        <v>15</v>
      </c>
      <c r="G1663" s="188">
        <v>7.5</v>
      </c>
    </row>
    <row r="1664" spans="1:7" ht="102">
      <c r="A1664" s="188" t="s">
        <v>11635</v>
      </c>
      <c r="B1664" s="188" t="s">
        <v>9379</v>
      </c>
      <c r="C1664" s="365" t="s">
        <v>11671</v>
      </c>
      <c r="D1664" s="379" t="s">
        <v>11674</v>
      </c>
      <c r="E1664" s="379" t="s">
        <v>11675</v>
      </c>
      <c r="F1664" s="188">
        <v>15</v>
      </c>
      <c r="G1664" s="188">
        <v>7.5</v>
      </c>
    </row>
    <row r="1665" spans="1:7" ht="89.25">
      <c r="A1665" s="188" t="s">
        <v>11635</v>
      </c>
      <c r="B1665" s="188" t="s">
        <v>9379</v>
      </c>
      <c r="C1665" s="365" t="s">
        <v>11676</v>
      </c>
      <c r="D1665" s="379" t="s">
        <v>11677</v>
      </c>
      <c r="E1665" s="379" t="s">
        <v>11678</v>
      </c>
      <c r="F1665" s="188">
        <v>15</v>
      </c>
      <c r="G1665" s="188">
        <v>3.75</v>
      </c>
    </row>
    <row r="1666" spans="1:7" ht="89.25">
      <c r="A1666" s="188" t="s">
        <v>11635</v>
      </c>
      <c r="B1666" s="188" t="s">
        <v>9379</v>
      </c>
      <c r="C1666" s="365" t="s">
        <v>11679</v>
      </c>
      <c r="D1666" s="379" t="s">
        <v>11680</v>
      </c>
      <c r="E1666" s="379" t="s">
        <v>11681</v>
      </c>
      <c r="F1666" s="188">
        <v>15</v>
      </c>
      <c r="G1666" s="188">
        <v>7.5</v>
      </c>
    </row>
    <row r="1667" spans="1:7" ht="89.25">
      <c r="A1667" s="188" t="s">
        <v>11682</v>
      </c>
      <c r="B1667" s="188" t="s">
        <v>9379</v>
      </c>
      <c r="C1667" s="188" t="s">
        <v>18197</v>
      </c>
      <c r="D1667" s="188" t="s">
        <v>18198</v>
      </c>
      <c r="E1667" s="219" t="s">
        <v>11683</v>
      </c>
      <c r="F1667" s="520">
        <v>15</v>
      </c>
      <c r="G1667" s="216">
        <f>15/4</f>
        <v>3.75</v>
      </c>
    </row>
    <row r="1668" spans="1:7" ht="114.75">
      <c r="A1668" s="188" t="s">
        <v>11684</v>
      </c>
      <c r="B1668" s="188" t="s">
        <v>9379</v>
      </c>
      <c r="C1668" s="188" t="s">
        <v>18199</v>
      </c>
      <c r="D1668" s="188" t="s">
        <v>18200</v>
      </c>
      <c r="E1668" s="219" t="s">
        <v>11685</v>
      </c>
      <c r="F1668" s="520">
        <v>15</v>
      </c>
      <c r="G1668" s="216">
        <v>7.5</v>
      </c>
    </row>
    <row r="1669" spans="1:7" ht="89.25">
      <c r="A1669" s="188" t="s">
        <v>11686</v>
      </c>
      <c r="B1669" s="188" t="s">
        <v>9379</v>
      </c>
      <c r="C1669" s="188" t="s">
        <v>18201</v>
      </c>
      <c r="D1669" s="188" t="s">
        <v>18202</v>
      </c>
      <c r="E1669" s="219" t="s">
        <v>11687</v>
      </c>
      <c r="F1669" s="520">
        <v>15</v>
      </c>
      <c r="G1669" s="216">
        <f>15/2</f>
        <v>7.5</v>
      </c>
    </row>
    <row r="1670" spans="1:7" ht="89.25">
      <c r="A1670" s="188" t="s">
        <v>11686</v>
      </c>
      <c r="B1670" s="188" t="s">
        <v>9379</v>
      </c>
      <c r="C1670" s="188" t="s">
        <v>18201</v>
      </c>
      <c r="D1670" s="188" t="s">
        <v>18203</v>
      </c>
      <c r="E1670" s="219" t="s">
        <v>11687</v>
      </c>
      <c r="F1670" s="520"/>
      <c r="G1670" s="216">
        <f>15/2</f>
        <v>7.5</v>
      </c>
    </row>
    <row r="1671" spans="1:7" ht="89.25">
      <c r="A1671" s="188" t="s">
        <v>11688</v>
      </c>
      <c r="B1671" s="188" t="s">
        <v>9379</v>
      </c>
      <c r="C1671" s="188" t="s">
        <v>18204</v>
      </c>
      <c r="D1671" s="188" t="s">
        <v>18198</v>
      </c>
      <c r="E1671" s="219" t="s">
        <v>11683</v>
      </c>
      <c r="F1671" s="520"/>
      <c r="G1671" s="216">
        <f>15/4</f>
        <v>3.75</v>
      </c>
    </row>
    <row r="1672" spans="1:7" ht="140.25">
      <c r="A1672" s="188" t="s">
        <v>11689</v>
      </c>
      <c r="B1672" s="188" t="s">
        <v>9379</v>
      </c>
      <c r="C1672" s="214" t="s">
        <v>18205</v>
      </c>
      <c r="D1672" s="188" t="s">
        <v>18206</v>
      </c>
      <c r="E1672" s="219" t="s">
        <v>11690</v>
      </c>
      <c r="F1672" s="520"/>
      <c r="G1672" s="216">
        <f>15/3</f>
        <v>5</v>
      </c>
    </row>
    <row r="1673" spans="1:7" ht="102">
      <c r="A1673" s="188" t="s">
        <v>11689</v>
      </c>
      <c r="B1673" s="188" t="s">
        <v>9379</v>
      </c>
      <c r="C1673" s="188" t="s">
        <v>18207</v>
      </c>
      <c r="D1673" s="188" t="s">
        <v>18208</v>
      </c>
      <c r="E1673" s="219" t="s">
        <v>11691</v>
      </c>
      <c r="F1673" s="520"/>
      <c r="G1673" s="216">
        <f>15/3</f>
        <v>5</v>
      </c>
    </row>
    <row r="1674" spans="1:7" ht="178.5">
      <c r="A1674" s="188" t="s">
        <v>11688</v>
      </c>
      <c r="B1674" s="188" t="s">
        <v>9379</v>
      </c>
      <c r="C1674" s="188" t="s">
        <v>11692</v>
      </c>
      <c r="D1674" s="188" t="s">
        <v>11693</v>
      </c>
      <c r="E1674" s="219" t="s">
        <v>11694</v>
      </c>
      <c r="F1674" s="520"/>
      <c r="G1674" s="216">
        <f>15/4</f>
        <v>3.75</v>
      </c>
    </row>
    <row r="1675" spans="1:7" ht="165.75">
      <c r="A1675" s="188" t="s">
        <v>11695</v>
      </c>
      <c r="B1675" s="188" t="s">
        <v>9379</v>
      </c>
      <c r="C1675" s="188" t="s">
        <v>18209</v>
      </c>
      <c r="D1675" s="188" t="s">
        <v>18210</v>
      </c>
      <c r="E1675" s="219" t="s">
        <v>11696</v>
      </c>
      <c r="F1675" s="520"/>
      <c r="G1675" s="216">
        <f>15/4</f>
        <v>3.75</v>
      </c>
    </row>
    <row r="1676" spans="1:7" ht="127.5">
      <c r="A1676" s="188" t="s">
        <v>11686</v>
      </c>
      <c r="B1676" s="188" t="s">
        <v>9379</v>
      </c>
      <c r="C1676" s="188" t="s">
        <v>18211</v>
      </c>
      <c r="D1676" s="188" t="s">
        <v>18212</v>
      </c>
      <c r="E1676" s="219" t="s">
        <v>11697</v>
      </c>
      <c r="F1676" s="520"/>
      <c r="G1676" s="216">
        <f>15/2</f>
        <v>7.5</v>
      </c>
    </row>
    <row r="1677" spans="1:7" ht="102">
      <c r="A1677" s="188" t="s">
        <v>11686</v>
      </c>
      <c r="B1677" s="188" t="s">
        <v>9379</v>
      </c>
      <c r="C1677" s="188" t="s">
        <v>18201</v>
      </c>
      <c r="D1677" s="188" t="s">
        <v>18213</v>
      </c>
      <c r="E1677" s="219" t="s">
        <v>11698</v>
      </c>
      <c r="F1677" s="520"/>
      <c r="G1677" s="216">
        <f>15/2</f>
        <v>7.5</v>
      </c>
    </row>
    <row r="1678" spans="1:7" ht="102">
      <c r="A1678" s="188" t="s">
        <v>11699</v>
      </c>
      <c r="B1678" s="188" t="s">
        <v>9379</v>
      </c>
      <c r="C1678" s="188" t="s">
        <v>11700</v>
      </c>
      <c r="D1678" s="188" t="s">
        <v>11701</v>
      </c>
      <c r="E1678" s="219" t="s">
        <v>11702</v>
      </c>
      <c r="F1678" s="520"/>
      <c r="G1678" s="216">
        <f>15/3</f>
        <v>5</v>
      </c>
    </row>
    <row r="1679" spans="1:7" ht="140.25">
      <c r="A1679" s="188" t="s">
        <v>11703</v>
      </c>
      <c r="B1679" s="188" t="s">
        <v>9379</v>
      </c>
      <c r="C1679" s="188" t="s">
        <v>11704</v>
      </c>
      <c r="D1679" s="188" t="s">
        <v>18214</v>
      </c>
      <c r="E1679" s="219" t="s">
        <v>11705</v>
      </c>
      <c r="F1679" s="520"/>
      <c r="G1679" s="216">
        <v>15</v>
      </c>
    </row>
    <row r="1680" spans="1:7" ht="280.5">
      <c r="A1680" s="188" t="s">
        <v>11703</v>
      </c>
      <c r="B1680" s="188" t="s">
        <v>9379</v>
      </c>
      <c r="C1680" s="188" t="s">
        <v>11704</v>
      </c>
      <c r="D1680" s="188" t="s">
        <v>11706</v>
      </c>
      <c r="E1680" s="219" t="s">
        <v>11707</v>
      </c>
      <c r="F1680" s="520"/>
      <c r="G1680" s="216">
        <v>15</v>
      </c>
    </row>
    <row r="1681" spans="1:7" ht="102">
      <c r="A1681" s="188" t="s">
        <v>11708</v>
      </c>
      <c r="B1681" s="188" t="s">
        <v>9379</v>
      </c>
      <c r="C1681" s="188" t="s">
        <v>11709</v>
      </c>
      <c r="D1681" s="188" t="s">
        <v>11710</v>
      </c>
      <c r="E1681" s="219" t="s">
        <v>11711</v>
      </c>
      <c r="F1681" s="520">
        <v>15</v>
      </c>
      <c r="G1681" s="216">
        <v>15</v>
      </c>
    </row>
    <row r="1682" spans="1:7" ht="165.75">
      <c r="A1682" s="188" t="s">
        <v>11708</v>
      </c>
      <c r="B1682" s="188" t="s">
        <v>9379</v>
      </c>
      <c r="C1682" s="188" t="s">
        <v>11712</v>
      </c>
      <c r="D1682" s="188" t="s">
        <v>11713</v>
      </c>
      <c r="E1682" s="219" t="s">
        <v>11714</v>
      </c>
      <c r="F1682" s="520">
        <v>15</v>
      </c>
      <c r="G1682" s="216">
        <v>15</v>
      </c>
    </row>
    <row r="1683" spans="1:7" ht="89.25">
      <c r="A1683" s="188" t="s">
        <v>11688</v>
      </c>
      <c r="B1683" s="188" t="s">
        <v>9379</v>
      </c>
      <c r="C1683" s="188" t="s">
        <v>18204</v>
      </c>
      <c r="D1683" s="188" t="s">
        <v>18198</v>
      </c>
      <c r="E1683" s="219" t="s">
        <v>11683</v>
      </c>
      <c r="F1683" s="520"/>
      <c r="G1683" s="216">
        <f>15/4</f>
        <v>3.75</v>
      </c>
    </row>
    <row r="1684" spans="1:7" ht="140.25">
      <c r="A1684" s="188" t="s">
        <v>11689</v>
      </c>
      <c r="B1684" s="188" t="s">
        <v>9379</v>
      </c>
      <c r="C1684" s="214" t="s">
        <v>18205</v>
      </c>
      <c r="D1684" s="188" t="s">
        <v>18206</v>
      </c>
      <c r="E1684" s="219" t="s">
        <v>11690</v>
      </c>
      <c r="F1684" s="520"/>
      <c r="G1684" s="216">
        <f>15/3</f>
        <v>5</v>
      </c>
    </row>
    <row r="1685" spans="1:7" ht="102">
      <c r="A1685" s="188" t="s">
        <v>11689</v>
      </c>
      <c r="B1685" s="188" t="s">
        <v>9379</v>
      </c>
      <c r="C1685" s="188" t="s">
        <v>18207</v>
      </c>
      <c r="D1685" s="188" t="s">
        <v>18208</v>
      </c>
      <c r="E1685" s="219" t="s">
        <v>11691</v>
      </c>
      <c r="F1685" s="520"/>
      <c r="G1685" s="216">
        <f>15/3</f>
        <v>5</v>
      </c>
    </row>
    <row r="1686" spans="1:7" ht="165.75">
      <c r="A1686" s="188" t="s">
        <v>11695</v>
      </c>
      <c r="B1686" s="188" t="s">
        <v>9379</v>
      </c>
      <c r="C1686" s="188" t="s">
        <v>18209</v>
      </c>
      <c r="D1686" s="188" t="s">
        <v>18210</v>
      </c>
      <c r="E1686" s="219" t="s">
        <v>11696</v>
      </c>
      <c r="F1686" s="520"/>
      <c r="G1686" s="216">
        <f>15/4</f>
        <v>3.75</v>
      </c>
    </row>
    <row r="1687" spans="1:7" ht="127.5">
      <c r="A1687" s="188" t="s">
        <v>11686</v>
      </c>
      <c r="B1687" s="188" t="s">
        <v>9379</v>
      </c>
      <c r="C1687" s="188" t="s">
        <v>18211</v>
      </c>
      <c r="D1687" s="188" t="s">
        <v>18212</v>
      </c>
      <c r="E1687" s="419" t="s">
        <v>11697</v>
      </c>
      <c r="F1687" s="520"/>
      <c r="G1687" s="216">
        <f>15/2</f>
        <v>7.5</v>
      </c>
    </row>
    <row r="1688" spans="1:7" ht="102">
      <c r="A1688" s="188" t="s">
        <v>11699</v>
      </c>
      <c r="B1688" s="188" t="s">
        <v>9379</v>
      </c>
      <c r="C1688" s="188" t="s">
        <v>11700</v>
      </c>
      <c r="D1688" s="188" t="s">
        <v>11701</v>
      </c>
      <c r="E1688" s="219" t="s">
        <v>11702</v>
      </c>
      <c r="F1688" s="520"/>
      <c r="G1688" s="216">
        <f>15/3</f>
        <v>5</v>
      </c>
    </row>
    <row r="1689" spans="1:7" ht="63.75">
      <c r="A1689" s="188" t="s">
        <v>12520</v>
      </c>
      <c r="B1689" s="188" t="s">
        <v>12450</v>
      </c>
      <c r="C1689" s="188" t="s">
        <v>13215</v>
      </c>
      <c r="D1689" s="188" t="s">
        <v>18215</v>
      </c>
      <c r="E1689" s="219" t="s">
        <v>13216</v>
      </c>
      <c r="F1689" s="188">
        <v>15</v>
      </c>
      <c r="G1689" s="188">
        <v>15</v>
      </c>
    </row>
    <row r="1690" spans="1:7" ht="165.75">
      <c r="A1690" s="188" t="s">
        <v>13217</v>
      </c>
      <c r="B1690" s="188" t="s">
        <v>12450</v>
      </c>
      <c r="C1690" s="188" t="s">
        <v>13218</v>
      </c>
      <c r="D1690" s="188" t="s">
        <v>13219</v>
      </c>
      <c r="E1690" s="219" t="s">
        <v>13220</v>
      </c>
      <c r="F1690" s="520">
        <v>15</v>
      </c>
      <c r="G1690" s="216">
        <v>2.5</v>
      </c>
    </row>
    <row r="1691" spans="1:7" ht="76.5">
      <c r="A1691" s="188" t="s">
        <v>13221</v>
      </c>
      <c r="B1691" s="188" t="s">
        <v>12450</v>
      </c>
      <c r="C1691" s="188" t="s">
        <v>13222</v>
      </c>
      <c r="D1691" s="188" t="s">
        <v>13223</v>
      </c>
      <c r="E1691" s="188"/>
      <c r="F1691" s="188">
        <v>15</v>
      </c>
      <c r="G1691" s="188">
        <v>15</v>
      </c>
    </row>
    <row r="1692" spans="1:7" ht="63.75">
      <c r="A1692" s="188" t="s">
        <v>13221</v>
      </c>
      <c r="B1692" s="188" t="s">
        <v>12450</v>
      </c>
      <c r="C1692" s="188" t="s">
        <v>13224</v>
      </c>
      <c r="D1692" s="188" t="s">
        <v>18216</v>
      </c>
      <c r="E1692" s="188"/>
      <c r="F1692" s="188"/>
      <c r="G1692" s="188">
        <v>15</v>
      </c>
    </row>
    <row r="1693" spans="1:7" ht="76.5">
      <c r="A1693" s="188" t="s">
        <v>13221</v>
      </c>
      <c r="B1693" s="188" t="s">
        <v>12450</v>
      </c>
      <c r="C1693" s="188" t="s">
        <v>13225</v>
      </c>
      <c r="D1693" s="188" t="s">
        <v>13226</v>
      </c>
      <c r="E1693" s="188"/>
      <c r="F1693" s="188"/>
      <c r="G1693" s="188">
        <v>15</v>
      </c>
    </row>
    <row r="1694" spans="1:7" ht="63.75">
      <c r="A1694" s="188" t="s">
        <v>13221</v>
      </c>
      <c r="B1694" s="188" t="s">
        <v>12450</v>
      </c>
      <c r="C1694" s="188" t="s">
        <v>13227</v>
      </c>
      <c r="D1694" s="188" t="s">
        <v>13228</v>
      </c>
      <c r="E1694" s="188"/>
      <c r="F1694" s="188"/>
      <c r="G1694" s="188">
        <v>15</v>
      </c>
    </row>
    <row r="1695" spans="1:7" ht="89.25">
      <c r="A1695" s="188" t="s">
        <v>13221</v>
      </c>
      <c r="B1695" s="188" t="s">
        <v>12450</v>
      </c>
      <c r="C1695" s="188" t="s">
        <v>13229</v>
      </c>
      <c r="D1695" s="188" t="s">
        <v>13230</v>
      </c>
      <c r="E1695" s="188"/>
      <c r="F1695" s="188"/>
      <c r="G1695" s="188">
        <v>15</v>
      </c>
    </row>
    <row r="1696" spans="1:7" ht="76.5">
      <c r="A1696" s="188" t="s">
        <v>13221</v>
      </c>
      <c r="B1696" s="188" t="s">
        <v>12450</v>
      </c>
      <c r="C1696" s="188" t="s">
        <v>13231</v>
      </c>
      <c r="D1696" s="188" t="s">
        <v>13232</v>
      </c>
      <c r="E1696" s="188"/>
      <c r="F1696" s="188"/>
      <c r="G1696" s="188">
        <v>15</v>
      </c>
    </row>
    <row r="1697" spans="1:7" ht="127.5">
      <c r="A1697" s="188" t="s">
        <v>13221</v>
      </c>
      <c r="B1697" s="188" t="s">
        <v>12450</v>
      </c>
      <c r="C1697" s="188" t="s">
        <v>13233</v>
      </c>
      <c r="D1697" s="188" t="s">
        <v>13234</v>
      </c>
      <c r="E1697" s="188"/>
      <c r="F1697" s="188"/>
      <c r="G1697" s="188">
        <v>15</v>
      </c>
    </row>
    <row r="1698" spans="1:7" ht="89.25">
      <c r="A1698" s="188" t="s">
        <v>13235</v>
      </c>
      <c r="B1698" s="188" t="s">
        <v>12450</v>
      </c>
      <c r="C1698" s="188" t="s">
        <v>18217</v>
      </c>
      <c r="D1698" s="188" t="s">
        <v>13236</v>
      </c>
      <c r="E1698" s="188"/>
      <c r="F1698" s="188"/>
      <c r="G1698" s="188">
        <v>5</v>
      </c>
    </row>
    <row r="1699" spans="1:7" ht="76.5">
      <c r="A1699" s="188" t="s">
        <v>13235</v>
      </c>
      <c r="B1699" s="188" t="s">
        <v>12450</v>
      </c>
      <c r="C1699" s="188" t="s">
        <v>18217</v>
      </c>
      <c r="D1699" s="188" t="s">
        <v>13237</v>
      </c>
      <c r="E1699" s="188"/>
      <c r="F1699" s="188"/>
      <c r="G1699" s="188">
        <v>5</v>
      </c>
    </row>
    <row r="1700" spans="1:7" ht="89.25">
      <c r="A1700" s="188" t="s">
        <v>13221</v>
      </c>
      <c r="B1700" s="188" t="s">
        <v>12450</v>
      </c>
      <c r="C1700" s="188" t="s">
        <v>13238</v>
      </c>
      <c r="D1700" s="188" t="s">
        <v>13239</v>
      </c>
      <c r="E1700" s="188"/>
      <c r="F1700" s="188"/>
      <c r="G1700" s="188">
        <v>15</v>
      </c>
    </row>
    <row r="1701" spans="1:7" ht="63.75">
      <c r="A1701" s="188" t="s">
        <v>13221</v>
      </c>
      <c r="B1701" s="188" t="s">
        <v>12450</v>
      </c>
      <c r="C1701" s="188" t="s">
        <v>13238</v>
      </c>
      <c r="D1701" s="188" t="s">
        <v>13240</v>
      </c>
      <c r="E1701" s="188"/>
      <c r="F1701" s="188"/>
      <c r="G1701" s="188">
        <v>15</v>
      </c>
    </row>
    <row r="1702" spans="1:7" ht="89.25">
      <c r="A1702" s="188" t="s">
        <v>13221</v>
      </c>
      <c r="B1702" s="188" t="s">
        <v>12450</v>
      </c>
      <c r="C1702" s="188" t="s">
        <v>13238</v>
      </c>
      <c r="D1702" s="188" t="s">
        <v>13241</v>
      </c>
      <c r="E1702" s="188"/>
      <c r="F1702" s="188"/>
      <c r="G1702" s="188">
        <v>15</v>
      </c>
    </row>
    <row r="1703" spans="1:7" ht="114.75">
      <c r="A1703" s="188" t="s">
        <v>13221</v>
      </c>
      <c r="B1703" s="188" t="s">
        <v>12450</v>
      </c>
      <c r="C1703" s="188" t="s">
        <v>13238</v>
      </c>
      <c r="D1703" s="188" t="s">
        <v>13242</v>
      </c>
      <c r="E1703" s="188"/>
      <c r="F1703" s="188"/>
      <c r="G1703" s="188">
        <v>15</v>
      </c>
    </row>
    <row r="1704" spans="1:7" ht="89.25">
      <c r="A1704" s="188" t="s">
        <v>13243</v>
      </c>
      <c r="B1704" s="188" t="s">
        <v>12450</v>
      </c>
      <c r="C1704" s="188" t="s">
        <v>13244</v>
      </c>
      <c r="D1704" s="188" t="s">
        <v>13245</v>
      </c>
      <c r="E1704" s="188"/>
      <c r="F1704" s="188"/>
      <c r="G1704" s="188">
        <v>15</v>
      </c>
    </row>
    <row r="1705" spans="1:7" ht="76.5">
      <c r="A1705" s="188" t="s">
        <v>13243</v>
      </c>
      <c r="B1705" s="188" t="s">
        <v>12450</v>
      </c>
      <c r="C1705" s="188" t="s">
        <v>13244</v>
      </c>
      <c r="D1705" s="188" t="s">
        <v>13246</v>
      </c>
      <c r="E1705" s="188"/>
      <c r="F1705" s="188"/>
      <c r="G1705" s="188">
        <v>15</v>
      </c>
    </row>
    <row r="1706" spans="1:7" ht="76.5">
      <c r="A1706" s="188" t="s">
        <v>13243</v>
      </c>
      <c r="B1706" s="188" t="s">
        <v>12450</v>
      </c>
      <c r="C1706" s="188" t="s">
        <v>13244</v>
      </c>
      <c r="D1706" s="188" t="s">
        <v>13247</v>
      </c>
      <c r="E1706" s="188"/>
      <c r="F1706" s="188"/>
      <c r="G1706" s="188">
        <v>15</v>
      </c>
    </row>
    <row r="1707" spans="1:7" ht="89.25">
      <c r="A1707" s="188" t="s">
        <v>13221</v>
      </c>
      <c r="B1707" s="188" t="s">
        <v>12450</v>
      </c>
      <c r="C1707" s="188" t="s">
        <v>13248</v>
      </c>
      <c r="D1707" s="188" t="s">
        <v>13249</v>
      </c>
      <c r="E1707" s="188"/>
      <c r="F1707" s="188"/>
      <c r="G1707" s="188">
        <v>15</v>
      </c>
    </row>
    <row r="1708" spans="1:7" ht="89.25">
      <c r="A1708" s="188" t="s">
        <v>13221</v>
      </c>
      <c r="B1708" s="188" t="s">
        <v>12450</v>
      </c>
      <c r="C1708" s="188" t="s">
        <v>18218</v>
      </c>
      <c r="D1708" s="188" t="s">
        <v>13228</v>
      </c>
      <c r="E1708" s="188"/>
      <c r="F1708" s="188"/>
      <c r="G1708" s="188">
        <v>15</v>
      </c>
    </row>
    <row r="1709" spans="1:7" ht="102">
      <c r="A1709" s="188" t="s">
        <v>13221</v>
      </c>
      <c r="B1709" s="188" t="s">
        <v>12450</v>
      </c>
      <c r="C1709" s="188" t="s">
        <v>13250</v>
      </c>
      <c r="D1709" s="188" t="s">
        <v>13251</v>
      </c>
      <c r="E1709" s="188"/>
      <c r="F1709" s="188"/>
      <c r="G1709" s="188">
        <v>15</v>
      </c>
    </row>
    <row r="1710" spans="1:7" ht="114.75">
      <c r="A1710" s="188" t="s">
        <v>13252</v>
      </c>
      <c r="B1710" s="188" t="s">
        <v>12450</v>
      </c>
      <c r="C1710" s="188" t="s">
        <v>13253</v>
      </c>
      <c r="D1710" s="188" t="s">
        <v>13254</v>
      </c>
      <c r="E1710" s="219" t="s">
        <v>13255</v>
      </c>
      <c r="F1710" s="520">
        <v>15</v>
      </c>
      <c r="G1710" s="216">
        <v>7.5</v>
      </c>
    </row>
    <row r="1711" spans="1:7" ht="114.75">
      <c r="A1711" s="188" t="s">
        <v>13252</v>
      </c>
      <c r="B1711" s="188" t="s">
        <v>12450</v>
      </c>
      <c r="C1711" s="188" t="s">
        <v>13253</v>
      </c>
      <c r="D1711" s="188" t="s">
        <v>13256</v>
      </c>
      <c r="E1711" s="219" t="s">
        <v>13257</v>
      </c>
      <c r="F1711" s="520">
        <v>15</v>
      </c>
      <c r="G1711" s="216">
        <v>7.5</v>
      </c>
    </row>
    <row r="1712" spans="1:7" ht="89.25">
      <c r="A1712" s="188" t="s">
        <v>13258</v>
      </c>
      <c r="B1712" s="188" t="s">
        <v>12450</v>
      </c>
      <c r="C1712" s="419" t="s">
        <v>13259</v>
      </c>
      <c r="D1712" s="188" t="s">
        <v>13260</v>
      </c>
      <c r="E1712" s="188" t="s">
        <v>13261</v>
      </c>
      <c r="F1712" s="520">
        <v>15</v>
      </c>
      <c r="G1712" s="216">
        <v>7.5</v>
      </c>
    </row>
    <row r="1713" spans="1:7" ht="63.75">
      <c r="A1713" s="188" t="s">
        <v>13262</v>
      </c>
      <c r="B1713" s="188" t="s">
        <v>12450</v>
      </c>
      <c r="C1713" s="188" t="s">
        <v>13263</v>
      </c>
      <c r="D1713" s="188" t="s">
        <v>13264</v>
      </c>
      <c r="E1713" s="188" t="s">
        <v>13265</v>
      </c>
      <c r="F1713" s="520">
        <v>15</v>
      </c>
      <c r="G1713" s="216">
        <v>15</v>
      </c>
    </row>
    <row r="1714" spans="1:7" ht="127.5">
      <c r="A1714" s="188" t="s">
        <v>18219</v>
      </c>
      <c r="B1714" s="188" t="s">
        <v>12450</v>
      </c>
      <c r="C1714" s="810" t="s">
        <v>13266</v>
      </c>
      <c r="D1714" s="188" t="s">
        <v>13267</v>
      </c>
      <c r="E1714" s="188" t="s">
        <v>13268</v>
      </c>
      <c r="F1714" s="188">
        <v>15</v>
      </c>
      <c r="G1714" s="188">
        <v>7.5</v>
      </c>
    </row>
    <row r="1715" spans="1:7" ht="141" thickBot="1">
      <c r="A1715" s="188" t="s">
        <v>13269</v>
      </c>
      <c r="B1715" s="188" t="s">
        <v>12450</v>
      </c>
      <c r="C1715" s="811" t="s">
        <v>13270</v>
      </c>
      <c r="D1715" s="188" t="s">
        <v>13271</v>
      </c>
      <c r="E1715" s="188" t="s">
        <v>13272</v>
      </c>
      <c r="F1715" s="188"/>
      <c r="G1715" s="188">
        <v>2.14</v>
      </c>
    </row>
    <row r="1716" spans="1:7" ht="63.75">
      <c r="A1716" s="188" t="s">
        <v>12644</v>
      </c>
      <c r="B1716" s="188" t="s">
        <v>12450</v>
      </c>
      <c r="C1716" s="188" t="s">
        <v>13273</v>
      </c>
      <c r="D1716" s="188" t="s">
        <v>13274</v>
      </c>
      <c r="E1716" s="219" t="s">
        <v>13275</v>
      </c>
      <c r="F1716" s="348">
        <v>15</v>
      </c>
      <c r="G1716" s="348">
        <v>15</v>
      </c>
    </row>
    <row r="1717" spans="1:7" ht="102">
      <c r="A1717" s="188" t="s">
        <v>12644</v>
      </c>
      <c r="B1717" s="188" t="s">
        <v>12450</v>
      </c>
      <c r="C1717" s="188" t="s">
        <v>13276</v>
      </c>
      <c r="D1717" s="188" t="s">
        <v>13277</v>
      </c>
      <c r="E1717" s="219" t="s">
        <v>13278</v>
      </c>
      <c r="F1717" s="188">
        <v>15</v>
      </c>
      <c r="G1717" s="188">
        <v>15</v>
      </c>
    </row>
    <row r="1718" spans="1:7" ht="140.25">
      <c r="A1718" s="188" t="s">
        <v>12644</v>
      </c>
      <c r="B1718" s="188" t="s">
        <v>12450</v>
      </c>
      <c r="C1718" s="188" t="s">
        <v>13279</v>
      </c>
      <c r="D1718" s="188" t="s">
        <v>13280</v>
      </c>
      <c r="E1718" s="219" t="s">
        <v>13281</v>
      </c>
      <c r="F1718" s="188">
        <v>15</v>
      </c>
      <c r="G1718" s="188">
        <v>15</v>
      </c>
    </row>
    <row r="1719" spans="1:7" ht="127.5">
      <c r="A1719" s="188" t="s">
        <v>12644</v>
      </c>
      <c r="B1719" s="188" t="s">
        <v>12450</v>
      </c>
      <c r="C1719" s="188" t="s">
        <v>13282</v>
      </c>
      <c r="D1719" s="188" t="s">
        <v>13283</v>
      </c>
      <c r="E1719" s="219" t="s">
        <v>13284</v>
      </c>
      <c r="F1719" s="188" t="s">
        <v>13285</v>
      </c>
      <c r="G1719" s="188">
        <v>7.5</v>
      </c>
    </row>
    <row r="1720" spans="1:7" ht="140.25">
      <c r="A1720" s="188" t="s">
        <v>12644</v>
      </c>
      <c r="B1720" s="188" t="s">
        <v>12450</v>
      </c>
      <c r="C1720" s="188" t="s">
        <v>13286</v>
      </c>
      <c r="D1720" s="188" t="s">
        <v>13287</v>
      </c>
      <c r="E1720" s="188" t="s">
        <v>17830</v>
      </c>
      <c r="F1720" s="188">
        <v>15</v>
      </c>
      <c r="G1720" s="188">
        <v>15</v>
      </c>
    </row>
    <row r="1721" spans="1:7" ht="114.75">
      <c r="A1721" s="188" t="s">
        <v>12644</v>
      </c>
      <c r="B1721" s="188" t="s">
        <v>12450</v>
      </c>
      <c r="C1721" s="188" t="s">
        <v>13288</v>
      </c>
      <c r="D1721" s="188" t="s">
        <v>13289</v>
      </c>
      <c r="E1721" s="219" t="s">
        <v>13290</v>
      </c>
      <c r="F1721" s="188">
        <v>15</v>
      </c>
      <c r="G1721" s="188">
        <v>15</v>
      </c>
    </row>
    <row r="1722" spans="1:7" ht="114.75">
      <c r="A1722" s="188" t="s">
        <v>12644</v>
      </c>
      <c r="B1722" s="188" t="s">
        <v>12450</v>
      </c>
      <c r="C1722" s="188" t="s">
        <v>13288</v>
      </c>
      <c r="D1722" s="215" t="s">
        <v>13291</v>
      </c>
      <c r="E1722" s="219" t="s">
        <v>13292</v>
      </c>
      <c r="F1722" s="188">
        <v>15</v>
      </c>
      <c r="G1722" s="188">
        <v>15</v>
      </c>
    </row>
    <row r="1723" spans="1:7" ht="127.5">
      <c r="A1723" s="188" t="s">
        <v>12644</v>
      </c>
      <c r="B1723" s="188" t="s">
        <v>12450</v>
      </c>
      <c r="C1723" s="188" t="s">
        <v>13293</v>
      </c>
      <c r="D1723" s="188" t="s">
        <v>13294</v>
      </c>
      <c r="E1723" s="219" t="s">
        <v>13295</v>
      </c>
      <c r="F1723" s="188" t="s">
        <v>13285</v>
      </c>
      <c r="G1723" s="188">
        <v>7.5</v>
      </c>
    </row>
    <row r="1724" spans="1:7" ht="114.75">
      <c r="A1724" s="188" t="s">
        <v>12644</v>
      </c>
      <c r="B1724" s="188" t="s">
        <v>12450</v>
      </c>
      <c r="C1724" s="188" t="s">
        <v>13293</v>
      </c>
      <c r="D1724" s="188" t="s">
        <v>13296</v>
      </c>
      <c r="E1724" s="219" t="s">
        <v>952</v>
      </c>
      <c r="F1724" s="188" t="s">
        <v>13285</v>
      </c>
      <c r="G1724" s="188">
        <v>7.5</v>
      </c>
    </row>
    <row r="1725" spans="1:7" ht="102">
      <c r="A1725" s="188" t="s">
        <v>12644</v>
      </c>
      <c r="B1725" s="188" t="s">
        <v>12450</v>
      </c>
      <c r="C1725" s="188" t="s">
        <v>13293</v>
      </c>
      <c r="D1725" s="188" t="s">
        <v>13297</v>
      </c>
      <c r="E1725" s="219" t="s">
        <v>13278</v>
      </c>
      <c r="F1725" s="188" t="s">
        <v>13285</v>
      </c>
      <c r="G1725" s="188">
        <v>7.5</v>
      </c>
    </row>
    <row r="1726" spans="1:7" ht="76.5">
      <c r="A1726" s="188" t="s">
        <v>12644</v>
      </c>
      <c r="B1726" s="188" t="s">
        <v>12450</v>
      </c>
      <c r="C1726" s="188" t="s">
        <v>13293</v>
      </c>
      <c r="D1726" s="188" t="s">
        <v>13298</v>
      </c>
      <c r="E1726" s="219" t="s">
        <v>13299</v>
      </c>
      <c r="F1726" s="188" t="s">
        <v>13285</v>
      </c>
      <c r="G1726" s="188">
        <v>7.5</v>
      </c>
    </row>
    <row r="1727" spans="1:7" ht="140.25">
      <c r="A1727" s="188" t="s">
        <v>12644</v>
      </c>
      <c r="B1727" s="188" t="s">
        <v>12450</v>
      </c>
      <c r="C1727" s="188" t="s">
        <v>13293</v>
      </c>
      <c r="D1727" s="188" t="s">
        <v>13300</v>
      </c>
      <c r="E1727" s="219" t="s">
        <v>13301</v>
      </c>
      <c r="F1727" s="188" t="s">
        <v>13285</v>
      </c>
      <c r="G1727" s="188">
        <v>7.5</v>
      </c>
    </row>
    <row r="1728" spans="1:7" ht="63.75">
      <c r="A1728" s="188" t="s">
        <v>12644</v>
      </c>
      <c r="B1728" s="188" t="s">
        <v>12450</v>
      </c>
      <c r="C1728" s="188" t="s">
        <v>13293</v>
      </c>
      <c r="D1728" s="188" t="s">
        <v>13302</v>
      </c>
      <c r="E1728" s="419" t="s">
        <v>13303</v>
      </c>
      <c r="F1728" s="188" t="s">
        <v>13285</v>
      </c>
      <c r="G1728" s="188">
        <v>7.5</v>
      </c>
    </row>
    <row r="1729" spans="1:7" ht="63.75">
      <c r="A1729" s="188" t="s">
        <v>12644</v>
      </c>
      <c r="B1729" s="188" t="s">
        <v>12450</v>
      </c>
      <c r="C1729" s="188" t="s">
        <v>13293</v>
      </c>
      <c r="D1729" s="188" t="s">
        <v>13304</v>
      </c>
      <c r="E1729" s="419" t="s">
        <v>13305</v>
      </c>
      <c r="F1729" s="188" t="s">
        <v>13285</v>
      </c>
      <c r="G1729" s="188">
        <v>7.5</v>
      </c>
    </row>
    <row r="1730" spans="1:7" ht="127.5">
      <c r="A1730" s="188" t="s">
        <v>13306</v>
      </c>
      <c r="B1730" s="188" t="s">
        <v>12450</v>
      </c>
      <c r="C1730" s="188" t="s">
        <v>13307</v>
      </c>
      <c r="D1730" s="188" t="s">
        <v>17232</v>
      </c>
      <c r="E1730" s="188" t="s">
        <v>13308</v>
      </c>
      <c r="F1730" s="520">
        <v>15</v>
      </c>
      <c r="G1730" s="216">
        <v>3</v>
      </c>
    </row>
    <row r="1731" spans="1:7" ht="114.75">
      <c r="A1731" s="188" t="s">
        <v>13306</v>
      </c>
      <c r="B1731" s="188" t="s">
        <v>12450</v>
      </c>
      <c r="C1731" s="188" t="s">
        <v>13307</v>
      </c>
      <c r="D1731" s="188" t="s">
        <v>17831</v>
      </c>
      <c r="E1731" s="188" t="s">
        <v>13309</v>
      </c>
      <c r="F1731" s="520">
        <v>15</v>
      </c>
      <c r="G1731" s="216">
        <v>3</v>
      </c>
    </row>
    <row r="1732" spans="1:7" ht="89.25">
      <c r="A1732" s="188" t="s">
        <v>13306</v>
      </c>
      <c r="B1732" s="188" t="s">
        <v>12450</v>
      </c>
      <c r="C1732" s="188" t="s">
        <v>13307</v>
      </c>
      <c r="D1732" s="188" t="s">
        <v>17832</v>
      </c>
      <c r="E1732" s="188" t="s">
        <v>13310</v>
      </c>
      <c r="F1732" s="520">
        <v>15</v>
      </c>
      <c r="G1732" s="216">
        <v>3</v>
      </c>
    </row>
    <row r="1733" spans="1:7" ht="76.5">
      <c r="A1733" s="188" t="s">
        <v>13306</v>
      </c>
      <c r="B1733" s="188" t="s">
        <v>12450</v>
      </c>
      <c r="C1733" s="188" t="s">
        <v>13307</v>
      </c>
      <c r="D1733" s="188" t="s">
        <v>13311</v>
      </c>
      <c r="E1733" s="188" t="s">
        <v>13312</v>
      </c>
      <c r="F1733" s="520">
        <v>15</v>
      </c>
      <c r="G1733" s="216">
        <v>3</v>
      </c>
    </row>
    <row r="1734" spans="1:7" ht="102">
      <c r="A1734" s="188" t="s">
        <v>13306</v>
      </c>
      <c r="B1734" s="188" t="s">
        <v>12450</v>
      </c>
      <c r="C1734" s="188" t="s">
        <v>13307</v>
      </c>
      <c r="D1734" s="188" t="s">
        <v>17833</v>
      </c>
      <c r="E1734" s="188" t="s">
        <v>13313</v>
      </c>
      <c r="F1734" s="520">
        <v>15</v>
      </c>
      <c r="G1734" s="216">
        <v>3</v>
      </c>
    </row>
    <row r="1735" spans="1:7" ht="89.25">
      <c r="A1735" s="188" t="s">
        <v>12479</v>
      </c>
      <c r="B1735" s="188" t="s">
        <v>12450</v>
      </c>
      <c r="C1735" s="188" t="s">
        <v>13314</v>
      </c>
      <c r="D1735" s="188" t="s">
        <v>17834</v>
      </c>
      <c r="E1735" s="188" t="s">
        <v>13315</v>
      </c>
      <c r="F1735" s="520">
        <v>15</v>
      </c>
      <c r="G1735" s="216">
        <v>15</v>
      </c>
    </row>
    <row r="1736" spans="1:7" ht="102">
      <c r="A1736" s="188" t="s">
        <v>13316</v>
      </c>
      <c r="B1736" s="188" t="s">
        <v>12450</v>
      </c>
      <c r="C1736" s="188" t="s">
        <v>13317</v>
      </c>
      <c r="D1736" s="188" t="s">
        <v>17835</v>
      </c>
      <c r="E1736" s="188" t="s">
        <v>13318</v>
      </c>
      <c r="F1736" s="520">
        <v>15</v>
      </c>
      <c r="G1736" s="216">
        <v>5</v>
      </c>
    </row>
    <row r="1737" spans="1:7" ht="76.5">
      <c r="A1737" s="188" t="s">
        <v>13316</v>
      </c>
      <c r="B1737" s="188" t="s">
        <v>12450</v>
      </c>
      <c r="C1737" s="188" t="s">
        <v>13317</v>
      </c>
      <c r="D1737" s="188" t="s">
        <v>13319</v>
      </c>
      <c r="E1737" s="188" t="s">
        <v>13320</v>
      </c>
      <c r="F1737" s="520">
        <v>15</v>
      </c>
      <c r="G1737" s="216">
        <v>5</v>
      </c>
    </row>
    <row r="1738" spans="1:7" ht="89.25">
      <c r="A1738" s="188" t="s">
        <v>13321</v>
      </c>
      <c r="B1738" s="188" t="s">
        <v>12450</v>
      </c>
      <c r="C1738" s="188" t="s">
        <v>17233</v>
      </c>
      <c r="D1738" s="188" t="s">
        <v>13322</v>
      </c>
      <c r="E1738" s="188" t="s">
        <v>13323</v>
      </c>
      <c r="F1738" s="520">
        <v>15</v>
      </c>
      <c r="G1738" s="216">
        <v>7.5</v>
      </c>
    </row>
    <row r="1739" spans="1:7" ht="102">
      <c r="A1739" s="188" t="s">
        <v>12479</v>
      </c>
      <c r="B1739" s="188" t="s">
        <v>12450</v>
      </c>
      <c r="C1739" s="188" t="s">
        <v>17234</v>
      </c>
      <c r="D1739" s="188" t="s">
        <v>17836</v>
      </c>
      <c r="E1739" s="188" t="s">
        <v>13324</v>
      </c>
      <c r="F1739" s="520">
        <v>15</v>
      </c>
      <c r="G1739" s="216">
        <v>15</v>
      </c>
    </row>
    <row r="1740" spans="1:7" ht="114.75">
      <c r="A1740" s="188" t="s">
        <v>13325</v>
      </c>
      <c r="B1740" s="188" t="s">
        <v>12450</v>
      </c>
      <c r="C1740" s="188" t="s">
        <v>13326</v>
      </c>
      <c r="D1740" s="188" t="s">
        <v>13327</v>
      </c>
      <c r="E1740" s="188" t="s">
        <v>13328</v>
      </c>
      <c r="F1740" s="520">
        <v>15</v>
      </c>
      <c r="G1740" s="216">
        <v>7.5</v>
      </c>
    </row>
    <row r="1741" spans="1:7" ht="89.25">
      <c r="A1741" s="188" t="s">
        <v>13316</v>
      </c>
      <c r="B1741" s="188" t="s">
        <v>12450</v>
      </c>
      <c r="C1741" s="188" t="s">
        <v>13329</v>
      </c>
      <c r="D1741" s="188" t="s">
        <v>13330</v>
      </c>
      <c r="E1741" s="188" t="s">
        <v>13331</v>
      </c>
      <c r="F1741" s="520">
        <v>15</v>
      </c>
      <c r="G1741" s="216">
        <v>5</v>
      </c>
    </row>
    <row r="1742" spans="1:7" ht="140.25">
      <c r="A1742" s="188" t="s">
        <v>12479</v>
      </c>
      <c r="B1742" s="188" t="s">
        <v>12450</v>
      </c>
      <c r="C1742" s="188" t="s">
        <v>17235</v>
      </c>
      <c r="D1742" s="188" t="s">
        <v>13332</v>
      </c>
      <c r="E1742" s="188" t="s">
        <v>13333</v>
      </c>
      <c r="F1742" s="520">
        <v>15</v>
      </c>
      <c r="G1742" s="216">
        <v>15</v>
      </c>
    </row>
    <row r="1743" spans="1:7" ht="140.25">
      <c r="A1743" s="188" t="s">
        <v>12479</v>
      </c>
      <c r="B1743" s="188" t="s">
        <v>12450</v>
      </c>
      <c r="C1743" s="188" t="s">
        <v>17236</v>
      </c>
      <c r="D1743" s="188" t="s">
        <v>13332</v>
      </c>
      <c r="E1743" s="188" t="s">
        <v>13333</v>
      </c>
      <c r="F1743" s="520">
        <v>15</v>
      </c>
      <c r="G1743" s="216">
        <v>15</v>
      </c>
    </row>
    <row r="1744" spans="1:7" ht="140.25">
      <c r="A1744" s="188" t="s">
        <v>12479</v>
      </c>
      <c r="B1744" s="188" t="s">
        <v>12450</v>
      </c>
      <c r="C1744" s="188" t="s">
        <v>17237</v>
      </c>
      <c r="D1744" s="188" t="s">
        <v>13332</v>
      </c>
      <c r="E1744" s="188" t="s">
        <v>13333</v>
      </c>
      <c r="F1744" s="520">
        <v>15</v>
      </c>
      <c r="G1744" s="216">
        <v>15</v>
      </c>
    </row>
    <row r="1745" spans="1:7" ht="114.75">
      <c r="A1745" s="188" t="s">
        <v>13334</v>
      </c>
      <c r="B1745" s="188" t="s">
        <v>12450</v>
      </c>
      <c r="C1745" s="188" t="s">
        <v>13253</v>
      </c>
      <c r="D1745" s="188" t="s">
        <v>13254</v>
      </c>
      <c r="E1745" s="188" t="s">
        <v>13255</v>
      </c>
      <c r="F1745" s="520">
        <v>15</v>
      </c>
      <c r="G1745" s="216">
        <v>7.5</v>
      </c>
    </row>
    <row r="1746" spans="1:7" ht="140.25">
      <c r="A1746" s="188" t="s">
        <v>13335</v>
      </c>
      <c r="B1746" s="188" t="s">
        <v>12450</v>
      </c>
      <c r="C1746" s="188" t="s">
        <v>13336</v>
      </c>
      <c r="D1746" s="188" t="s">
        <v>13337</v>
      </c>
      <c r="E1746" s="188" t="s">
        <v>13338</v>
      </c>
      <c r="F1746" s="520">
        <v>15</v>
      </c>
      <c r="G1746" s="216">
        <v>15</v>
      </c>
    </row>
    <row r="1747" spans="1:7" ht="344.25">
      <c r="A1747" s="188" t="s">
        <v>13334</v>
      </c>
      <c r="B1747" s="188" t="s">
        <v>12450</v>
      </c>
      <c r="C1747" s="188" t="s">
        <v>13253</v>
      </c>
      <c r="D1747" s="188" t="s">
        <v>13339</v>
      </c>
      <c r="E1747" s="188" t="s">
        <v>13339</v>
      </c>
      <c r="F1747" s="520">
        <v>15</v>
      </c>
      <c r="G1747" s="216">
        <v>7.5</v>
      </c>
    </row>
    <row r="1748" spans="1:7" ht="216.75">
      <c r="A1748" s="188" t="s">
        <v>12678</v>
      </c>
      <c r="B1748" s="188" t="s">
        <v>12450</v>
      </c>
      <c r="C1748" s="188" t="s">
        <v>13340</v>
      </c>
      <c r="D1748" s="188" t="s">
        <v>13341</v>
      </c>
      <c r="E1748" s="219" t="s">
        <v>13342</v>
      </c>
      <c r="F1748" s="520">
        <v>15</v>
      </c>
      <c r="G1748" s="216">
        <v>15</v>
      </c>
    </row>
    <row r="1749" spans="1:7" ht="127.5">
      <c r="A1749" s="188" t="s">
        <v>17750</v>
      </c>
      <c r="B1749" s="188" t="s">
        <v>13343</v>
      </c>
      <c r="C1749" s="188" t="s">
        <v>13344</v>
      </c>
      <c r="D1749" s="188" t="s">
        <v>13345</v>
      </c>
      <c r="E1749" s="188" t="s">
        <v>13346</v>
      </c>
      <c r="F1749" s="520">
        <v>15</v>
      </c>
      <c r="G1749" s="216">
        <v>3.75</v>
      </c>
    </row>
    <row r="1750" spans="1:7" ht="114.75">
      <c r="A1750" s="188"/>
      <c r="B1750" s="188"/>
      <c r="C1750" s="188"/>
      <c r="D1750" s="188" t="s">
        <v>13347</v>
      </c>
      <c r="E1750" s="188" t="s">
        <v>13348</v>
      </c>
      <c r="F1750" s="520">
        <v>15</v>
      </c>
      <c r="G1750" s="216">
        <v>3.75</v>
      </c>
    </row>
    <row r="1751" spans="1:7" ht="89.25">
      <c r="A1751" s="188"/>
      <c r="B1751" s="188"/>
      <c r="C1751" s="188"/>
      <c r="D1751" s="188" t="s">
        <v>13349</v>
      </c>
      <c r="E1751" s="188" t="s">
        <v>13350</v>
      </c>
      <c r="F1751" s="520">
        <v>15</v>
      </c>
      <c r="G1751" s="216">
        <v>3.75</v>
      </c>
    </row>
    <row r="1752" spans="1:7" ht="114.75">
      <c r="A1752" s="188"/>
      <c r="B1752" s="188"/>
      <c r="C1752" s="188"/>
      <c r="D1752" s="188" t="s">
        <v>13351</v>
      </c>
      <c r="E1752" s="188" t="s">
        <v>13352</v>
      </c>
      <c r="F1752" s="520">
        <v>15</v>
      </c>
      <c r="G1752" s="216">
        <v>3.75</v>
      </c>
    </row>
    <row r="1753" spans="1:7" ht="102">
      <c r="A1753" s="188"/>
      <c r="B1753" s="188"/>
      <c r="C1753" s="188"/>
      <c r="D1753" s="188" t="s">
        <v>13353</v>
      </c>
      <c r="E1753" s="188" t="s">
        <v>13354</v>
      </c>
      <c r="F1753" s="520">
        <v>15</v>
      </c>
      <c r="G1753" s="216">
        <v>3.75</v>
      </c>
    </row>
    <row r="1754" spans="1:7" ht="114.75">
      <c r="A1754" s="188"/>
      <c r="B1754" s="188"/>
      <c r="C1754" s="188"/>
      <c r="D1754" s="188" t="s">
        <v>13355</v>
      </c>
      <c r="E1754" s="188" t="s">
        <v>13356</v>
      </c>
      <c r="F1754" s="520">
        <v>15</v>
      </c>
      <c r="G1754" s="216">
        <v>3.75</v>
      </c>
    </row>
    <row r="1755" spans="1:7" ht="114.75">
      <c r="A1755" s="188"/>
      <c r="B1755" s="188"/>
      <c r="C1755" s="188"/>
      <c r="D1755" s="188" t="s">
        <v>13357</v>
      </c>
      <c r="E1755" s="188" t="s">
        <v>13358</v>
      </c>
      <c r="F1755" s="520">
        <v>15</v>
      </c>
      <c r="G1755" s="216">
        <v>3.75</v>
      </c>
    </row>
    <row r="1756" spans="1:7" ht="127.5">
      <c r="A1756" s="188"/>
      <c r="B1756" s="188"/>
      <c r="C1756" s="188"/>
      <c r="D1756" s="188" t="s">
        <v>13359</v>
      </c>
      <c r="E1756" s="188" t="s">
        <v>13360</v>
      </c>
      <c r="F1756" s="520">
        <v>15</v>
      </c>
      <c r="G1756" s="216">
        <v>3.75</v>
      </c>
    </row>
    <row r="1757" spans="1:7" ht="127.5">
      <c r="A1757" s="188"/>
      <c r="B1757" s="188"/>
      <c r="C1757" s="188"/>
      <c r="D1757" s="188" t="s">
        <v>13361</v>
      </c>
      <c r="E1757" s="188" t="s">
        <v>13362</v>
      </c>
      <c r="F1757" s="520">
        <v>15</v>
      </c>
      <c r="G1757" s="216">
        <v>3.75</v>
      </c>
    </row>
    <row r="1758" spans="1:7" ht="127.5">
      <c r="A1758" s="188"/>
      <c r="B1758" s="188"/>
      <c r="C1758" s="188"/>
      <c r="D1758" s="188" t="s">
        <v>13363</v>
      </c>
      <c r="E1758" s="188" t="s">
        <v>13364</v>
      </c>
      <c r="F1758" s="520">
        <v>15</v>
      </c>
      <c r="G1758" s="216">
        <v>3.75</v>
      </c>
    </row>
    <row r="1759" spans="1:7" ht="89.25">
      <c r="A1759" s="188" t="s">
        <v>13365</v>
      </c>
      <c r="B1759" s="188"/>
      <c r="C1759" s="188" t="s">
        <v>13366</v>
      </c>
      <c r="D1759" s="188" t="s">
        <v>13367</v>
      </c>
      <c r="E1759" s="188" t="s">
        <v>13368</v>
      </c>
      <c r="F1759" s="520">
        <v>15</v>
      </c>
      <c r="G1759" s="216">
        <v>5</v>
      </c>
    </row>
    <row r="1760" spans="1:7" ht="102">
      <c r="A1760" s="188"/>
      <c r="B1760" s="188"/>
      <c r="C1760" s="188"/>
      <c r="D1760" s="188" t="s">
        <v>13369</v>
      </c>
      <c r="E1760" s="188" t="s">
        <v>13370</v>
      </c>
      <c r="F1760" s="520">
        <v>15</v>
      </c>
      <c r="G1760" s="216">
        <v>5</v>
      </c>
    </row>
    <row r="1761" spans="1:7" ht="102">
      <c r="A1761" s="188" t="s">
        <v>13371</v>
      </c>
      <c r="B1761" s="188"/>
      <c r="C1761" s="188" t="s">
        <v>18220</v>
      </c>
      <c r="D1761" s="188" t="s">
        <v>18221</v>
      </c>
      <c r="E1761" s="188" t="s">
        <v>13372</v>
      </c>
      <c r="F1761" s="188">
        <v>15</v>
      </c>
      <c r="G1761" s="188">
        <v>15</v>
      </c>
    </row>
    <row r="1762" spans="1:7" ht="51">
      <c r="A1762" s="388" t="s">
        <v>12740</v>
      </c>
      <c r="B1762" s="388" t="s">
        <v>12450</v>
      </c>
      <c r="C1762" s="388" t="s">
        <v>13373</v>
      </c>
      <c r="D1762" s="388" t="s">
        <v>17837</v>
      </c>
      <c r="E1762" s="388" t="s">
        <v>13374</v>
      </c>
      <c r="F1762" s="782">
        <v>15</v>
      </c>
      <c r="G1762" s="389">
        <v>15</v>
      </c>
    </row>
    <row r="1763" spans="1:7" ht="63.75">
      <c r="A1763" s="188" t="s">
        <v>12759</v>
      </c>
      <c r="B1763" s="188" t="s">
        <v>12500</v>
      </c>
      <c r="C1763" s="188" t="s">
        <v>13375</v>
      </c>
      <c r="D1763" s="188" t="s">
        <v>13376</v>
      </c>
      <c r="E1763" s="219" t="s">
        <v>13377</v>
      </c>
      <c r="F1763" s="188">
        <v>15</v>
      </c>
      <c r="G1763" s="188">
        <v>15</v>
      </c>
    </row>
    <row r="1764" spans="1:7" ht="76.5">
      <c r="A1764" s="188" t="s">
        <v>12759</v>
      </c>
      <c r="B1764" s="188" t="s">
        <v>12500</v>
      </c>
      <c r="C1764" s="188" t="s">
        <v>13375</v>
      </c>
      <c r="D1764" s="188" t="s">
        <v>13378</v>
      </c>
      <c r="E1764" s="188" t="s">
        <v>13379</v>
      </c>
      <c r="F1764" s="188"/>
      <c r="G1764" s="188">
        <v>15</v>
      </c>
    </row>
    <row r="1765" spans="1:7" ht="38.25">
      <c r="A1765" s="188" t="s">
        <v>13030</v>
      </c>
      <c r="B1765" s="188" t="s">
        <v>12500</v>
      </c>
      <c r="C1765" s="214" t="s">
        <v>13380</v>
      </c>
      <c r="D1765" s="188" t="s">
        <v>13381</v>
      </c>
      <c r="E1765" s="219" t="s">
        <v>13382</v>
      </c>
      <c r="F1765" s="520">
        <v>15</v>
      </c>
      <c r="G1765" s="216">
        <v>15</v>
      </c>
    </row>
    <row r="1766" spans="1:7" ht="127.5">
      <c r="A1766" s="188" t="s">
        <v>13383</v>
      </c>
      <c r="B1766" s="188" t="s">
        <v>12500</v>
      </c>
      <c r="C1766" s="188" t="s">
        <v>13384</v>
      </c>
      <c r="D1766" s="188" t="s">
        <v>13385</v>
      </c>
      <c r="E1766" s="188" t="s">
        <v>13386</v>
      </c>
      <c r="F1766" s="520">
        <v>15</v>
      </c>
      <c r="G1766" s="216">
        <v>15</v>
      </c>
    </row>
    <row r="1767" spans="1:7" ht="76.5">
      <c r="A1767" s="188" t="s">
        <v>13387</v>
      </c>
      <c r="B1767" s="188" t="s">
        <v>12500</v>
      </c>
      <c r="C1767" s="188" t="s">
        <v>13388</v>
      </c>
      <c r="D1767" s="188" t="s">
        <v>13389</v>
      </c>
      <c r="E1767" s="219" t="s">
        <v>13390</v>
      </c>
      <c r="F1767" s="520">
        <v>15</v>
      </c>
      <c r="G1767" s="216">
        <v>5</v>
      </c>
    </row>
    <row r="1768" spans="1:7" ht="76.5">
      <c r="A1768" s="188" t="s">
        <v>13391</v>
      </c>
      <c r="B1768" s="188" t="s">
        <v>12500</v>
      </c>
      <c r="C1768" s="188" t="s">
        <v>13392</v>
      </c>
      <c r="D1768" s="188" t="s">
        <v>13393</v>
      </c>
      <c r="E1768" s="219" t="s">
        <v>13394</v>
      </c>
      <c r="F1768" s="520">
        <v>15</v>
      </c>
      <c r="G1768" s="216">
        <v>15</v>
      </c>
    </row>
    <row r="1769" spans="1:7" ht="76.5">
      <c r="A1769" s="188" t="s">
        <v>13032</v>
      </c>
      <c r="B1769" s="188" t="s">
        <v>12887</v>
      </c>
      <c r="C1769" s="188" t="s">
        <v>13395</v>
      </c>
      <c r="D1769" s="419" t="s">
        <v>13396</v>
      </c>
      <c r="E1769" s="188" t="s">
        <v>13397</v>
      </c>
      <c r="F1769" s="188">
        <v>15</v>
      </c>
      <c r="G1769" s="188">
        <v>15</v>
      </c>
    </row>
    <row r="1770" spans="1:7" ht="140.25">
      <c r="A1770" s="188" t="s">
        <v>13398</v>
      </c>
      <c r="B1770" s="188" t="s">
        <v>12507</v>
      </c>
      <c r="C1770" s="188" t="s">
        <v>13399</v>
      </c>
      <c r="D1770" s="188" t="s">
        <v>18222</v>
      </c>
      <c r="E1770" s="188" t="s">
        <v>13400</v>
      </c>
      <c r="F1770" s="188">
        <v>15</v>
      </c>
      <c r="G1770" s="188">
        <v>15</v>
      </c>
    </row>
    <row r="1771" spans="1:7" ht="140.25">
      <c r="A1771" s="188" t="s">
        <v>13398</v>
      </c>
      <c r="B1771" s="188" t="s">
        <v>12507</v>
      </c>
      <c r="C1771" s="188" t="s">
        <v>13399</v>
      </c>
      <c r="D1771" s="390" t="s">
        <v>18223</v>
      </c>
      <c r="E1771" s="188" t="s">
        <v>13401</v>
      </c>
      <c r="F1771" s="188">
        <v>15</v>
      </c>
      <c r="G1771" s="188">
        <v>15</v>
      </c>
    </row>
    <row r="1772" spans="1:7" ht="102">
      <c r="A1772" s="188" t="s">
        <v>12485</v>
      </c>
      <c r="B1772" s="188" t="s">
        <v>12486</v>
      </c>
      <c r="C1772" s="188" t="s">
        <v>13402</v>
      </c>
      <c r="D1772" s="188" t="s">
        <v>13403</v>
      </c>
      <c r="E1772" s="188" t="s">
        <v>13404</v>
      </c>
      <c r="F1772" s="188">
        <v>15</v>
      </c>
      <c r="G1772" s="188">
        <v>15</v>
      </c>
    </row>
    <row r="1773" spans="1:7" ht="153">
      <c r="A1773" s="188" t="s">
        <v>12485</v>
      </c>
      <c r="B1773" s="188" t="s">
        <v>12486</v>
      </c>
      <c r="C1773" s="188" t="s">
        <v>13405</v>
      </c>
      <c r="D1773" s="188" t="s">
        <v>13406</v>
      </c>
      <c r="E1773" s="188" t="s">
        <v>13407</v>
      </c>
      <c r="F1773" s="188">
        <v>15</v>
      </c>
      <c r="G1773" s="188">
        <v>15</v>
      </c>
    </row>
    <row r="1774" spans="1:7" ht="127.5">
      <c r="A1774" s="188" t="s">
        <v>12485</v>
      </c>
      <c r="B1774" s="188" t="s">
        <v>12486</v>
      </c>
      <c r="C1774" s="188" t="s">
        <v>13405</v>
      </c>
      <c r="D1774" s="188" t="s">
        <v>13408</v>
      </c>
      <c r="E1774" s="188" t="s">
        <v>13409</v>
      </c>
      <c r="F1774" s="188">
        <v>15</v>
      </c>
      <c r="G1774" s="188">
        <v>15</v>
      </c>
    </row>
    <row r="1775" spans="1:7" ht="63.75">
      <c r="A1775" s="188" t="s">
        <v>12485</v>
      </c>
      <c r="B1775" s="188" t="s">
        <v>12486</v>
      </c>
      <c r="C1775" s="188" t="s">
        <v>13410</v>
      </c>
      <c r="D1775" s="188" t="s">
        <v>13411</v>
      </c>
      <c r="E1775" s="188" t="s">
        <v>13412</v>
      </c>
      <c r="F1775" s="188">
        <v>15</v>
      </c>
      <c r="G1775" s="188">
        <v>5</v>
      </c>
    </row>
    <row r="1776" spans="1:7" ht="102">
      <c r="A1776" s="188" t="s">
        <v>12485</v>
      </c>
      <c r="B1776" s="188" t="s">
        <v>12486</v>
      </c>
      <c r="C1776" s="188" t="s">
        <v>13413</v>
      </c>
      <c r="D1776" s="188" t="s">
        <v>13414</v>
      </c>
      <c r="E1776" s="188" t="s">
        <v>13415</v>
      </c>
      <c r="F1776" s="188">
        <v>15</v>
      </c>
      <c r="G1776" s="188">
        <v>3</v>
      </c>
    </row>
    <row r="1777" spans="1:7" ht="127.5">
      <c r="A1777" s="188" t="s">
        <v>12485</v>
      </c>
      <c r="B1777" s="188" t="s">
        <v>12486</v>
      </c>
      <c r="C1777" s="188" t="s">
        <v>13416</v>
      </c>
      <c r="D1777" s="188" t="s">
        <v>13417</v>
      </c>
      <c r="E1777" s="188" t="s">
        <v>13418</v>
      </c>
      <c r="F1777" s="188">
        <v>15</v>
      </c>
      <c r="G1777" s="188">
        <v>15</v>
      </c>
    </row>
    <row r="1778" spans="1:7" ht="153">
      <c r="A1778" s="188" t="s">
        <v>15603</v>
      </c>
      <c r="B1778" s="188" t="s">
        <v>14395</v>
      </c>
      <c r="C1778" s="188" t="s">
        <v>15604</v>
      </c>
      <c r="D1778" s="188" t="s">
        <v>15605</v>
      </c>
      <c r="E1778" s="188" t="s">
        <v>15606</v>
      </c>
      <c r="F1778" s="520">
        <v>15</v>
      </c>
      <c r="G1778" s="216">
        <v>7.5</v>
      </c>
    </row>
    <row r="1779" spans="1:7" ht="153">
      <c r="A1779" s="188" t="s">
        <v>15603</v>
      </c>
      <c r="B1779" s="188" t="s">
        <v>14395</v>
      </c>
      <c r="C1779" s="188" t="s">
        <v>15604</v>
      </c>
      <c r="D1779" s="188" t="s">
        <v>15607</v>
      </c>
      <c r="E1779" s="188" t="s">
        <v>15606</v>
      </c>
      <c r="F1779" s="520">
        <v>15</v>
      </c>
      <c r="G1779" s="428">
        <v>7.5</v>
      </c>
    </row>
    <row r="1780" spans="1:7" ht="89.25">
      <c r="A1780" s="188" t="s">
        <v>15608</v>
      </c>
      <c r="B1780" s="188" t="s">
        <v>14395</v>
      </c>
      <c r="C1780" s="188" t="s">
        <v>15609</v>
      </c>
      <c r="D1780" s="188" t="s">
        <v>15610</v>
      </c>
      <c r="E1780" s="188" t="s">
        <v>15611</v>
      </c>
      <c r="F1780" s="520">
        <v>15</v>
      </c>
      <c r="G1780" s="216">
        <v>2.5</v>
      </c>
    </row>
    <row r="1781" spans="1:7" ht="114.75">
      <c r="A1781" s="188" t="s">
        <v>15612</v>
      </c>
      <c r="B1781" s="188" t="s">
        <v>14395</v>
      </c>
      <c r="C1781" s="188" t="s">
        <v>15613</v>
      </c>
      <c r="D1781" s="188" t="s">
        <v>15614</v>
      </c>
      <c r="E1781" s="219" t="s">
        <v>15615</v>
      </c>
      <c r="F1781" s="520">
        <v>15</v>
      </c>
      <c r="G1781" s="216">
        <v>1.36</v>
      </c>
    </row>
    <row r="1782" spans="1:7" ht="127.5">
      <c r="A1782" s="188" t="s">
        <v>15616</v>
      </c>
      <c r="B1782" s="188" t="s">
        <v>14395</v>
      </c>
      <c r="C1782" s="188" t="s">
        <v>15617</v>
      </c>
      <c r="D1782" s="188" t="s">
        <v>15618</v>
      </c>
      <c r="E1782" s="188"/>
      <c r="F1782" s="520">
        <v>15</v>
      </c>
      <c r="G1782" s="216">
        <v>2.14</v>
      </c>
    </row>
    <row r="1783" spans="1:7" ht="153">
      <c r="A1783" s="188" t="s">
        <v>15619</v>
      </c>
      <c r="B1783" s="188" t="s">
        <v>14395</v>
      </c>
      <c r="C1783" s="188" t="s">
        <v>15620</v>
      </c>
      <c r="D1783" s="188" t="s">
        <v>15621</v>
      </c>
      <c r="E1783" s="219" t="s">
        <v>9352</v>
      </c>
      <c r="F1783" s="520">
        <v>15</v>
      </c>
      <c r="G1783" s="216">
        <v>3</v>
      </c>
    </row>
    <row r="1784" spans="1:7" ht="114.75">
      <c r="A1784" s="188" t="s">
        <v>15622</v>
      </c>
      <c r="B1784" s="188" t="s">
        <v>14395</v>
      </c>
      <c r="C1784" s="188" t="s">
        <v>15623</v>
      </c>
      <c r="D1784" s="188" t="s">
        <v>15624</v>
      </c>
      <c r="E1784" s="188" t="s">
        <v>15625</v>
      </c>
      <c r="F1784" s="520">
        <v>15</v>
      </c>
      <c r="G1784" s="216">
        <v>3</v>
      </c>
    </row>
    <row r="1785" spans="1:7" ht="89.25">
      <c r="A1785" s="188" t="s">
        <v>15608</v>
      </c>
      <c r="B1785" s="188" t="s">
        <v>14395</v>
      </c>
      <c r="C1785" s="188" t="s">
        <v>15609</v>
      </c>
      <c r="D1785" s="188" t="s">
        <v>15610</v>
      </c>
      <c r="E1785" s="188" t="s">
        <v>15611</v>
      </c>
      <c r="F1785" s="520">
        <v>15</v>
      </c>
      <c r="G1785" s="216">
        <v>2.5</v>
      </c>
    </row>
    <row r="1786" spans="1:7" ht="153">
      <c r="A1786" s="229" t="s">
        <v>15626</v>
      </c>
      <c r="B1786" s="188">
        <v>3</v>
      </c>
      <c r="C1786" s="219" t="s">
        <v>15627</v>
      </c>
      <c r="D1786" s="219" t="s">
        <v>15628</v>
      </c>
      <c r="E1786" s="188" t="s">
        <v>15629</v>
      </c>
      <c r="F1786" s="188">
        <v>15</v>
      </c>
      <c r="G1786" s="188">
        <v>1.66</v>
      </c>
    </row>
    <row r="1787" spans="1:7" ht="165.75">
      <c r="A1787" s="229" t="s">
        <v>15630</v>
      </c>
      <c r="B1787" s="188">
        <v>3</v>
      </c>
      <c r="C1787" s="219" t="s">
        <v>15631</v>
      </c>
      <c r="D1787" s="188" t="s">
        <v>15632</v>
      </c>
      <c r="E1787" s="188"/>
      <c r="F1787" s="188"/>
      <c r="G1787" s="188"/>
    </row>
    <row r="1788" spans="1:7" ht="51">
      <c r="A1788" s="188"/>
      <c r="B1788" s="188"/>
      <c r="C1788" s="188"/>
      <c r="D1788" s="188" t="s">
        <v>15633</v>
      </c>
      <c r="E1788" s="188" t="s">
        <v>15634</v>
      </c>
      <c r="F1788" s="188"/>
      <c r="G1788" s="188">
        <v>3.75</v>
      </c>
    </row>
    <row r="1789" spans="1:7" ht="127.5">
      <c r="A1789" s="188" t="s">
        <v>15635</v>
      </c>
      <c r="B1789" s="188" t="s">
        <v>9356</v>
      </c>
      <c r="C1789" s="812" t="s">
        <v>15636</v>
      </c>
      <c r="D1789" s="188" t="s">
        <v>15637</v>
      </c>
      <c r="E1789" s="219" t="s">
        <v>15638</v>
      </c>
      <c r="F1789" s="188">
        <v>15</v>
      </c>
      <c r="G1789" s="188">
        <v>5</v>
      </c>
    </row>
    <row r="1790" spans="1:7" ht="127.5">
      <c r="A1790" s="188" t="s">
        <v>15635</v>
      </c>
      <c r="B1790" s="188" t="s">
        <v>9356</v>
      </c>
      <c r="C1790" s="812" t="s">
        <v>15636</v>
      </c>
      <c r="D1790" s="188" t="s">
        <v>15639</v>
      </c>
      <c r="E1790" s="188" t="s">
        <v>15640</v>
      </c>
      <c r="F1790" s="188">
        <v>15</v>
      </c>
      <c r="G1790" s="188">
        <v>5</v>
      </c>
    </row>
    <row r="1791" spans="1:7" ht="102">
      <c r="A1791" s="188" t="s">
        <v>15641</v>
      </c>
      <c r="B1791" s="188" t="s">
        <v>9356</v>
      </c>
      <c r="C1791" s="188" t="s">
        <v>15642</v>
      </c>
      <c r="D1791" s="188" t="s">
        <v>15643</v>
      </c>
      <c r="E1791" s="219" t="s">
        <v>15644</v>
      </c>
      <c r="F1791" s="188">
        <v>15</v>
      </c>
      <c r="G1791" s="188">
        <v>5</v>
      </c>
    </row>
    <row r="1792" spans="1:7" ht="114.75">
      <c r="A1792" s="188" t="s">
        <v>15641</v>
      </c>
      <c r="B1792" s="188" t="s">
        <v>9356</v>
      </c>
      <c r="C1792" s="188" t="s">
        <v>15645</v>
      </c>
      <c r="D1792" s="188" t="s">
        <v>15646</v>
      </c>
      <c r="E1792" s="219" t="s">
        <v>15647</v>
      </c>
      <c r="F1792" s="188">
        <v>15</v>
      </c>
      <c r="G1792" s="188">
        <v>5</v>
      </c>
    </row>
    <row r="1793" spans="1:7" ht="89.25">
      <c r="A1793" s="188" t="s">
        <v>15648</v>
      </c>
      <c r="B1793" s="188" t="s">
        <v>9356</v>
      </c>
      <c r="C1793" s="188" t="s">
        <v>15649</v>
      </c>
      <c r="D1793" s="188" t="s">
        <v>17751</v>
      </c>
      <c r="E1793" s="188" t="s">
        <v>15650</v>
      </c>
      <c r="F1793" s="188">
        <v>15</v>
      </c>
      <c r="G1793" s="188">
        <v>3.75</v>
      </c>
    </row>
    <row r="1794" spans="1:7" ht="117">
      <c r="A1794" s="217" t="s">
        <v>15651</v>
      </c>
      <c r="B1794" s="217" t="s">
        <v>9356</v>
      </c>
      <c r="C1794" s="217" t="s">
        <v>18224</v>
      </c>
      <c r="D1794" s="217" t="s">
        <v>18225</v>
      </c>
      <c r="E1794" s="217" t="s">
        <v>17759</v>
      </c>
      <c r="F1794" s="520">
        <v>15</v>
      </c>
      <c r="G1794" s="216">
        <v>2.5</v>
      </c>
    </row>
    <row r="1795" spans="1:7" ht="76.5">
      <c r="A1795" s="217" t="s">
        <v>15651</v>
      </c>
      <c r="B1795" s="217" t="s">
        <v>9356</v>
      </c>
      <c r="C1795" s="217" t="s">
        <v>18224</v>
      </c>
      <c r="D1795" s="217" t="s">
        <v>18226</v>
      </c>
      <c r="E1795" s="217" t="s">
        <v>17760</v>
      </c>
      <c r="F1795" s="520">
        <v>15</v>
      </c>
      <c r="G1795" s="216">
        <v>2.5</v>
      </c>
    </row>
    <row r="1796" spans="1:7" ht="178.5">
      <c r="A1796" s="217" t="s">
        <v>15651</v>
      </c>
      <c r="B1796" s="217" t="s">
        <v>9356</v>
      </c>
      <c r="C1796" s="217" t="s">
        <v>18224</v>
      </c>
      <c r="D1796" s="217" t="s">
        <v>18227</v>
      </c>
      <c r="E1796" s="217" t="s">
        <v>17761</v>
      </c>
      <c r="F1796" s="520">
        <v>15</v>
      </c>
      <c r="G1796" s="216">
        <v>2.5</v>
      </c>
    </row>
    <row r="1797" spans="1:7" ht="102">
      <c r="A1797" s="217" t="s">
        <v>15652</v>
      </c>
      <c r="B1797" s="217" t="s">
        <v>9356</v>
      </c>
      <c r="C1797" s="217" t="s">
        <v>18228</v>
      </c>
      <c r="D1797" s="217" t="s">
        <v>18229</v>
      </c>
      <c r="E1797" s="217" t="s">
        <v>17762</v>
      </c>
      <c r="F1797" s="520">
        <v>15</v>
      </c>
      <c r="G1797" s="216">
        <v>2.5</v>
      </c>
    </row>
    <row r="1798" spans="1:7" ht="63.75">
      <c r="A1798" s="219" t="s">
        <v>15653</v>
      </c>
      <c r="B1798" s="188" t="s">
        <v>14459</v>
      </c>
      <c r="C1798" s="188" t="s">
        <v>15654</v>
      </c>
      <c r="D1798" s="188" t="s">
        <v>15655</v>
      </c>
      <c r="E1798" s="188"/>
      <c r="F1798" s="188"/>
      <c r="G1798" s="216">
        <v>410</v>
      </c>
    </row>
    <row r="1799" spans="1:7" ht="63.75">
      <c r="A1799" s="188" t="s">
        <v>15656</v>
      </c>
      <c r="B1799" s="188" t="s">
        <v>1134</v>
      </c>
      <c r="C1799" s="188" t="s">
        <v>15657</v>
      </c>
      <c r="D1799" s="188" t="s">
        <v>15658</v>
      </c>
      <c r="E1799" s="188"/>
      <c r="F1799" s="188"/>
      <c r="G1799" s="216">
        <v>85.96</v>
      </c>
    </row>
    <row r="1800" spans="1:7" ht="51">
      <c r="A1800" s="188" t="s">
        <v>15659</v>
      </c>
      <c r="B1800" s="188"/>
      <c r="C1800" s="188" t="s">
        <v>15660</v>
      </c>
      <c r="D1800" s="188" t="s">
        <v>15661</v>
      </c>
      <c r="E1800" s="188"/>
      <c r="F1800" s="188"/>
      <c r="G1800" s="216">
        <v>21.85</v>
      </c>
    </row>
    <row r="1801" spans="1:7" ht="51">
      <c r="A1801" s="188" t="s">
        <v>15662</v>
      </c>
      <c r="B1801" s="188"/>
      <c r="C1801" s="188" t="s">
        <v>15663</v>
      </c>
      <c r="D1801" s="188" t="s">
        <v>15664</v>
      </c>
      <c r="E1801" s="188"/>
      <c r="F1801" s="188"/>
      <c r="G1801" s="216">
        <v>78.459999999999994</v>
      </c>
    </row>
    <row r="1802" spans="1:7" ht="89.25">
      <c r="A1802" s="188" t="s">
        <v>15665</v>
      </c>
      <c r="B1802" s="188"/>
      <c r="C1802" s="188" t="s">
        <v>15666</v>
      </c>
      <c r="D1802" s="188" t="s">
        <v>15667</v>
      </c>
      <c r="E1802" s="188"/>
      <c r="F1802" s="188"/>
      <c r="G1802" s="216">
        <v>53.57</v>
      </c>
    </row>
    <row r="1803" spans="1:7" ht="191.25">
      <c r="A1803" s="188" t="s">
        <v>15668</v>
      </c>
      <c r="B1803" s="188"/>
      <c r="C1803" s="188" t="s">
        <v>15669</v>
      </c>
      <c r="D1803" s="188" t="s">
        <v>15670</v>
      </c>
      <c r="E1803" s="188"/>
      <c r="F1803" s="188"/>
      <c r="G1803" s="216">
        <v>36</v>
      </c>
    </row>
    <row r="1804" spans="1:7" ht="114.75">
      <c r="A1804" s="188" t="s">
        <v>15671</v>
      </c>
      <c r="B1804" s="188"/>
      <c r="C1804" s="188" t="s">
        <v>15672</v>
      </c>
      <c r="D1804" s="188" t="s">
        <v>15673</v>
      </c>
      <c r="E1804" s="188"/>
      <c r="F1804" s="188"/>
      <c r="G1804" s="216">
        <v>4</v>
      </c>
    </row>
    <row r="1805" spans="1:7" ht="63.75">
      <c r="A1805" s="215" t="s">
        <v>15674</v>
      </c>
      <c r="B1805" s="188"/>
      <c r="C1805" s="188" t="s">
        <v>15675</v>
      </c>
      <c r="D1805" s="188" t="s">
        <v>15676</v>
      </c>
      <c r="E1805" s="188"/>
      <c r="F1805" s="188"/>
      <c r="G1805" s="216">
        <v>15.33</v>
      </c>
    </row>
    <row r="1806" spans="1:7" ht="89.25">
      <c r="A1806" s="188" t="s">
        <v>15677</v>
      </c>
      <c r="B1806" s="188"/>
      <c r="C1806" s="188" t="s">
        <v>15678</v>
      </c>
      <c r="D1806" s="188" t="s">
        <v>15679</v>
      </c>
      <c r="E1806" s="188"/>
      <c r="F1806" s="188"/>
      <c r="G1806" s="216">
        <v>15</v>
      </c>
    </row>
    <row r="1807" spans="1:7" ht="76.5">
      <c r="A1807" s="188" t="s">
        <v>15680</v>
      </c>
      <c r="B1807" s="188"/>
      <c r="C1807" s="188" t="s">
        <v>15681</v>
      </c>
      <c r="D1807" s="188" t="s">
        <v>15682</v>
      </c>
      <c r="E1807" s="188"/>
      <c r="F1807" s="188"/>
      <c r="G1807" s="216">
        <v>22.05</v>
      </c>
    </row>
    <row r="1808" spans="1:7" ht="89.25">
      <c r="A1808" s="188" t="s">
        <v>15683</v>
      </c>
      <c r="B1808" s="188"/>
      <c r="C1808" s="188" t="s">
        <v>15684</v>
      </c>
      <c r="D1808" s="188" t="s">
        <v>15685</v>
      </c>
      <c r="E1808" s="188"/>
      <c r="F1808" s="188"/>
      <c r="G1808" s="216">
        <v>4.5</v>
      </c>
    </row>
    <row r="1809" spans="1:7" ht="76.5">
      <c r="A1809" s="188" t="s">
        <v>15686</v>
      </c>
      <c r="B1809" s="188"/>
      <c r="C1809" s="188" t="s">
        <v>15687</v>
      </c>
      <c r="D1809" s="188" t="s">
        <v>15688</v>
      </c>
      <c r="E1809" s="188"/>
      <c r="F1809" s="188"/>
      <c r="G1809" s="216">
        <v>4</v>
      </c>
    </row>
    <row r="1810" spans="1:7" ht="127.5">
      <c r="A1810" s="188" t="s">
        <v>15689</v>
      </c>
      <c r="B1810" s="188"/>
      <c r="C1810" s="188" t="s">
        <v>15690</v>
      </c>
      <c r="D1810" s="188" t="s">
        <v>15691</v>
      </c>
      <c r="E1810" s="188"/>
      <c r="F1810" s="188"/>
      <c r="G1810" s="216">
        <v>1.66</v>
      </c>
    </row>
    <row r="1811" spans="1:7" ht="76.5">
      <c r="A1811" s="188" t="s">
        <v>15692</v>
      </c>
      <c r="B1811" s="188"/>
      <c r="C1811" s="188" t="s">
        <v>15693</v>
      </c>
      <c r="D1811" s="188" t="s">
        <v>15694</v>
      </c>
      <c r="E1811" s="188"/>
      <c r="F1811" s="188"/>
      <c r="G1811" s="216">
        <v>30</v>
      </c>
    </row>
    <row r="1812" spans="1:7" ht="127.5">
      <c r="A1812" s="188" t="s">
        <v>15695</v>
      </c>
      <c r="B1812" s="188"/>
      <c r="C1812" s="188" t="s">
        <v>15696</v>
      </c>
      <c r="D1812" s="188" t="s">
        <v>15697</v>
      </c>
      <c r="E1812" s="188"/>
      <c r="F1812" s="188"/>
      <c r="G1812" s="216">
        <v>1.66</v>
      </c>
    </row>
    <row r="1813" spans="1:7" ht="38.25">
      <c r="A1813" s="188" t="s">
        <v>15084</v>
      </c>
      <c r="B1813" s="188" t="s">
        <v>14459</v>
      </c>
      <c r="C1813" s="188" t="s">
        <v>15698</v>
      </c>
      <c r="D1813" s="188" t="s">
        <v>15699</v>
      </c>
      <c r="E1813" s="188" t="s">
        <v>462</v>
      </c>
      <c r="F1813" s="520">
        <v>15</v>
      </c>
      <c r="G1813" s="216">
        <v>15</v>
      </c>
    </row>
    <row r="1814" spans="1:7" ht="63.75">
      <c r="A1814" s="188" t="s">
        <v>15700</v>
      </c>
      <c r="B1814" s="188" t="s">
        <v>14459</v>
      </c>
      <c r="C1814" s="188" t="s">
        <v>15701</v>
      </c>
      <c r="D1814" s="188" t="s">
        <v>15702</v>
      </c>
      <c r="E1814" s="188" t="s">
        <v>462</v>
      </c>
      <c r="F1814" s="520">
        <v>15</v>
      </c>
      <c r="G1814" s="216">
        <v>7.5</v>
      </c>
    </row>
    <row r="1815" spans="1:7" ht="76.5">
      <c r="A1815" s="188" t="s">
        <v>15700</v>
      </c>
      <c r="B1815" s="188" t="s">
        <v>14459</v>
      </c>
      <c r="C1815" s="188" t="s">
        <v>15701</v>
      </c>
      <c r="D1815" s="188" t="s">
        <v>15703</v>
      </c>
      <c r="E1815" s="188" t="s">
        <v>462</v>
      </c>
      <c r="F1815" s="520">
        <v>15</v>
      </c>
      <c r="G1815" s="216">
        <v>7.5</v>
      </c>
    </row>
    <row r="1816" spans="1:7" ht="63.75">
      <c r="A1816" s="188" t="s">
        <v>15084</v>
      </c>
      <c r="B1816" s="188" t="s">
        <v>14459</v>
      </c>
      <c r="C1816" s="188" t="s">
        <v>15704</v>
      </c>
      <c r="D1816" s="188" t="s">
        <v>15705</v>
      </c>
      <c r="E1816" s="188" t="s">
        <v>462</v>
      </c>
      <c r="F1816" s="520">
        <v>15</v>
      </c>
      <c r="G1816" s="216">
        <v>15</v>
      </c>
    </row>
    <row r="1817" spans="1:7" ht="63.75">
      <c r="A1817" s="188" t="s">
        <v>15706</v>
      </c>
      <c r="B1817" s="188" t="s">
        <v>14459</v>
      </c>
      <c r="C1817" s="188" t="s">
        <v>15704</v>
      </c>
      <c r="D1817" s="188" t="s">
        <v>15707</v>
      </c>
      <c r="E1817" s="188" t="s">
        <v>462</v>
      </c>
      <c r="F1817" s="520">
        <v>15</v>
      </c>
      <c r="G1817" s="216">
        <v>15</v>
      </c>
    </row>
    <row r="1818" spans="1:7" ht="89.25">
      <c r="A1818" s="188" t="s">
        <v>15708</v>
      </c>
      <c r="B1818" s="188" t="s">
        <v>14459</v>
      </c>
      <c r="C1818" s="188" t="s">
        <v>15709</v>
      </c>
      <c r="D1818" s="188" t="s">
        <v>15710</v>
      </c>
      <c r="E1818" s="188" t="s">
        <v>462</v>
      </c>
      <c r="F1818" s="520">
        <v>15</v>
      </c>
      <c r="G1818" s="216">
        <v>1.3</v>
      </c>
    </row>
    <row r="1819" spans="1:7" ht="89.25">
      <c r="A1819" s="188" t="s">
        <v>15708</v>
      </c>
      <c r="B1819" s="188" t="s">
        <v>14459</v>
      </c>
      <c r="C1819" s="188" t="s">
        <v>15709</v>
      </c>
      <c r="D1819" s="188" t="s">
        <v>15711</v>
      </c>
      <c r="E1819" s="188" t="s">
        <v>462</v>
      </c>
      <c r="F1819" s="188">
        <v>15</v>
      </c>
      <c r="G1819" s="428">
        <v>1.3</v>
      </c>
    </row>
    <row r="1820" spans="1:7" ht="76.5">
      <c r="A1820" s="188" t="s">
        <v>15712</v>
      </c>
      <c r="B1820" s="188" t="s">
        <v>14459</v>
      </c>
      <c r="C1820" s="188" t="s">
        <v>15701</v>
      </c>
      <c r="D1820" s="188" t="s">
        <v>15703</v>
      </c>
      <c r="E1820" s="188" t="s">
        <v>462</v>
      </c>
      <c r="F1820" s="188">
        <v>15</v>
      </c>
      <c r="G1820" s="229">
        <v>7.5</v>
      </c>
    </row>
    <row r="1821" spans="1:7" ht="140.25">
      <c r="A1821" s="188" t="s">
        <v>489</v>
      </c>
      <c r="B1821" s="188" t="s">
        <v>404</v>
      </c>
      <c r="C1821" s="188" t="s">
        <v>6491</v>
      </c>
      <c r="D1821" s="188" t="s">
        <v>6492</v>
      </c>
      <c r="E1821" s="219" t="s">
        <v>6493</v>
      </c>
      <c r="F1821" s="188">
        <v>15</v>
      </c>
      <c r="G1821" s="188">
        <f>F1821/3</f>
        <v>5</v>
      </c>
    </row>
    <row r="1822" spans="1:7" ht="140.25">
      <c r="A1822" s="188" t="s">
        <v>489</v>
      </c>
      <c r="B1822" s="188" t="s">
        <v>404</v>
      </c>
      <c r="C1822" s="188" t="s">
        <v>6491</v>
      </c>
      <c r="D1822" s="188" t="s">
        <v>6494</v>
      </c>
      <c r="E1822" s="219" t="s">
        <v>6493</v>
      </c>
      <c r="F1822" s="188">
        <v>15</v>
      </c>
      <c r="G1822" s="188">
        <f>F1822/3</f>
        <v>5</v>
      </c>
    </row>
    <row r="1823" spans="1:7" ht="280.5">
      <c r="A1823" s="188" t="s">
        <v>489</v>
      </c>
      <c r="B1823" s="188" t="s">
        <v>404</v>
      </c>
      <c r="C1823" s="188" t="s">
        <v>6519</v>
      </c>
      <c r="D1823" s="188" t="s">
        <v>6522</v>
      </c>
      <c r="E1823" s="219" t="s">
        <v>6523</v>
      </c>
      <c r="F1823" s="188">
        <v>15</v>
      </c>
      <c r="G1823" s="188">
        <f>F1823/3</f>
        <v>5</v>
      </c>
    </row>
    <row r="1824" spans="1:7" ht="102">
      <c r="A1824" s="188" t="s">
        <v>15713</v>
      </c>
      <c r="B1824" s="188" t="s">
        <v>14504</v>
      </c>
      <c r="C1824" s="219" t="s">
        <v>15714</v>
      </c>
      <c r="D1824" s="219" t="s">
        <v>15715</v>
      </c>
      <c r="E1824" s="188" t="s">
        <v>15716</v>
      </c>
      <c r="F1824" s="188">
        <v>15</v>
      </c>
      <c r="G1824" s="188" t="s">
        <v>15717</v>
      </c>
    </row>
    <row r="1825" spans="1:7" ht="51">
      <c r="A1825" s="188" t="s">
        <v>15713</v>
      </c>
      <c r="B1825" s="188" t="s">
        <v>14504</v>
      </c>
      <c r="C1825" s="219" t="s">
        <v>15714</v>
      </c>
      <c r="D1825" s="219" t="s">
        <v>15718</v>
      </c>
      <c r="E1825" s="188" t="s">
        <v>15719</v>
      </c>
      <c r="F1825" s="188">
        <v>15</v>
      </c>
      <c r="G1825" s="188" t="s">
        <v>15720</v>
      </c>
    </row>
    <row r="1826" spans="1:7" ht="89.25">
      <c r="A1826" s="188" t="s">
        <v>15713</v>
      </c>
      <c r="B1826" s="188" t="s">
        <v>14504</v>
      </c>
      <c r="C1826" s="188" t="s">
        <v>15714</v>
      </c>
      <c r="D1826" s="219" t="s">
        <v>15721</v>
      </c>
      <c r="E1826" s="188" t="s">
        <v>15722</v>
      </c>
      <c r="F1826" s="188">
        <v>15</v>
      </c>
      <c r="G1826" s="188" t="s">
        <v>15723</v>
      </c>
    </row>
    <row r="1827" spans="1:7" ht="63.75">
      <c r="A1827" s="188" t="s">
        <v>15724</v>
      </c>
      <c r="B1827" s="188" t="s">
        <v>14504</v>
      </c>
      <c r="C1827" s="188" t="s">
        <v>15725</v>
      </c>
      <c r="D1827" s="188" t="s">
        <v>15726</v>
      </c>
      <c r="E1827" s="229" t="s">
        <v>15727</v>
      </c>
      <c r="F1827" s="188">
        <v>15</v>
      </c>
      <c r="G1827" s="188">
        <v>5</v>
      </c>
    </row>
    <row r="1828" spans="1:7" ht="102">
      <c r="A1828" s="188" t="s">
        <v>15728</v>
      </c>
      <c r="B1828" s="188" t="s">
        <v>14504</v>
      </c>
      <c r="C1828" s="188" t="s">
        <v>15729</v>
      </c>
      <c r="D1828" s="188" t="s">
        <v>15730</v>
      </c>
      <c r="E1828" s="219" t="s">
        <v>15731</v>
      </c>
      <c r="F1828" s="188">
        <v>15</v>
      </c>
      <c r="G1828" s="188">
        <v>3</v>
      </c>
    </row>
    <row r="1829" spans="1:7" ht="102">
      <c r="A1829" s="188" t="s">
        <v>15732</v>
      </c>
      <c r="B1829" s="188" t="s">
        <v>14504</v>
      </c>
      <c r="C1829" s="188" t="s">
        <v>15733</v>
      </c>
      <c r="D1829" s="188" t="s">
        <v>15734</v>
      </c>
      <c r="E1829" s="188" t="s">
        <v>15735</v>
      </c>
      <c r="F1829" s="188">
        <v>15</v>
      </c>
      <c r="G1829" s="188" t="s">
        <v>15736</v>
      </c>
    </row>
    <row r="1830" spans="1:7" ht="51">
      <c r="A1830" s="188" t="s">
        <v>15713</v>
      </c>
      <c r="B1830" s="188" t="s">
        <v>14504</v>
      </c>
      <c r="C1830" s="219" t="s">
        <v>15714</v>
      </c>
      <c r="D1830" s="219" t="s">
        <v>15737</v>
      </c>
      <c r="E1830" s="188" t="s">
        <v>15738</v>
      </c>
      <c r="F1830" s="188">
        <v>15</v>
      </c>
      <c r="G1830" s="229" t="s">
        <v>15739</v>
      </c>
    </row>
    <row r="1831" spans="1:7" ht="76.5">
      <c r="A1831" s="188" t="s">
        <v>15740</v>
      </c>
      <c r="B1831" s="188"/>
      <c r="C1831" s="188" t="s">
        <v>15741</v>
      </c>
      <c r="D1831" s="188" t="s">
        <v>15742</v>
      </c>
      <c r="E1831" s="219" t="s">
        <v>15743</v>
      </c>
      <c r="F1831" s="188">
        <v>15</v>
      </c>
      <c r="G1831" s="188">
        <v>2.14</v>
      </c>
    </row>
    <row r="1832" spans="1:7" ht="153">
      <c r="A1832" s="229" t="s">
        <v>15626</v>
      </c>
      <c r="B1832" s="188">
        <v>3</v>
      </c>
      <c r="C1832" s="219" t="s">
        <v>15627</v>
      </c>
      <c r="D1832" s="219" t="s">
        <v>15628</v>
      </c>
      <c r="E1832" s="188" t="s">
        <v>15629</v>
      </c>
      <c r="F1832" s="188">
        <v>15</v>
      </c>
      <c r="G1832" s="188">
        <v>1.66</v>
      </c>
    </row>
    <row r="1833" spans="1:7" ht="165.75">
      <c r="A1833" s="229" t="s">
        <v>15630</v>
      </c>
      <c r="B1833" s="188">
        <v>3</v>
      </c>
      <c r="C1833" s="219" t="s">
        <v>15631</v>
      </c>
      <c r="D1833" s="188" t="s">
        <v>15632</v>
      </c>
      <c r="E1833" s="188"/>
      <c r="F1833" s="188"/>
      <c r="G1833" s="188"/>
    </row>
    <row r="1834" spans="1:7" ht="51">
      <c r="A1834" s="188"/>
      <c r="B1834" s="188"/>
      <c r="C1834" s="188"/>
      <c r="D1834" s="188" t="s">
        <v>15633</v>
      </c>
      <c r="E1834" s="188" t="s">
        <v>15634</v>
      </c>
      <c r="F1834" s="188"/>
      <c r="G1834" s="188">
        <v>3.75</v>
      </c>
    </row>
    <row r="1835" spans="1:7" ht="165.75">
      <c r="A1835" s="188" t="s">
        <v>15744</v>
      </c>
      <c r="B1835" s="188" t="s">
        <v>14535</v>
      </c>
      <c r="C1835" s="188" t="s">
        <v>15745</v>
      </c>
      <c r="D1835" s="219" t="s">
        <v>15746</v>
      </c>
      <c r="E1835" s="188" t="s">
        <v>15747</v>
      </c>
      <c r="F1835" s="188">
        <v>15</v>
      </c>
      <c r="G1835" s="188">
        <v>15</v>
      </c>
    </row>
    <row r="1836" spans="1:7" ht="102">
      <c r="A1836" s="188" t="s">
        <v>15365</v>
      </c>
      <c r="B1836" s="188"/>
      <c r="C1836" s="188"/>
      <c r="D1836" s="219" t="s">
        <v>15748</v>
      </c>
      <c r="E1836" s="188" t="s">
        <v>15749</v>
      </c>
      <c r="F1836" s="188">
        <v>15</v>
      </c>
      <c r="G1836" s="188">
        <v>15</v>
      </c>
    </row>
    <row r="1837" spans="1:7" ht="102">
      <c r="A1837" s="188" t="s">
        <v>15365</v>
      </c>
      <c r="B1837" s="188"/>
      <c r="C1837" s="188"/>
      <c r="D1837" s="219" t="s">
        <v>15750</v>
      </c>
      <c r="E1837" s="219" t="s">
        <v>15751</v>
      </c>
      <c r="F1837" s="188">
        <v>15</v>
      </c>
      <c r="G1837" s="188">
        <v>15</v>
      </c>
    </row>
    <row r="1838" spans="1:7" ht="127.5">
      <c r="A1838" s="188" t="s">
        <v>15365</v>
      </c>
      <c r="B1838" s="188"/>
      <c r="C1838" s="188"/>
      <c r="D1838" s="188" t="s">
        <v>15752</v>
      </c>
      <c r="E1838" s="188" t="s">
        <v>15753</v>
      </c>
      <c r="F1838" s="188">
        <v>15</v>
      </c>
      <c r="G1838" s="188">
        <v>15</v>
      </c>
    </row>
    <row r="1839" spans="1:7" ht="127.5">
      <c r="A1839" s="188" t="s">
        <v>15365</v>
      </c>
      <c r="B1839" s="188"/>
      <c r="C1839" s="188"/>
      <c r="D1839" s="214" t="s">
        <v>15754</v>
      </c>
      <c r="E1839" s="188" t="s">
        <v>15755</v>
      </c>
      <c r="F1839" s="188">
        <v>15</v>
      </c>
      <c r="G1839" s="188">
        <v>15</v>
      </c>
    </row>
    <row r="1840" spans="1:7" ht="114.75">
      <c r="A1840" s="188" t="s">
        <v>15365</v>
      </c>
      <c r="B1840" s="188"/>
      <c r="C1840" s="188"/>
      <c r="D1840" s="188" t="s">
        <v>15756</v>
      </c>
      <c r="E1840" s="188" t="s">
        <v>15757</v>
      </c>
      <c r="F1840" s="188">
        <v>15</v>
      </c>
      <c r="G1840" s="188">
        <v>15</v>
      </c>
    </row>
    <row r="1841" spans="1:7" ht="178.5">
      <c r="A1841" s="188" t="s">
        <v>15365</v>
      </c>
      <c r="B1841" s="188"/>
      <c r="C1841" s="188"/>
      <c r="D1841" s="188" t="s">
        <v>15758</v>
      </c>
      <c r="E1841" s="188" t="s">
        <v>15759</v>
      </c>
      <c r="F1841" s="188">
        <v>15</v>
      </c>
      <c r="G1841" s="188">
        <v>15</v>
      </c>
    </row>
    <row r="1842" spans="1:7" ht="127.5">
      <c r="A1842" s="188" t="s">
        <v>15365</v>
      </c>
      <c r="B1842" s="188"/>
      <c r="C1842" s="188"/>
      <c r="D1842" s="188" t="s">
        <v>15760</v>
      </c>
      <c r="E1842" s="219" t="s">
        <v>15761</v>
      </c>
      <c r="F1842" s="188">
        <v>15</v>
      </c>
      <c r="G1842" s="188">
        <v>15</v>
      </c>
    </row>
    <row r="1843" spans="1:7" ht="127.5">
      <c r="A1843" s="188" t="s">
        <v>15365</v>
      </c>
      <c r="B1843" s="188"/>
      <c r="C1843" s="188"/>
      <c r="D1843" s="188" t="s">
        <v>15762</v>
      </c>
      <c r="E1843" s="219" t="s">
        <v>15763</v>
      </c>
      <c r="F1843" s="188">
        <v>15</v>
      </c>
      <c r="G1843" s="188">
        <v>15</v>
      </c>
    </row>
    <row r="1844" spans="1:7" ht="127.5">
      <c r="A1844" s="188" t="s">
        <v>15365</v>
      </c>
      <c r="B1844" s="188"/>
      <c r="C1844" s="188"/>
      <c r="D1844" s="188" t="s">
        <v>15764</v>
      </c>
      <c r="E1844" s="188" t="s">
        <v>15765</v>
      </c>
      <c r="F1844" s="188">
        <v>15</v>
      </c>
      <c r="G1844" s="188">
        <v>15</v>
      </c>
    </row>
    <row r="1845" spans="1:7" ht="102">
      <c r="A1845" s="188" t="s">
        <v>15365</v>
      </c>
      <c r="B1845" s="188"/>
      <c r="C1845" s="188"/>
      <c r="D1845" s="188" t="s">
        <v>15766</v>
      </c>
      <c r="E1845" s="219" t="s">
        <v>15767</v>
      </c>
      <c r="F1845" s="188">
        <v>15</v>
      </c>
      <c r="G1845" s="188">
        <v>15</v>
      </c>
    </row>
    <row r="1846" spans="1:7" ht="89.25">
      <c r="A1846" s="188" t="s">
        <v>15365</v>
      </c>
      <c r="B1846" s="188"/>
      <c r="C1846" s="188"/>
      <c r="D1846" s="188" t="s">
        <v>15768</v>
      </c>
      <c r="E1846" s="188" t="s">
        <v>15769</v>
      </c>
      <c r="F1846" s="188">
        <v>15</v>
      </c>
      <c r="G1846" s="188">
        <v>15</v>
      </c>
    </row>
    <row r="1847" spans="1:7" ht="114.75">
      <c r="A1847" s="188" t="s">
        <v>15365</v>
      </c>
      <c r="B1847" s="188"/>
      <c r="C1847" s="188"/>
      <c r="D1847" s="188" t="s">
        <v>15770</v>
      </c>
      <c r="E1847" s="188" t="s">
        <v>15771</v>
      </c>
      <c r="F1847" s="188">
        <v>15</v>
      </c>
      <c r="G1847" s="188">
        <v>15</v>
      </c>
    </row>
    <row r="1848" spans="1:7" ht="153">
      <c r="A1848" s="188" t="s">
        <v>15365</v>
      </c>
      <c r="B1848" s="188"/>
      <c r="C1848" s="188"/>
      <c r="D1848" s="188" t="s">
        <v>15772</v>
      </c>
      <c r="E1848" s="219" t="s">
        <v>15773</v>
      </c>
      <c r="F1848" s="188">
        <v>15</v>
      </c>
      <c r="G1848" s="188">
        <v>15</v>
      </c>
    </row>
    <row r="1849" spans="1:7" ht="89.25">
      <c r="A1849" s="188" t="s">
        <v>15365</v>
      </c>
      <c r="B1849" s="188"/>
      <c r="C1849" s="188"/>
      <c r="D1849" s="188" t="s">
        <v>15774</v>
      </c>
      <c r="E1849" s="188" t="s">
        <v>15775</v>
      </c>
      <c r="F1849" s="188">
        <v>15</v>
      </c>
      <c r="G1849" s="188">
        <v>15</v>
      </c>
    </row>
    <row r="1850" spans="1:7" ht="165.75">
      <c r="A1850" s="188" t="s">
        <v>15365</v>
      </c>
      <c r="B1850" s="188"/>
      <c r="C1850" s="188"/>
      <c r="D1850" s="188" t="s">
        <v>15776</v>
      </c>
      <c r="E1850" s="219" t="s">
        <v>15777</v>
      </c>
      <c r="F1850" s="188">
        <v>15</v>
      </c>
      <c r="G1850" s="188">
        <v>15</v>
      </c>
    </row>
    <row r="1851" spans="1:7" ht="140.25">
      <c r="A1851" s="188" t="s">
        <v>15365</v>
      </c>
      <c r="B1851" s="188"/>
      <c r="C1851" s="188"/>
      <c r="D1851" s="188" t="s">
        <v>15778</v>
      </c>
      <c r="E1851" s="188" t="s">
        <v>15779</v>
      </c>
      <c r="F1851" s="188">
        <v>15</v>
      </c>
      <c r="G1851" s="188">
        <v>15</v>
      </c>
    </row>
    <row r="1852" spans="1:7" ht="114.75">
      <c r="A1852" s="188"/>
      <c r="B1852" s="188"/>
      <c r="C1852" s="188"/>
      <c r="D1852" s="188" t="s">
        <v>15780</v>
      </c>
      <c r="E1852" s="219" t="s">
        <v>15781</v>
      </c>
      <c r="F1852" s="188">
        <v>15</v>
      </c>
      <c r="G1852" s="188">
        <v>15</v>
      </c>
    </row>
    <row r="1853" spans="1:7" ht="140.25">
      <c r="A1853" s="188"/>
      <c r="B1853" s="188"/>
      <c r="C1853" s="188"/>
      <c r="D1853" s="188" t="s">
        <v>15782</v>
      </c>
      <c r="E1853" s="188" t="s">
        <v>15783</v>
      </c>
      <c r="F1853" s="188">
        <v>15</v>
      </c>
      <c r="G1853" s="188">
        <v>15</v>
      </c>
    </row>
    <row r="1854" spans="1:7" ht="102">
      <c r="A1854" s="188"/>
      <c r="B1854" s="188"/>
      <c r="C1854" s="188"/>
      <c r="D1854" s="188" t="s">
        <v>15784</v>
      </c>
      <c r="E1854" s="188" t="s">
        <v>15785</v>
      </c>
      <c r="F1854" s="188">
        <v>15</v>
      </c>
      <c r="G1854" s="188">
        <v>15</v>
      </c>
    </row>
    <row r="1855" spans="1:7" ht="153">
      <c r="A1855" s="188"/>
      <c r="B1855" s="188"/>
      <c r="C1855" s="188"/>
      <c r="D1855" s="188" t="s">
        <v>15786</v>
      </c>
      <c r="E1855" s="188" t="s">
        <v>15787</v>
      </c>
      <c r="F1855" s="188">
        <v>15</v>
      </c>
      <c r="G1855" s="188">
        <v>15</v>
      </c>
    </row>
    <row r="1856" spans="1:7" ht="178.5">
      <c r="A1856" s="188"/>
      <c r="B1856" s="188"/>
      <c r="C1856" s="188"/>
      <c r="D1856" s="188" t="s">
        <v>15788</v>
      </c>
      <c r="E1856" s="219" t="s">
        <v>15789</v>
      </c>
      <c r="F1856" s="188">
        <v>15</v>
      </c>
      <c r="G1856" s="188">
        <v>15</v>
      </c>
    </row>
    <row r="1857" spans="1:7" ht="140.25">
      <c r="A1857" s="188"/>
      <c r="B1857" s="188"/>
      <c r="C1857" s="188"/>
      <c r="D1857" s="188" t="s">
        <v>15790</v>
      </c>
      <c r="E1857" s="219" t="s">
        <v>15791</v>
      </c>
      <c r="F1857" s="188">
        <v>15</v>
      </c>
      <c r="G1857" s="188">
        <v>15</v>
      </c>
    </row>
    <row r="1858" spans="1:7" ht="140.25">
      <c r="A1858" s="188"/>
      <c r="B1858" s="188"/>
      <c r="C1858" s="188"/>
      <c r="D1858" s="188" t="s">
        <v>15792</v>
      </c>
      <c r="E1858" s="188" t="s">
        <v>15793</v>
      </c>
      <c r="F1858" s="188">
        <v>15</v>
      </c>
      <c r="G1858" s="188">
        <v>15</v>
      </c>
    </row>
    <row r="1859" spans="1:7" ht="114.75">
      <c r="A1859" s="188"/>
      <c r="B1859" s="188"/>
      <c r="C1859" s="188"/>
      <c r="D1859" s="188" t="s">
        <v>15794</v>
      </c>
      <c r="E1859" s="219" t="s">
        <v>15795</v>
      </c>
      <c r="F1859" s="188">
        <v>15</v>
      </c>
      <c r="G1859" s="188">
        <v>15</v>
      </c>
    </row>
    <row r="1860" spans="1:7" ht="114.75">
      <c r="A1860" s="188"/>
      <c r="B1860" s="188"/>
      <c r="C1860" s="188"/>
      <c r="D1860" s="188" t="s">
        <v>15796</v>
      </c>
      <c r="E1860" s="219" t="s">
        <v>15797</v>
      </c>
      <c r="F1860" s="188">
        <v>15</v>
      </c>
      <c r="G1860" s="188">
        <v>15</v>
      </c>
    </row>
    <row r="1861" spans="1:7" ht="127.5">
      <c r="A1861" s="188"/>
      <c r="B1861" s="188"/>
      <c r="C1861" s="188"/>
      <c r="D1861" s="188" t="s">
        <v>15798</v>
      </c>
      <c r="E1861" s="188" t="s">
        <v>15799</v>
      </c>
      <c r="F1861" s="188">
        <v>15</v>
      </c>
      <c r="G1861" s="188">
        <v>15</v>
      </c>
    </row>
    <row r="1862" spans="1:7" ht="153">
      <c r="A1862" s="188" t="s">
        <v>15800</v>
      </c>
      <c r="B1862" s="188"/>
      <c r="C1862" s="188" t="s">
        <v>15801</v>
      </c>
      <c r="D1862" s="188" t="s">
        <v>15802</v>
      </c>
      <c r="E1862" s="188" t="s">
        <v>15803</v>
      </c>
      <c r="F1862" s="188">
        <v>15</v>
      </c>
      <c r="G1862" s="188">
        <v>15</v>
      </c>
    </row>
    <row r="1863" spans="1:7" ht="153">
      <c r="A1863" s="188"/>
      <c r="B1863" s="188"/>
      <c r="C1863" s="188">
        <f>SUM(F1835:F1866)</f>
        <v>480</v>
      </c>
      <c r="D1863" s="188" t="s">
        <v>15804</v>
      </c>
      <c r="E1863" s="188" t="s">
        <v>15805</v>
      </c>
      <c r="F1863" s="188">
        <v>15</v>
      </c>
      <c r="G1863" s="188">
        <v>15</v>
      </c>
    </row>
    <row r="1864" spans="1:7" ht="165.75">
      <c r="A1864" s="188"/>
      <c r="B1864" s="188"/>
      <c r="C1864" s="188"/>
      <c r="D1864" s="188" t="s">
        <v>15806</v>
      </c>
      <c r="E1864" s="188" t="s">
        <v>15807</v>
      </c>
      <c r="F1864" s="188">
        <v>15</v>
      </c>
      <c r="G1864" s="188">
        <v>15</v>
      </c>
    </row>
    <row r="1865" spans="1:7" ht="114.75">
      <c r="A1865" s="188"/>
      <c r="B1865" s="188"/>
      <c r="C1865" s="188"/>
      <c r="D1865" s="188" t="s">
        <v>15808</v>
      </c>
      <c r="E1865" s="188" t="s">
        <v>15809</v>
      </c>
      <c r="F1865" s="188">
        <v>15</v>
      </c>
      <c r="G1865" s="188">
        <v>15</v>
      </c>
    </row>
    <row r="1866" spans="1:7" ht="165.75">
      <c r="A1866" s="188" t="s">
        <v>15365</v>
      </c>
      <c r="B1866" s="188"/>
      <c r="C1866" s="188"/>
      <c r="D1866" s="188" t="s">
        <v>15810</v>
      </c>
      <c r="E1866" s="188" t="s">
        <v>15811</v>
      </c>
      <c r="F1866" s="188">
        <v>15</v>
      </c>
      <c r="G1866" s="188">
        <v>15</v>
      </c>
    </row>
    <row r="1867" spans="1:7" ht="293.25">
      <c r="A1867" s="188" t="s">
        <v>15812</v>
      </c>
      <c r="B1867" s="188" t="s">
        <v>14535</v>
      </c>
      <c r="C1867" s="188" t="s">
        <v>15813</v>
      </c>
      <c r="D1867" s="188" t="s">
        <v>15814</v>
      </c>
      <c r="E1867" s="219" t="s">
        <v>15815</v>
      </c>
      <c r="F1867" s="188">
        <v>15</v>
      </c>
      <c r="G1867" s="188">
        <v>3</v>
      </c>
    </row>
    <row r="1868" spans="1:7" ht="127.5">
      <c r="A1868" s="188" t="s">
        <v>15816</v>
      </c>
      <c r="B1868" s="188" t="s">
        <v>14535</v>
      </c>
      <c r="C1868" s="188" t="s">
        <v>15813</v>
      </c>
      <c r="D1868" s="188" t="s">
        <v>15817</v>
      </c>
      <c r="E1868" s="219" t="s">
        <v>15818</v>
      </c>
      <c r="F1868" s="188">
        <v>15</v>
      </c>
      <c r="G1868" s="188">
        <v>3</v>
      </c>
    </row>
    <row r="1869" spans="1:7" ht="140.25">
      <c r="A1869" s="188" t="s">
        <v>15816</v>
      </c>
      <c r="B1869" s="188" t="s">
        <v>14535</v>
      </c>
      <c r="C1869" s="188" t="s">
        <v>15813</v>
      </c>
      <c r="D1869" s="188" t="s">
        <v>15819</v>
      </c>
      <c r="E1869" s="219" t="s">
        <v>15820</v>
      </c>
      <c r="F1869" s="188">
        <v>15</v>
      </c>
      <c r="G1869" s="188">
        <v>3</v>
      </c>
    </row>
    <row r="1870" spans="1:7" ht="140.25">
      <c r="A1870" s="188" t="s">
        <v>15816</v>
      </c>
      <c r="B1870" s="188" t="s">
        <v>14535</v>
      </c>
      <c r="C1870" s="188" t="s">
        <v>15813</v>
      </c>
      <c r="D1870" s="188" t="s">
        <v>15821</v>
      </c>
      <c r="E1870" s="219" t="s">
        <v>15822</v>
      </c>
      <c r="F1870" s="188">
        <v>10</v>
      </c>
      <c r="G1870" s="188">
        <v>3</v>
      </c>
    </row>
    <row r="1871" spans="1:7" ht="140.25">
      <c r="A1871" s="188" t="s">
        <v>15816</v>
      </c>
      <c r="B1871" s="188" t="s">
        <v>14535</v>
      </c>
      <c r="C1871" s="188" t="s">
        <v>15813</v>
      </c>
      <c r="D1871" s="188" t="s">
        <v>15823</v>
      </c>
      <c r="E1871" s="219" t="s">
        <v>15824</v>
      </c>
      <c r="F1871" s="188">
        <v>15</v>
      </c>
      <c r="G1871" s="188">
        <v>3</v>
      </c>
    </row>
    <row r="1872" spans="1:7" ht="127.5">
      <c r="A1872" s="188" t="s">
        <v>15816</v>
      </c>
      <c r="B1872" s="188" t="s">
        <v>14535</v>
      </c>
      <c r="C1872" s="188" t="s">
        <v>15813</v>
      </c>
      <c r="D1872" s="188" t="s">
        <v>15825</v>
      </c>
      <c r="E1872" s="219" t="s">
        <v>15826</v>
      </c>
      <c r="F1872" s="188">
        <v>15</v>
      </c>
      <c r="G1872" s="188">
        <v>3</v>
      </c>
    </row>
    <row r="1873" spans="1:7" ht="127.5">
      <c r="A1873" s="188" t="s">
        <v>15827</v>
      </c>
      <c r="B1873" s="188" t="s">
        <v>14535</v>
      </c>
      <c r="C1873" s="188" t="s">
        <v>15709</v>
      </c>
      <c r="D1873" s="188" t="s">
        <v>15828</v>
      </c>
      <c r="E1873" s="219" t="s">
        <v>15829</v>
      </c>
      <c r="F1873" s="188">
        <v>15</v>
      </c>
      <c r="G1873" s="188">
        <v>1.5</v>
      </c>
    </row>
    <row r="1874" spans="1:7" ht="76.5">
      <c r="A1874" s="188" t="s">
        <v>15830</v>
      </c>
      <c r="B1874" s="188" t="s">
        <v>14535</v>
      </c>
      <c r="C1874" s="188" t="s">
        <v>15831</v>
      </c>
      <c r="D1874" s="188" t="s">
        <v>15742</v>
      </c>
      <c r="E1874" s="219" t="s">
        <v>15743</v>
      </c>
      <c r="F1874" s="188">
        <v>15</v>
      </c>
      <c r="G1874" s="188">
        <v>2.14</v>
      </c>
    </row>
    <row r="1875" spans="1:7" ht="63.75">
      <c r="A1875" s="188" t="s">
        <v>14534</v>
      </c>
      <c r="B1875" s="188" t="s">
        <v>15832</v>
      </c>
      <c r="C1875" s="188" t="s">
        <v>14467</v>
      </c>
      <c r="D1875" s="188" t="s">
        <v>15833</v>
      </c>
      <c r="E1875" s="188" t="s">
        <v>15834</v>
      </c>
      <c r="F1875" s="188">
        <v>645</v>
      </c>
      <c r="G1875" s="188">
        <v>14.33</v>
      </c>
    </row>
    <row r="1876" spans="1:7" ht="127.5">
      <c r="A1876" s="188" t="s">
        <v>15835</v>
      </c>
      <c r="B1876" s="188" t="s">
        <v>15836</v>
      </c>
      <c r="C1876" s="188" t="s">
        <v>15837</v>
      </c>
      <c r="D1876" s="188" t="s">
        <v>15838</v>
      </c>
      <c r="E1876" s="188" t="s">
        <v>15834</v>
      </c>
      <c r="F1876" s="188">
        <v>15</v>
      </c>
      <c r="G1876" s="188">
        <v>5</v>
      </c>
    </row>
    <row r="1877" spans="1:7" ht="51">
      <c r="A1877" s="188" t="s">
        <v>15839</v>
      </c>
      <c r="B1877" s="188" t="s">
        <v>14544</v>
      </c>
      <c r="C1877" s="229" t="s">
        <v>15840</v>
      </c>
      <c r="D1877" s="229" t="s">
        <v>18230</v>
      </c>
      <c r="E1877" s="188" t="s">
        <v>15841</v>
      </c>
      <c r="F1877" s="188">
        <v>15</v>
      </c>
      <c r="G1877" s="188">
        <v>3.75</v>
      </c>
    </row>
    <row r="1878" spans="1:7" ht="51">
      <c r="A1878" s="188" t="s">
        <v>15839</v>
      </c>
      <c r="B1878" s="188" t="s">
        <v>14544</v>
      </c>
      <c r="C1878" s="229" t="s">
        <v>15842</v>
      </c>
      <c r="D1878" s="229" t="s">
        <v>18231</v>
      </c>
      <c r="E1878" s="188" t="s">
        <v>15841</v>
      </c>
      <c r="F1878" s="188">
        <v>15</v>
      </c>
      <c r="G1878" s="188">
        <v>3.75</v>
      </c>
    </row>
    <row r="1879" spans="1:7" ht="51">
      <c r="A1879" s="188" t="s">
        <v>15839</v>
      </c>
      <c r="B1879" s="188" t="s">
        <v>14544</v>
      </c>
      <c r="C1879" s="229" t="s">
        <v>15842</v>
      </c>
      <c r="D1879" s="229" t="s">
        <v>18232</v>
      </c>
      <c r="E1879" s="188" t="s">
        <v>15841</v>
      </c>
      <c r="F1879" s="188">
        <v>15</v>
      </c>
      <c r="G1879" s="188">
        <v>3.75</v>
      </c>
    </row>
    <row r="1880" spans="1:7">
      <c r="A1880" s="229" t="s">
        <v>17752</v>
      </c>
      <c r="B1880" s="188" t="s">
        <v>14544</v>
      </c>
      <c r="C1880" s="229" t="s">
        <v>15843</v>
      </c>
      <c r="D1880" s="229" t="s">
        <v>15844</v>
      </c>
      <c r="E1880" s="188" t="s">
        <v>15841</v>
      </c>
      <c r="F1880" s="188">
        <v>15</v>
      </c>
      <c r="G1880" s="188">
        <v>3.75</v>
      </c>
    </row>
    <row r="1881" spans="1:7">
      <c r="A1881" s="229" t="s">
        <v>15845</v>
      </c>
      <c r="B1881" s="188" t="s">
        <v>14544</v>
      </c>
      <c r="C1881" s="229" t="s">
        <v>15846</v>
      </c>
      <c r="D1881" s="229" t="s">
        <v>18233</v>
      </c>
      <c r="E1881" s="188" t="s">
        <v>15841</v>
      </c>
      <c r="F1881" s="188">
        <v>15</v>
      </c>
      <c r="G1881" s="188">
        <v>2.14</v>
      </c>
    </row>
    <row r="1882" spans="1:7">
      <c r="A1882" s="229" t="s">
        <v>15845</v>
      </c>
      <c r="B1882" s="188" t="s">
        <v>14544</v>
      </c>
      <c r="C1882" s="229" t="s">
        <v>15847</v>
      </c>
      <c r="D1882" s="229" t="s">
        <v>15848</v>
      </c>
      <c r="E1882" s="188" t="s">
        <v>15841</v>
      </c>
      <c r="F1882" s="188">
        <v>15</v>
      </c>
      <c r="G1882" s="188">
        <v>2.14</v>
      </c>
    </row>
    <row r="1883" spans="1:7">
      <c r="A1883" s="229" t="s">
        <v>15849</v>
      </c>
      <c r="B1883" s="188" t="s">
        <v>14544</v>
      </c>
      <c r="C1883" s="229" t="s">
        <v>15850</v>
      </c>
      <c r="D1883" s="229" t="s">
        <v>18234</v>
      </c>
      <c r="E1883" s="188" t="s">
        <v>15841</v>
      </c>
      <c r="F1883" s="188">
        <v>15</v>
      </c>
      <c r="G1883" s="188">
        <v>2.14</v>
      </c>
    </row>
    <row r="1884" spans="1:7" ht="76.5">
      <c r="A1884" s="188" t="s">
        <v>15851</v>
      </c>
      <c r="B1884" s="188" t="s">
        <v>14535</v>
      </c>
      <c r="C1884" s="188" t="s">
        <v>15852</v>
      </c>
      <c r="D1884" s="188" t="s">
        <v>15853</v>
      </c>
      <c r="E1884" s="219" t="s">
        <v>15854</v>
      </c>
      <c r="F1884" s="520">
        <v>15</v>
      </c>
      <c r="G1884" s="216">
        <v>7.5</v>
      </c>
    </row>
    <row r="1885" spans="1:7" ht="51">
      <c r="A1885" s="188" t="s">
        <v>15855</v>
      </c>
      <c r="B1885" s="188" t="s">
        <v>15856</v>
      </c>
      <c r="C1885" s="188" t="s">
        <v>15857</v>
      </c>
      <c r="D1885" s="188" t="s">
        <v>15858</v>
      </c>
      <c r="E1885" s="219" t="s">
        <v>15859</v>
      </c>
      <c r="F1885" s="520">
        <v>15</v>
      </c>
      <c r="G1885" s="216">
        <v>3.75</v>
      </c>
    </row>
    <row r="1886" spans="1:7" ht="140.25">
      <c r="A1886" s="188" t="s">
        <v>15860</v>
      </c>
      <c r="B1886" s="188" t="s">
        <v>14535</v>
      </c>
      <c r="C1886" s="188" t="s">
        <v>15861</v>
      </c>
      <c r="D1886" s="188" t="s">
        <v>15862</v>
      </c>
      <c r="E1886" s="188" t="s">
        <v>15863</v>
      </c>
      <c r="F1886" s="520">
        <v>15</v>
      </c>
      <c r="G1886" s="216">
        <f>15/4</f>
        <v>3.75</v>
      </c>
    </row>
    <row r="1887" spans="1:7" ht="89.25">
      <c r="A1887" s="188" t="s">
        <v>15860</v>
      </c>
      <c r="B1887" s="188" t="s">
        <v>14535</v>
      </c>
      <c r="C1887" s="188" t="s">
        <v>15861</v>
      </c>
      <c r="D1887" s="188" t="s">
        <v>15864</v>
      </c>
      <c r="E1887" s="188" t="s">
        <v>15865</v>
      </c>
      <c r="F1887" s="520">
        <v>15</v>
      </c>
      <c r="G1887" s="216">
        <f>15/4</f>
        <v>3.75</v>
      </c>
    </row>
    <row r="1888" spans="1:7" ht="140.25">
      <c r="A1888" s="188" t="s">
        <v>15866</v>
      </c>
      <c r="B1888" s="188" t="s">
        <v>14535</v>
      </c>
      <c r="C1888" s="188" t="s">
        <v>15867</v>
      </c>
      <c r="D1888" s="188" t="s">
        <v>15868</v>
      </c>
      <c r="E1888" s="188" t="s">
        <v>15869</v>
      </c>
      <c r="F1888" s="520">
        <v>15</v>
      </c>
      <c r="G1888" s="216">
        <f>15/4</f>
        <v>3.75</v>
      </c>
    </row>
    <row r="1889" spans="1:7" ht="114.75">
      <c r="A1889" s="188" t="s">
        <v>15870</v>
      </c>
      <c r="B1889" s="188" t="s">
        <v>14535</v>
      </c>
      <c r="C1889" s="188" t="s">
        <v>15871</v>
      </c>
      <c r="D1889" s="188" t="s">
        <v>15872</v>
      </c>
      <c r="E1889" s="188" t="s">
        <v>15873</v>
      </c>
      <c r="F1889" s="520">
        <v>15</v>
      </c>
      <c r="G1889" s="216">
        <f>15/6</f>
        <v>2.5</v>
      </c>
    </row>
    <row r="1890" spans="1:7" ht="89.25">
      <c r="A1890" s="188" t="s">
        <v>15870</v>
      </c>
      <c r="B1890" s="188" t="s">
        <v>14535</v>
      </c>
      <c r="C1890" s="188" t="s">
        <v>15871</v>
      </c>
      <c r="D1890" s="188" t="s">
        <v>15874</v>
      </c>
      <c r="E1890" s="188" t="s">
        <v>15873</v>
      </c>
      <c r="F1890" s="520">
        <v>15</v>
      </c>
      <c r="G1890" s="216">
        <f>15/6</f>
        <v>2.5</v>
      </c>
    </row>
    <row r="1891" spans="1:7" ht="140.25">
      <c r="A1891" s="188" t="s">
        <v>15875</v>
      </c>
      <c r="B1891" s="188" t="s">
        <v>14535</v>
      </c>
      <c r="C1891" s="188" t="s">
        <v>15876</v>
      </c>
      <c r="D1891" s="188" t="s">
        <v>15877</v>
      </c>
      <c r="E1891" s="188" t="s">
        <v>15865</v>
      </c>
      <c r="F1891" s="520">
        <v>15</v>
      </c>
      <c r="G1891" s="216">
        <f t="shared" ref="G1891:G1898" si="4">15/4</f>
        <v>3.75</v>
      </c>
    </row>
    <row r="1892" spans="1:7" ht="140.25">
      <c r="A1892" s="188" t="s">
        <v>15875</v>
      </c>
      <c r="B1892" s="188" t="s">
        <v>14535</v>
      </c>
      <c r="C1892" s="188" t="s">
        <v>15876</v>
      </c>
      <c r="D1892" s="188" t="s">
        <v>15878</v>
      </c>
      <c r="E1892" s="188" t="s">
        <v>15865</v>
      </c>
      <c r="F1892" s="520">
        <v>15</v>
      </c>
      <c r="G1892" s="216">
        <f t="shared" si="4"/>
        <v>3.75</v>
      </c>
    </row>
    <row r="1893" spans="1:7" ht="114.75">
      <c r="A1893" s="188" t="s">
        <v>15875</v>
      </c>
      <c r="B1893" s="188" t="s">
        <v>14535</v>
      </c>
      <c r="C1893" s="188" t="s">
        <v>15876</v>
      </c>
      <c r="D1893" s="188" t="s">
        <v>15879</v>
      </c>
      <c r="E1893" s="188" t="s">
        <v>15865</v>
      </c>
      <c r="F1893" s="520">
        <v>15</v>
      </c>
      <c r="G1893" s="216">
        <f t="shared" si="4"/>
        <v>3.75</v>
      </c>
    </row>
    <row r="1894" spans="1:7" ht="89.25">
      <c r="A1894" s="188" t="s">
        <v>15875</v>
      </c>
      <c r="B1894" s="188" t="s">
        <v>14535</v>
      </c>
      <c r="C1894" s="188" t="s">
        <v>15876</v>
      </c>
      <c r="D1894" s="188" t="s">
        <v>15880</v>
      </c>
      <c r="E1894" s="188" t="s">
        <v>15865</v>
      </c>
      <c r="F1894" s="520">
        <v>15</v>
      </c>
      <c r="G1894" s="216">
        <f t="shared" si="4"/>
        <v>3.75</v>
      </c>
    </row>
    <row r="1895" spans="1:7" ht="140.25">
      <c r="A1895" s="188" t="s">
        <v>15881</v>
      </c>
      <c r="B1895" s="188" t="s">
        <v>14535</v>
      </c>
      <c r="C1895" s="188" t="s">
        <v>15882</v>
      </c>
      <c r="D1895" s="188" t="s">
        <v>15883</v>
      </c>
      <c r="E1895" s="188" t="s">
        <v>15884</v>
      </c>
      <c r="F1895" s="520">
        <v>15</v>
      </c>
      <c r="G1895" s="216">
        <f t="shared" si="4"/>
        <v>3.75</v>
      </c>
    </row>
    <row r="1896" spans="1:7" ht="127.5">
      <c r="A1896" s="188" t="s">
        <v>15885</v>
      </c>
      <c r="B1896" s="188" t="s">
        <v>14535</v>
      </c>
      <c r="C1896" s="188" t="s">
        <v>15886</v>
      </c>
      <c r="D1896" s="188" t="s">
        <v>15887</v>
      </c>
      <c r="E1896" s="188" t="s">
        <v>15888</v>
      </c>
      <c r="F1896" s="520">
        <v>15</v>
      </c>
      <c r="G1896" s="216">
        <f t="shared" si="4"/>
        <v>3.75</v>
      </c>
    </row>
    <row r="1897" spans="1:7" ht="153">
      <c r="A1897" s="188" t="s">
        <v>15885</v>
      </c>
      <c r="B1897" s="188" t="s">
        <v>14535</v>
      </c>
      <c r="C1897" s="188" t="s">
        <v>15886</v>
      </c>
      <c r="D1897" s="188" t="s">
        <v>15889</v>
      </c>
      <c r="E1897" s="188" t="s">
        <v>15888</v>
      </c>
      <c r="F1897" s="520">
        <v>15</v>
      </c>
      <c r="G1897" s="216">
        <f t="shared" si="4"/>
        <v>3.75</v>
      </c>
    </row>
    <row r="1898" spans="1:7" ht="89.25">
      <c r="A1898" s="188" t="s">
        <v>15885</v>
      </c>
      <c r="B1898" s="188" t="s">
        <v>14535</v>
      </c>
      <c r="C1898" s="188" t="s">
        <v>15886</v>
      </c>
      <c r="D1898" s="188" t="s">
        <v>15890</v>
      </c>
      <c r="E1898" s="188" t="s">
        <v>15888</v>
      </c>
      <c r="F1898" s="520">
        <v>15</v>
      </c>
      <c r="G1898" s="216">
        <f t="shared" si="4"/>
        <v>3.75</v>
      </c>
    </row>
    <row r="1899" spans="1:7" ht="114.75">
      <c r="A1899" s="188" t="s">
        <v>15870</v>
      </c>
      <c r="B1899" s="188" t="s">
        <v>14535</v>
      </c>
      <c r="C1899" s="188" t="s">
        <v>15871</v>
      </c>
      <c r="D1899" s="188" t="s">
        <v>15872</v>
      </c>
      <c r="E1899" s="188" t="s">
        <v>15873</v>
      </c>
      <c r="F1899" s="520">
        <v>15</v>
      </c>
      <c r="G1899" s="216">
        <f>15/6</f>
        <v>2.5</v>
      </c>
    </row>
    <row r="1900" spans="1:7" ht="89.25">
      <c r="A1900" s="188" t="s">
        <v>15870</v>
      </c>
      <c r="B1900" s="188" t="s">
        <v>14535</v>
      </c>
      <c r="C1900" s="188" t="s">
        <v>15871</v>
      </c>
      <c r="D1900" s="188" t="s">
        <v>15874</v>
      </c>
      <c r="E1900" s="188" t="s">
        <v>15873</v>
      </c>
      <c r="F1900" s="520">
        <v>15</v>
      </c>
      <c r="G1900" s="216">
        <f>15/6</f>
        <v>2.5</v>
      </c>
    </row>
    <row r="1901" spans="1:7" ht="89.25">
      <c r="A1901" s="188" t="s">
        <v>15891</v>
      </c>
      <c r="B1901" s="188" t="s">
        <v>14535</v>
      </c>
      <c r="C1901" s="188" t="s">
        <v>15892</v>
      </c>
      <c r="D1901" s="188" t="s">
        <v>15893</v>
      </c>
      <c r="E1901" s="188" t="s">
        <v>15894</v>
      </c>
      <c r="F1901" s="520">
        <v>15</v>
      </c>
      <c r="G1901" s="216">
        <f>15/7</f>
        <v>2.1428571428571428</v>
      </c>
    </row>
    <row r="1902" spans="1:7" ht="165.75">
      <c r="A1902" s="188" t="s">
        <v>15891</v>
      </c>
      <c r="B1902" s="188" t="s">
        <v>14535</v>
      </c>
      <c r="C1902" s="188" t="s">
        <v>15892</v>
      </c>
      <c r="D1902" s="188" t="s">
        <v>15895</v>
      </c>
      <c r="E1902" s="188" t="s">
        <v>15894</v>
      </c>
      <c r="F1902" s="520">
        <v>15</v>
      </c>
      <c r="G1902" s="216">
        <f>15/7</f>
        <v>2.1428571428571428</v>
      </c>
    </row>
    <row r="1903" spans="1:7" ht="114.75">
      <c r="A1903" s="188" t="s">
        <v>15896</v>
      </c>
      <c r="B1903" s="188" t="s">
        <v>14535</v>
      </c>
      <c r="C1903" s="188" t="s">
        <v>15897</v>
      </c>
      <c r="D1903" s="188" t="s">
        <v>15872</v>
      </c>
      <c r="E1903" s="188" t="s">
        <v>15898</v>
      </c>
      <c r="F1903" s="520">
        <v>15</v>
      </c>
      <c r="G1903" s="216">
        <f>15/4</f>
        <v>3.75</v>
      </c>
    </row>
  </sheetData>
  <mergeCells count="251">
    <mergeCell ref="C602:C603"/>
    <mergeCell ref="D602:D603"/>
    <mergeCell ref="E602:E603"/>
    <mergeCell ref="F593:F594"/>
    <mergeCell ref="A1059:G1059"/>
    <mergeCell ref="A1060:G1060"/>
    <mergeCell ref="A593:A594"/>
    <mergeCell ref="B593:B594"/>
    <mergeCell ref="C593:C594"/>
    <mergeCell ref="D593:D594"/>
    <mergeCell ref="E593:E594"/>
    <mergeCell ref="G593:G594"/>
    <mergeCell ref="A1085:G1085"/>
    <mergeCell ref="F602:F603"/>
    <mergeCell ref="G602:G603"/>
    <mergeCell ref="A690:A691"/>
    <mergeCell ref="B690:B691"/>
    <mergeCell ref="C690:C691"/>
    <mergeCell ref="E690:E691"/>
    <mergeCell ref="B595:B598"/>
    <mergeCell ref="F595:F598"/>
    <mergeCell ref="C595:C598"/>
    <mergeCell ref="D595:D598"/>
    <mergeCell ref="E595:E598"/>
    <mergeCell ref="G595:G598"/>
    <mergeCell ref="A599:A600"/>
    <mergeCell ref="B599:B600"/>
    <mergeCell ref="C599:C600"/>
    <mergeCell ref="D599:D600"/>
    <mergeCell ref="E599:E600"/>
    <mergeCell ref="F599:F600"/>
    <mergeCell ref="G599:G600"/>
    <mergeCell ref="A595:A598"/>
    <mergeCell ref="F690:F691"/>
    <mergeCell ref="A602:A603"/>
    <mergeCell ref="B602:B603"/>
    <mergeCell ref="F585:F586"/>
    <mergeCell ref="G580:G582"/>
    <mergeCell ref="G583:G584"/>
    <mergeCell ref="G585:G586"/>
    <mergeCell ref="A585:A586"/>
    <mergeCell ref="B585:B586"/>
    <mergeCell ref="G587:G588"/>
    <mergeCell ref="F589:F590"/>
    <mergeCell ref="G589:G590"/>
    <mergeCell ref="D585:D586"/>
    <mergeCell ref="E585:E586"/>
    <mergeCell ref="A589:A590"/>
    <mergeCell ref="A587:A588"/>
    <mergeCell ref="B587:B588"/>
    <mergeCell ref="C587:C588"/>
    <mergeCell ref="D587:D588"/>
    <mergeCell ref="C585:C586"/>
    <mergeCell ref="F587:F588"/>
    <mergeCell ref="B589:B590"/>
    <mergeCell ref="C589:C590"/>
    <mergeCell ref="D589:D590"/>
    <mergeCell ref="E589:E590"/>
    <mergeCell ref="E587:E588"/>
    <mergeCell ref="A583:A584"/>
    <mergeCell ref="B583:B584"/>
    <mergeCell ref="C583:C584"/>
    <mergeCell ref="D583:D584"/>
    <mergeCell ref="E583:E584"/>
    <mergeCell ref="F583:F584"/>
    <mergeCell ref="F580:F582"/>
    <mergeCell ref="C580:C582"/>
    <mergeCell ref="A575:A576"/>
    <mergeCell ref="D580:D582"/>
    <mergeCell ref="E580:E582"/>
    <mergeCell ref="A580:A582"/>
    <mergeCell ref="B580:B582"/>
    <mergeCell ref="A577:A578"/>
    <mergeCell ref="B577:B578"/>
    <mergeCell ref="C577:C578"/>
    <mergeCell ref="D577:D578"/>
    <mergeCell ref="E577:E578"/>
    <mergeCell ref="F577:F578"/>
    <mergeCell ref="G577:G578"/>
    <mergeCell ref="F573:F574"/>
    <mergeCell ref="F570:F572"/>
    <mergeCell ref="A573:A574"/>
    <mergeCell ref="B573:B574"/>
    <mergeCell ref="C573:C574"/>
    <mergeCell ref="D573:D574"/>
    <mergeCell ref="E573:E574"/>
    <mergeCell ref="A566:A567"/>
    <mergeCell ref="B566:B567"/>
    <mergeCell ref="G570:G572"/>
    <mergeCell ref="A570:A572"/>
    <mergeCell ref="B570:B572"/>
    <mergeCell ref="C570:C572"/>
    <mergeCell ref="D570:D572"/>
    <mergeCell ref="E570:E572"/>
    <mergeCell ref="A568:A569"/>
    <mergeCell ref="B568:B569"/>
    <mergeCell ref="C568:C569"/>
    <mergeCell ref="D568:D569"/>
    <mergeCell ref="E568:E569"/>
    <mergeCell ref="G566:G567"/>
    <mergeCell ref="G568:G569"/>
    <mergeCell ref="B575:B576"/>
    <mergeCell ref="C575:C576"/>
    <mergeCell ref="D575:D576"/>
    <mergeCell ref="E575:E576"/>
    <mergeCell ref="F568:F569"/>
    <mergeCell ref="F566:F567"/>
    <mergeCell ref="F560:F563"/>
    <mergeCell ref="G560:G563"/>
    <mergeCell ref="C566:C567"/>
    <mergeCell ref="D566:D567"/>
    <mergeCell ref="E566:E567"/>
    <mergeCell ref="G573:G574"/>
    <mergeCell ref="F575:F576"/>
    <mergeCell ref="G575:G576"/>
    <mergeCell ref="A564:A565"/>
    <mergeCell ref="B564:B565"/>
    <mergeCell ref="C564:C565"/>
    <mergeCell ref="D564:D565"/>
    <mergeCell ref="E564:E565"/>
    <mergeCell ref="F564:F565"/>
    <mergeCell ref="G564:G565"/>
    <mergeCell ref="A560:A563"/>
    <mergeCell ref="E552:E553"/>
    <mergeCell ref="A552:A553"/>
    <mergeCell ref="B552:B553"/>
    <mergeCell ref="G556:G557"/>
    <mergeCell ref="G558:G559"/>
    <mergeCell ref="A558:A559"/>
    <mergeCell ref="B558:B559"/>
    <mergeCell ref="C558:C559"/>
    <mergeCell ref="D558:D559"/>
    <mergeCell ref="E558:E559"/>
    <mergeCell ref="A556:A557"/>
    <mergeCell ref="B556:B557"/>
    <mergeCell ref="C556:C557"/>
    <mergeCell ref="D556:D557"/>
    <mergeCell ref="E556:E557"/>
    <mergeCell ref="A554:A555"/>
    <mergeCell ref="B554:B555"/>
    <mergeCell ref="C554:C555"/>
    <mergeCell ref="D554:D555"/>
    <mergeCell ref="E554:E555"/>
    <mergeCell ref="G552:G553"/>
    <mergeCell ref="G554:G555"/>
    <mergeCell ref="B560:B563"/>
    <mergeCell ref="C560:C563"/>
    <mergeCell ref="D560:D563"/>
    <mergeCell ref="E560:E563"/>
    <mergeCell ref="F554:F555"/>
    <mergeCell ref="F552:F553"/>
    <mergeCell ref="C552:C553"/>
    <mergeCell ref="D552:D553"/>
    <mergeCell ref="F558:F559"/>
    <mergeCell ref="F556:F557"/>
    <mergeCell ref="F548:F551"/>
    <mergeCell ref="G548:G551"/>
    <mergeCell ref="A545:A547"/>
    <mergeCell ref="A543:A544"/>
    <mergeCell ref="B543:B544"/>
    <mergeCell ref="C543:C544"/>
    <mergeCell ref="D543:D544"/>
    <mergeCell ref="E543:E544"/>
    <mergeCell ref="F543:F544"/>
    <mergeCell ref="F545:F547"/>
    <mergeCell ref="G545:G547"/>
    <mergeCell ref="A537:A538"/>
    <mergeCell ref="B537:B538"/>
    <mergeCell ref="A548:A551"/>
    <mergeCell ref="B548:B551"/>
    <mergeCell ref="C548:C551"/>
    <mergeCell ref="D548:D551"/>
    <mergeCell ref="E548:E550"/>
    <mergeCell ref="D537:D538"/>
    <mergeCell ref="E537:E538"/>
    <mergeCell ref="A539:A540"/>
    <mergeCell ref="B539:B540"/>
    <mergeCell ref="C539:C540"/>
    <mergeCell ref="D539:D540"/>
    <mergeCell ref="E539:E540"/>
    <mergeCell ref="A541:A542"/>
    <mergeCell ref="B541:B542"/>
    <mergeCell ref="C541:C542"/>
    <mergeCell ref="D541:D542"/>
    <mergeCell ref="E541:E542"/>
    <mergeCell ref="G541:G542"/>
    <mergeCell ref="G543:G544"/>
    <mergeCell ref="B532:B533"/>
    <mergeCell ref="G537:G538"/>
    <mergeCell ref="G539:G540"/>
    <mergeCell ref="B545:B547"/>
    <mergeCell ref="C545:C547"/>
    <mergeCell ref="D545:D547"/>
    <mergeCell ref="E545:E547"/>
    <mergeCell ref="F539:F540"/>
    <mergeCell ref="F537:F538"/>
    <mergeCell ref="C537:C538"/>
    <mergeCell ref="F541:F542"/>
    <mergeCell ref="C532:C533"/>
    <mergeCell ref="D532:D533"/>
    <mergeCell ref="E532:E533"/>
    <mergeCell ref="A530:A531"/>
    <mergeCell ref="B530:B531"/>
    <mergeCell ref="C530:C531"/>
    <mergeCell ref="E530:E531"/>
    <mergeCell ref="F530:F531"/>
    <mergeCell ref="G530:G531"/>
    <mergeCell ref="F532:F533"/>
    <mergeCell ref="G532:G533"/>
    <mergeCell ref="A534:A535"/>
    <mergeCell ref="B534:B535"/>
    <mergeCell ref="C534:C535"/>
    <mergeCell ref="D534:D535"/>
    <mergeCell ref="E534:E535"/>
    <mergeCell ref="F534:F535"/>
    <mergeCell ref="G534:G535"/>
    <mergeCell ref="A532:A533"/>
    <mergeCell ref="A5:G5"/>
    <mergeCell ref="A528:A529"/>
    <mergeCell ref="B528:B529"/>
    <mergeCell ref="C528:C529"/>
    <mergeCell ref="D528:D529"/>
    <mergeCell ref="E528:E529"/>
    <mergeCell ref="G528:G529"/>
    <mergeCell ref="F528:F529"/>
    <mergeCell ref="A523:A524"/>
    <mergeCell ref="B523:B524"/>
    <mergeCell ref="A1:G1"/>
    <mergeCell ref="G179:G182"/>
    <mergeCell ref="G183:G190"/>
    <mergeCell ref="A520:A521"/>
    <mergeCell ref="B520:B521"/>
    <mergeCell ref="C520:C521"/>
    <mergeCell ref="D520:D521"/>
    <mergeCell ref="E520:E521"/>
    <mergeCell ref="G525:G526"/>
    <mergeCell ref="A525:A526"/>
    <mergeCell ref="B525:B526"/>
    <mergeCell ref="C525:C526"/>
    <mergeCell ref="D525:D526"/>
    <mergeCell ref="E525:E526"/>
    <mergeCell ref="F525:F526"/>
    <mergeCell ref="G520:G521"/>
    <mergeCell ref="F523:F524"/>
    <mergeCell ref="C523:C524"/>
    <mergeCell ref="D523:D524"/>
    <mergeCell ref="E523:E524"/>
    <mergeCell ref="G523:G524"/>
    <mergeCell ref="F520:F521"/>
    <mergeCell ref="A3:G3"/>
    <mergeCell ref="A4:G4"/>
  </mergeCells>
  <phoneticPr fontId="17" type="noConversion"/>
  <hyperlinks>
    <hyperlink ref="E6" r:id="rId1"/>
    <hyperlink ref="E7" r:id="rId2"/>
    <hyperlink ref="E8" r:id="rId3"/>
    <hyperlink ref="E9" display="http://web.a.ebscohost.com/abstract?direct=true&amp;profile=ehost&amp;scope=site&amp;authtype=crawler&amp;jrnl=01287702&amp;AN=109232649&amp;h=X%2bmkRC9brk3wP%2b5fgMWy6vsMoXwEDy%2f1BJmQLObcdXziy%2fbar3R%2bZxeva87%2fNUTyg6RmO00Sw%2bIN%2fMjk%2fp5dTg%3d%3d&amp;crl=c&amp;resultNs=AdminWebAu"/>
    <hyperlink ref="E10" r:id="rId4"/>
    <hyperlink ref="E11" r:id="rId5"/>
    <hyperlink ref="E12" r:id="rId6"/>
    <hyperlink ref="E14" r:id="rId7"/>
    <hyperlink ref="E22" r:id="rId8" display="http://search.proquest.com/openview/becb2d5843c1d7fd7830de521189f35b/1?pq-origsite=gscholar"/>
    <hyperlink ref="E19" r:id="rId9" display="http://search.proquest.com/openview/35ad7a85e3ffe115eabebd2284516452/1.pdf?pq-origsite=gscholar"/>
    <hyperlink ref="E44" r:id="rId10"/>
    <hyperlink ref="E45" r:id="rId11"/>
    <hyperlink ref="E46" r:id="rId12"/>
    <hyperlink ref="E47" r:id="rId13"/>
    <hyperlink ref="E48" r:id="rId14"/>
    <hyperlink ref="E53" r:id="rId15"/>
    <hyperlink ref="E54" r:id="rId16" location="v=onepage&amp;q=greavu&amp;f=false"/>
    <hyperlink ref="E55" r:id="rId17" location="v=onepage&amp;q=greavu&amp;f=false"/>
    <hyperlink ref="E64" r:id="rId18"/>
    <hyperlink ref="E65" r:id="rId19"/>
    <hyperlink ref="E69" r:id="rId20" location="page=239"/>
    <hyperlink ref="E70" r:id="rId21"/>
    <hyperlink ref="E71" r:id="rId22"/>
    <hyperlink ref="E72" r:id="rId23"/>
    <hyperlink ref="E77" r:id="rId24"/>
    <hyperlink ref="E75" r:id="rId25"/>
    <hyperlink ref="E74" r:id="rId26"/>
    <hyperlink ref="E73" r:id="rId27"/>
    <hyperlink ref="E78" r:id="rId28"/>
    <hyperlink ref="E76" r:id="rId29"/>
    <hyperlink ref="E79" r:id="rId30" display="http://www.elsevier.com/"/>
    <hyperlink ref="E81" r:id="rId31"/>
    <hyperlink ref="E82" r:id="rId32"/>
    <hyperlink ref="E83" r:id="rId33" display="http://www.uamsibiu.ro/publicatii/Series%20A%20-%20Economic%20Sciences/Vol8no2%202015Ec/Articole/07-cuams-2015-Bumbescu.pdf"/>
    <hyperlink ref="E130" display="http://web.a.ebscohost.com/abstract?direct=true&amp;profile=ehost&amp;scope=site&amp;authtype=crawler&amp;jrnl=0424267X&amp;AN=112041208&amp;h=8lyy9rBgvp7xoxLgEIf%2bM4HbjqcxvaDin5cv6uA7aB%2bKplwOy4fy3agc7WMuAao0hio1GbAL8OkAkP5jx7rWFQ%3d%3d&amp;crl=c&amp;resultNs=AdminWebAuth&amp;resultLocal"/>
    <hyperlink ref="E131" r:id="rId34"/>
    <hyperlink ref="E133" r:id="rId35"/>
    <hyperlink ref="E132" r:id="rId36"/>
    <hyperlink ref="E139" r:id="rId37"/>
    <hyperlink ref="E140" r:id="rId38"/>
    <hyperlink ref="E137" r:id="rId39"/>
    <hyperlink ref="E138" r:id="rId40"/>
    <hyperlink ref="C141" r:id="rId41" display="https://scholar.google.com/scholar?cluster=10255876941801682440&amp;hl=en&amp;as_sdt=2005"/>
    <hyperlink ref="C142" r:id="rId42" display="https://ideas.repec.org/a/cbu/jrnlec/y2013v1p6-12.html"/>
    <hyperlink ref="E145" r:id="rId43" display="http://link.springer.com/chapter/10.1007%2F978-3-319-18636-8_6"/>
    <hyperlink ref="E143" r:id="rId44"/>
    <hyperlink ref="D144" r:id="rId45" display="http://www.wseas.us/e-library/conferences/2011/Drobeta/TED/TED-57.pdf"/>
    <hyperlink ref="E144" r:id="rId46" display="http://www.wseas.us/e-library/conferences/2011/Drobeta/TED/TED-57.pdf"/>
    <hyperlink ref="D146" r:id="rId47" display="https://scholar.google.ro/citations?user=yZtFcNgAAAAJ&amp;hl=ro&amp;oi=sra"/>
    <hyperlink ref="E146" r:id="rId48"/>
    <hyperlink ref="E177" r:id="rId49"/>
    <hyperlink ref="E179" r:id="rId50"/>
    <hyperlink ref="C188" r:id="rId51" display="http://eccsf.ulbsibiu.ro/articole/vol72/725bunescu&amp;comaniciu.pdf"/>
    <hyperlink ref="E189" r:id="rId52"/>
    <hyperlink ref="E190" r:id="rId53"/>
    <hyperlink ref="C191" r:id="rId54" display="http://www.openaccesslibrary.org/images/IJAS_4-12.pdf"/>
    <hyperlink ref="E191" r:id="rId55"/>
    <hyperlink ref="E192" r:id="rId56"/>
    <hyperlink ref="E193" r:id="rId57"/>
    <hyperlink ref="E194" r:id="rId58"/>
    <hyperlink ref="E195" r:id="rId59"/>
    <hyperlink ref="E196" r:id="rId60"/>
    <hyperlink ref="C197" r:id="rId61" display="http://eccsf.ulbsibiu.ro/articole/vol72/725bunescu&amp;comaniciu.pdf"/>
    <hyperlink ref="E197" r:id="rId62"/>
    <hyperlink ref="E198" r:id="rId63"/>
    <hyperlink ref="E199" r:id="rId64"/>
    <hyperlink ref="E203" r:id="rId65"/>
    <hyperlink ref="E204" r:id="rId66"/>
    <hyperlink ref="E214" r:id="rId67" display="http://www.uamsibiu.ro/publicatii/Series%20A%20-%20Economic%20Sciences/Vol8no2%202015Ec/Articole/07-cuams-2015-Bumbescu.pdf"/>
    <hyperlink ref="E252" r:id="rId68" display="https://scholar.google.com/scholar?as_ylo=2015&amp;hl=en&amp;as_sdt=0,5&amp;sciodt=0,5&amp;cites=6786740639287332459&amp;scipsc"/>
    <hyperlink ref="E253" r:id="rId69" display="https://scholar.google.com/scholar?as_ylo=2015&amp;hl=en&amp;as_sdt=0,5&amp;sciodt=0,5&amp;cites=6786740639287332459&amp;scipsc"/>
    <hyperlink ref="E254" r:id="rId70" display="https://scholar.google.com/scholar?as_ylo=2015&amp;hl=en&amp;as_sdt=0,5&amp;sciodt=0,5&amp;cites=8108242112625531152&amp;scipsc"/>
    <hyperlink ref="E257" r:id="rId71" display="https://scholar.google.com/scholar?as_ylo=2015&amp;hl=en&amp;as_sdt=0,5&amp;sciodt=0,5&amp;cites=8108242112625531152&amp;scipsc"/>
    <hyperlink ref="E258" r:id="rId72" display="https://scholar.google.com/scholar?as_ylo=2015&amp;hl=en&amp;as_sdt=0,5&amp;sciodt=0,5&amp;cites=7547996692665626575&amp;scipsc"/>
    <hyperlink ref="E260" r:id="rId73" display="https://scholar.google.com/scholar?as_ylo=2015&amp;hl=en&amp;as_sdt=0,5&amp;sciodt=0,5&amp;cites=3243979792411749994&amp;scipsc"/>
    <hyperlink ref="E264" r:id="rId74"/>
    <hyperlink ref="E265" r:id="rId75"/>
    <hyperlink ref="E267" r:id="rId76" location="AN=109154543&amp;db=a9h"/>
    <hyperlink ref="E268" r:id="rId77" location="page=343"/>
    <hyperlink ref="E286" r:id="rId78"/>
    <hyperlink ref="E290" r:id="rId79"/>
    <hyperlink ref="E291" r:id="rId80"/>
    <hyperlink ref="E292" r:id="rId81"/>
    <hyperlink ref="E303" r:id="rId82"/>
    <hyperlink ref="E304" r:id="rId83"/>
    <hyperlink ref="E305" r:id="rId84"/>
    <hyperlink ref="E306" r:id="rId85" location="page=221 "/>
    <hyperlink ref="E307" r:id="rId86"/>
    <hyperlink ref="E308" r:id="rId87"/>
    <hyperlink ref="E319" r:id="rId88" location="v=onepage&amp;q=%22baron%20dumitra%22&amp;f=false"/>
    <hyperlink ref="E334" r:id="rId89"/>
    <hyperlink ref="E333" r:id="rId90"/>
    <hyperlink ref="E335" r:id="rId91"/>
    <hyperlink ref="E332" r:id="rId92"/>
    <hyperlink ref="E336" r:id="rId93"/>
    <hyperlink ref="E367" r:id="rId94"/>
    <hyperlink ref="E371" r:id="rId95"/>
    <hyperlink ref="E372" r:id="rId96"/>
    <hyperlink ref="E373" r:id="rId97"/>
    <hyperlink ref="E374" r:id="rId98"/>
    <hyperlink ref="E375" r:id="rId99"/>
    <hyperlink ref="E376" r:id="rId100"/>
    <hyperlink ref="E377" r:id="rId101"/>
    <hyperlink ref="E378" r:id="rId102"/>
    <hyperlink ref="E379" r:id="rId103"/>
    <hyperlink ref="E380" r:id="rId104"/>
    <hyperlink ref="E381" r:id="rId105"/>
    <hyperlink ref="E384" r:id="rId106"/>
    <hyperlink ref="E405" r:id="rId107"/>
    <hyperlink ref="E407" r:id="rId108"/>
    <hyperlink ref="E406" r:id="rId109"/>
    <hyperlink ref="E408" r:id="rId110"/>
    <hyperlink ref="E409" r:id="rId111"/>
    <hyperlink ref="E410" r:id="rId112"/>
    <hyperlink ref="E411" r:id="rId113"/>
    <hyperlink ref="E412" r:id="rId114"/>
    <hyperlink ref="E413" r:id="rId115"/>
    <hyperlink ref="E414" r:id="rId116"/>
    <hyperlink ref="E417" r:id="rId117"/>
    <hyperlink ref="E415" r:id="rId118"/>
    <hyperlink ref="E419" r:id="rId119"/>
    <hyperlink ref="E422" r:id="rId120"/>
    <hyperlink ref="E423" r:id="rId121" location="page-1"/>
    <hyperlink ref="E424" r:id="rId122"/>
    <hyperlink ref="E418" r:id="rId123"/>
    <hyperlink ref="E425" display="http://web.b.ebscohost.com/abstract?direct=true&amp;profile=ehost&amp;scope=site&amp;authtype=crawler&amp;jrnl=20684215&amp;AN=110034156&amp;h=H2TRNJ1KwtjYUT9ubXl1G9dFrdFkluAuc5RiP7ew1S4iPVg2oPHZOB7He2DKrKYHEhGN8HjfNz2EwY8VXx3wWg%3d%3d&amp;crl=c&amp;resultNs=AdminWebAuth&amp;resultLocal=Err"/>
    <hyperlink ref="E420" r:id="rId124"/>
    <hyperlink ref="E427" r:id="rId125"/>
    <hyperlink ref="E428" r:id="rId126" location="page-1"/>
    <hyperlink ref="E430" r:id="rId127"/>
    <hyperlink ref="E431" r:id="rId128"/>
    <hyperlink ref="E432" r:id="rId129"/>
    <hyperlink ref="E433" r:id="rId130"/>
    <hyperlink ref="E434" r:id="rId131"/>
    <hyperlink ref="E435" r:id="rId132"/>
    <hyperlink ref="E436" r:id="rId133"/>
    <hyperlink ref="E437" r:id="rId134"/>
    <hyperlink ref="E439" r:id="rId135"/>
    <hyperlink ref="E438" r:id="rId136"/>
    <hyperlink ref="C447" r:id="rId137" display="http://scholar.google.ro/scholar?cluster=14354960672459001868&amp;hl=ro&amp;as_sdt=2005&amp;as_ylo=2014&amp;as_yhi=2014"/>
    <hyperlink ref="E440" r:id="rId138"/>
    <hyperlink ref="E441" r:id="rId139"/>
    <hyperlink ref="E442" r:id="rId140"/>
    <hyperlink ref="E445" r:id="rId141"/>
    <hyperlink ref="E446" r:id="rId142"/>
    <hyperlink ref="E449" r:id="rId143"/>
    <hyperlink ref="E448" r:id="rId144"/>
    <hyperlink ref="E444" r:id="rId145"/>
    <hyperlink ref="E443" r:id="rId146"/>
    <hyperlink ref="E447" r:id="rId147"/>
    <hyperlink ref="E453" r:id="rId148"/>
    <hyperlink ref="E450" r:id="rId149"/>
    <hyperlink ref="E452" r:id="rId150"/>
    <hyperlink ref="C469" r:id="rId151" display="http://www.nipne.ro/rjp/2008_53_7-8/0947_0954.pdf"/>
    <hyperlink ref="C470" r:id="rId152" display="http://www.nipne.ro/rjp/2008_53_7-8/0947_0954.pdf"/>
    <hyperlink ref="D470" r:id="rId153" display="http://yadda.icm.edu.pl/yadda/element/bwmeta1.element.agro-da27246a-6180-4399-a5f7-5896daea9969"/>
    <hyperlink ref="D472" r:id="rId154" display="http://link.springer.com/journal/217"/>
    <hyperlink ref="E472" r:id="rId155"/>
    <hyperlink ref="C479" r:id="rId156" display="http://scholar.google.ro/scholar?cluster=14354960672459001868&amp;hl=ro&amp;as_sdt=2005&amp;as_ylo=2014&amp;as_yhi=2014"/>
    <hyperlink ref="E478" r:id="rId157"/>
    <hyperlink ref="C492" r:id="rId158" display="http://scholar.google.ro/scholar?cluster=14354960672459001868&amp;hl=ro&amp;as_sdt=2005&amp;as_ylo=2014&amp;as_yhi=2014"/>
    <hyperlink ref="D490" r:id="rId159" display="http://link.springer.com/chapter/10.1007/978-81-322-2595-9_3"/>
    <hyperlink ref="E491" r:id="rId160"/>
    <hyperlink ref="E504" r:id="rId161"/>
    <hyperlink ref="E506" r:id="rId162"/>
    <hyperlink ref="E509" r:id="rId163"/>
    <hyperlink ref="E507" r:id="rId164"/>
    <hyperlink ref="E508" r:id="rId165"/>
    <hyperlink ref="E512" r:id="rId166"/>
    <hyperlink ref="C518" r:id="rId167" display="https://scholar.google.ro/citations?view_op=view_citation&amp;hl=ro&amp;user=gbAmgFYAAAAJ&amp;citation_for_view=gbAmgFYAAAAJ:9yKSN-GCB0IC"/>
    <hyperlink ref="E518" r:id="rId168"/>
    <hyperlink ref="E519" r:id="rId169"/>
    <hyperlink ref="E515" r:id="rId170"/>
    <hyperlink ref="E516" r:id="rId171"/>
    <hyperlink ref="E520" r:id="rId172"/>
    <hyperlink ref="E522" r:id="rId173" location="!divAbstract" display="http://pubs.rsc.org/en/content/articlelanding/2015/ra/c4ra16396f - !divAbstract"/>
    <hyperlink ref="E523" r:id="rId174"/>
    <hyperlink ref="E525" r:id="rId175"/>
    <hyperlink ref="E527" r:id="rId176" display="http://onlinelibrary.wiley.com/doi/10.1002/chem.201405318/abstract"/>
    <hyperlink ref="E528" r:id="rId177"/>
    <hyperlink ref="E530" r:id="rId178"/>
    <hyperlink ref="E532" r:id="rId179"/>
    <hyperlink ref="E534" r:id="rId180" location="!divAbstract" display="http://pubs.rsc.org/en/content/articlelanding/2015/nj/c4nj01547a - !divAbstract"/>
    <hyperlink ref="E536" r:id="rId181"/>
    <hyperlink ref="E537" r:id="rId182"/>
    <hyperlink ref="E539" r:id="rId183"/>
    <hyperlink ref="E541" r:id="rId184"/>
    <hyperlink ref="E543" r:id="rId185"/>
    <hyperlink ref="E545" r:id="rId186"/>
    <hyperlink ref="E548" r:id="rId187" display="http://journals.cambridge.org/action/displayAbstract?fromPage=online&amp;aid=9574933&amp;fileId=S0033583514000122"/>
    <hyperlink ref="E552" r:id="rId188"/>
    <hyperlink ref="E554" r:id="rId189"/>
    <hyperlink ref="E556" r:id="rId190"/>
    <hyperlink ref="E558" r:id="rId191"/>
    <hyperlink ref="E560" r:id="rId192"/>
    <hyperlink ref="E564" r:id="rId193"/>
    <hyperlink ref="E566" r:id="rId194"/>
    <hyperlink ref="E568" r:id="rId195" location="v=onepage&amp;q&amp;f=false" display="http://www.google.ro/books?hl=ro&amp;lr=&amp;id=0zbOBgAAQBAJ&amp;oi=fnd&amp;pg=PA101&amp;ots=pQT8k5IuYn&amp;sig=7XV66Exydl4EeJDl-xSZj_qpvaE&amp;redir_esc=y - v=onepage&amp;q&amp;f=false"/>
    <hyperlink ref="E570" r:id="rId196"/>
    <hyperlink ref="E573" r:id="rId197"/>
    <hyperlink ref="E575" r:id="rId198"/>
    <hyperlink ref="E577" r:id="rId199" display="http://www.biomaterialy.p.lodz.pl/medtex/pliki/program-of-conference_(MedTex2015--p18).pdf"/>
    <hyperlink ref="E579" r:id="rId200" display="http://onlinelibrary.wiley.com/doi/10.1002/cbdv.201400404/abstract"/>
    <hyperlink ref="E580" r:id="rId201"/>
    <hyperlink ref="E583" r:id="rId202" location="page-1" display="http://link.springer.com/article/10.1007/s13580-015-0135-9 - page-1"/>
    <hyperlink ref="E585" r:id="rId203"/>
    <hyperlink ref="E587" r:id="rId204" location="v=onepage&amp;q&amp;f=false" display="https://books.google.ro/books?hl=ro&amp;lr=&amp;id=0zbOBgAAQBAJ&amp;oi=fnd&amp;pg=PA101&amp;ots=pQU8k7PrTv&amp;sig=MJ6z5g-rOaQEe1atkxTEENIi9fs&amp;redir_esc=y - v=onepage&amp;q&amp;f=false"/>
    <hyperlink ref="E589" r:id="rId205"/>
    <hyperlink ref="E591" r:id="rId206" display="http://www.sciencedirect.com/science/article/pii/S004040391501093X"/>
    <hyperlink ref="E592" r:id="rId207" display="http://www.rsc.org/chemical-sciences-repository/articles/article/dr000000002749?doi=10.1039%2Fc5mt00053j"/>
    <hyperlink ref="E593" r:id="rId208"/>
    <hyperlink ref="E595" r:id="rId209" display="http://www.scibulcom.net/ocr.php?gd=2015&amp;bk=2"/>
    <hyperlink ref="E599" r:id="rId210"/>
    <hyperlink ref="E601" r:id="rId211" display="http://www.omicsgroup.org/journals/a-review-on-the-extraction-methods-use-in-medicinal-plants-principle-strength-and-limitation-2167-0412-1000196.php?aid=58448"/>
    <hyperlink ref="E602" r:id="rId212"/>
    <hyperlink ref="E629" r:id="rId213"/>
    <hyperlink ref="E630" r:id="rId214"/>
    <hyperlink ref="E632" r:id="rId215" display="http://link.springer.com/article/10.1007/s10311-015-0532-4"/>
    <hyperlink ref="E633" r:id="rId216" location="/page-1"/>
    <hyperlink ref="E634" r:id="rId217"/>
    <hyperlink ref="E635" r:id="rId218" location="page-1"/>
    <hyperlink ref="E638" r:id="rId219"/>
    <hyperlink ref="E636" r:id="rId220"/>
    <hyperlink ref="E637" r:id="rId221"/>
    <hyperlink ref="E642" r:id="rId222"/>
    <hyperlink ref="E641" r:id="rId223" location="page=22"/>
    <hyperlink ref="E650" r:id="rId224"/>
    <hyperlink ref="E643" r:id="rId225"/>
    <hyperlink ref="E668" r:id="rId226"/>
    <hyperlink ref="E670" r:id="rId227"/>
    <hyperlink ref="E673" r:id="rId228"/>
    <hyperlink ref="E676" r:id="rId229"/>
    <hyperlink ref="C677" r:id="rId230" display="http://www.journal-hfb.usab-tm.ro/romana/2011/Lista lucrari_2011 PDF/JHFB_15(1)_PDF/38Pop Mihai.pdf"/>
    <hyperlink ref="E677" r:id="rId231"/>
    <hyperlink ref="E674" r:id="rId232" display="http://agro.icm.edu.pl/agro/element/bwmeta1.element.agro-1d3755f1-aa72-4133-99d3-bd5fc7ad6cee/c/ILNS-20-2014-39-461.pdf"/>
    <hyperlink ref="B678" r:id="rId233" display="FSAA@"/>
    <hyperlink ref="E678" r:id="rId234"/>
    <hyperlink ref="E680" r:id="rId235" display="http://www.saiapm.ulbsibiu.ro/rom/cercetare/ACTA_E/AUCFT_2015"/>
    <hyperlink ref="E681" r:id="rId236" display="http://www.saiapm.ulbsibiu.ro/rom/cercetare/ACTA_E/AUCFT_2015"/>
    <hyperlink ref="E682" r:id="rId237" display="http://www.saiapm.ulbsibiu.ro/rom/cercetare/ACTA_E/AUCFT_2015"/>
    <hyperlink ref="E684" r:id="rId238"/>
    <hyperlink ref="B685" r:id="rId239" display="FSAA@"/>
    <hyperlink ref="E685" r:id="rId240"/>
    <hyperlink ref="B686" r:id="rId241" display="FSAA@"/>
    <hyperlink ref="E687" r:id="rId242"/>
    <hyperlink ref="B688" r:id="rId243" display="FSAA@"/>
    <hyperlink ref="E688" r:id="rId244" display="http://www.saiapm.ulbsibiu.ro/rom/cercetare/ACTA_E/AUCFT_2015"/>
    <hyperlink ref="E689" r:id="rId245"/>
    <hyperlink ref="E690" r:id="rId246"/>
    <hyperlink ref="E718" r:id="rId247"/>
    <hyperlink ref="E721" r:id="rId248"/>
    <hyperlink ref="E722" r:id="rId249"/>
    <hyperlink ref="E723" r:id="rId250"/>
    <hyperlink ref="E724" r:id="rId251"/>
    <hyperlink ref="E725" r:id="rId252"/>
    <hyperlink ref="E726" r:id="rId253"/>
    <hyperlink ref="E727" r:id="rId254"/>
    <hyperlink ref="E728" r:id="rId255"/>
    <hyperlink ref="E729" r:id="rId256"/>
    <hyperlink ref="E730" r:id="rId257"/>
    <hyperlink ref="E731" display="http://download.springer.com/static/pdf/557/art%253A10.1007%252Fs11095-015-1831-y.pdf?originUrl=http%3A%2F%2Flink.springer.com%2Farticle%2F10.1007%2Fs11095-015-1831-y&amp;token2=exp=1456318308~acl=%2Fstatic%2Fpdf%2F557%2Fart%25253A10.1007%25252Fs11095-015-183"/>
    <hyperlink ref="E733" r:id="rId258"/>
    <hyperlink ref="E734" r:id="rId259"/>
    <hyperlink ref="E750" r:id="rId260"/>
    <hyperlink ref="E751" r:id="rId261"/>
    <hyperlink ref="E772" r:id="rId262"/>
    <hyperlink ref="D802" r:id="rId263" display="mailto:amedea.seabra@gmail.com"/>
    <hyperlink ref="E802" r:id="rId264"/>
    <hyperlink ref="C808" r:id="rId265" display="http://apps.webofknowledge.com/full_record.do?product=UA&amp;search_mode=CitationReport&amp;qid=2&amp;SID=V22nQzddAZEneTc41Dc&amp;page=1&amp;doc=5&amp;cacheurlFromRightClick=no"/>
    <hyperlink ref="D809" r:id="rId266" display="http://apps.webofknowledge.com/full_record.do?product=UA&amp;search_mode=CitingArticles&amp;qid=84&amp;SID=V22nQzddAZEneTc41Dc&amp;page=1&amp;doc=2"/>
    <hyperlink ref="C809" r:id="rId267" display="http://apps.webofknowledge.com/full_record.do?product=UA&amp;search_mode=CitationReport&amp;qid=2&amp;SID=V22nQzddAZEneTc41Dc&amp;page=1&amp;doc=5&amp;cacheurlFromRightClick=no"/>
    <hyperlink ref="D810" r:id="rId268" display="http://apps.webofknowledge.com/full_record.do?product=UA&amp;search_mode=CitingArticles&amp;qid=84&amp;SID=V22nQzddAZEneTc41Dc&amp;page=1&amp;doc=2"/>
    <hyperlink ref="D822" r:id="rId269" display="http://ieeexplore.ieee.org/xpl/mostRecentIssue.jsp?punumber=7331793"/>
    <hyperlink ref="D825" r:id="rId270" display="http://ieeexplore.ieee.org/xpl/mostRecentIssue.jsp?punumber=7331793"/>
    <hyperlink ref="E827" r:id="rId271" display="https://scholar.google.com/scholar?as_ylo=2015&amp;hl=en&amp;as_sdt=0,5&amp;sciodt=0,5&amp;cites=13327309239580414156&amp;scipsc=; "/>
    <hyperlink ref="E828" r:id="rId272" display="https://scholar.google.com/scholar?as_ylo=2015&amp;hl=en&amp;as_sdt=0,5&amp;sciodt=0,5&amp;cites=12389890729548712439&amp;scipsc=; "/>
    <hyperlink ref="E889" r:id="rId273"/>
    <hyperlink ref="E891" r:id="rId274"/>
    <hyperlink ref="E895" r:id="rId275"/>
    <hyperlink ref="E897" r:id="rId276" display="https://zbmath.org/,http://www.ams.org/mathscinet/"/>
    <hyperlink ref="E896" r:id="rId277"/>
    <hyperlink ref="E898" r:id="rId278"/>
    <hyperlink ref="E892" r:id="rId279"/>
    <hyperlink ref="E893" r:id="rId280"/>
    <hyperlink ref="E894" r:id="rId281"/>
    <hyperlink ref="E899" r:id="rId282"/>
    <hyperlink ref="E900" r:id="rId283" location="v=onepage&amp;q&amp;f=false"/>
    <hyperlink ref="E904" r:id="rId284"/>
    <hyperlink ref="E903" r:id="rId285"/>
    <hyperlink ref="D909" r:id="rId286" display="http://jis.sagepub.com/search?author1=Mi+Sug+Gu&amp;sortspec=date&amp;submit=Submit"/>
    <hyperlink ref="E909" r:id="rId287"/>
    <hyperlink ref="D907" r:id="rId288" display="http://onlinelibrary.wiley.com/doi/10.1002/cae.v23.2/issuetoc"/>
    <hyperlink ref="E907" r:id="rId289" display="http://dl.acm.org/citation.cfm?id=2768789"/>
    <hyperlink ref="E906" r:id="rId290"/>
    <hyperlink ref="E910" r:id="rId291" location="v=onepage&amp;q=Neamtu%20Iosif%20Mircea&amp;f=false"/>
    <hyperlink ref="E918" r:id="rId292"/>
    <hyperlink ref="E925" r:id="rId293"/>
    <hyperlink ref="E930" r:id="rId294"/>
    <hyperlink ref="E933" r:id="rId295"/>
    <hyperlink ref="E934" r:id="rId296"/>
    <hyperlink ref="E935" r:id="rId297"/>
    <hyperlink ref="E936" r:id="rId298"/>
    <hyperlink ref="E937" r:id="rId299"/>
    <hyperlink ref="E938" display="https://jcr.incites.thomsonreuters.com/JCRJournalProfileAction.action?refineString=null&amp;SID=A2-iA6UwZbuJXd1c4UNfhlidlVup7CKt0cw-18x2dLwFFkNKKeOp6ZPQtUZbfUAx3Dx3DgRAkex2BSx2FXq53Pcgob0eKiwx3Dx3D-YwBaX6hN5JZpnPCj2lZNMAx3Dx3D-jywguyb6iMRLFJm7wHskHQx3Dx3D&amp;iss"/>
    <hyperlink ref="E941" r:id="rId300"/>
    <hyperlink ref="E942" r:id="rId301"/>
    <hyperlink ref="E943" r:id="rId302"/>
    <hyperlink ref="E944" r:id="rId303"/>
    <hyperlink ref="E945" r:id="rId304"/>
    <hyperlink ref="E932" r:id="rId305"/>
    <hyperlink ref="E931" r:id="rId306"/>
    <hyperlink ref="E928" r:id="rId307"/>
    <hyperlink ref="E927" r:id="rId308"/>
    <hyperlink ref="E926" r:id="rId309"/>
    <hyperlink ref="E917" r:id="rId310"/>
    <hyperlink ref="E916" r:id="rId311"/>
    <hyperlink ref="E915" r:id="rId312"/>
    <hyperlink ref="E924" r:id="rId313"/>
    <hyperlink ref="C946" r:id="rId314" display="http://dl.acm.org/citation.cfm?id=1844174.1844235&amp;coll=DL&amp;dl=GUIDE&amp;CFID=476354140&amp;CFTOKEN=17965145"/>
    <hyperlink ref="D946" r:id="rId315" display="http://dl.acm.org/citation.cfm?id=2401449&amp;CFID=476354140&amp;CFTOKEN=17965145"/>
    <hyperlink ref="C948" r:id="rId316" display="https://www.researchgate.net/publication/262354402_Ant_colony_optimization_applied_to_minimum_weight_dominating_set_problem"/>
    <hyperlink ref="D960" r:id="rId317" display="https://www.researchgate.net/publication/261017739_3D_Texture_Features_Mining_for_MRI_Brain_Tumor_Identification"/>
    <hyperlink ref="E960" r:id="rId318"/>
    <hyperlink ref="C949" r:id="rId319" display="https://scholar.google.ro/scholar?oi=bibs&amp;cluster=17941459838441750191&amp;btnI=1&amp;hl=ro"/>
    <hyperlink ref="C950" r:id="rId320" display="https://scholar.google.ro/scholar?oi=bibs&amp;cluster=17941459838441750191&amp;btnI=1&amp;hl=ro"/>
    <hyperlink ref="C951" r:id="rId321" display="https://scholar.google.ro/scholar?oi=bibs&amp;cluster=17941459838441750191&amp;btnI=1&amp;hl=ro"/>
    <hyperlink ref="C957" r:id="rId322" display="http://scholar.google.com/scholar?cluster=11439169343258010025&amp;hl=en&amp;oi=scholarr"/>
    <hyperlink ref="C958" r:id="rId323" display="http://scholar.google.com/scholar?cluster=11439169343258010025&amp;hl=en&amp;oi=scholarr"/>
    <hyperlink ref="C954" r:id="rId324" display="https://scholar.google.ro/scholar?cluster=2312025919719427766&amp;hl=ro&amp;as_sdt=2005"/>
    <hyperlink ref="C956" r:id="rId325" display="http://dl.acm.org/citation.cfm?id=1852381.1852390&amp;coll=DL&amp;dl=GUIDE&amp;CFID=476354140&amp;CFTOKEN=17965145"/>
    <hyperlink ref="E959" r:id="rId326" display="http://inf.ucv.ro/~ami/index.php/ami/article/view/628"/>
    <hyperlink ref="E993" r:id="rId327"/>
    <hyperlink ref="E992" r:id="rId328"/>
    <hyperlink ref="E994" r:id="rId329"/>
    <hyperlink ref="E995" r:id="rId330" display="http://www.rstjournal.com/indexari-2/; "/>
    <hyperlink ref="E996" r:id="rId331"/>
    <hyperlink ref="B1051" r:id="rId332" display="FDRE@"/>
    <hyperlink ref="E1053" r:id="rId333"/>
    <hyperlink ref="E1054" r:id="rId334"/>
    <hyperlink ref="E1065" r:id="rId335"/>
    <hyperlink ref="E1066" r:id="rId336"/>
    <hyperlink ref="C1175" r:id="rId337" display="http://www.ceeol.com/aspx/getdocument.aspx?logid=5&amp;id=39d149919858427aa7d64cfa4e952a77Strategii didactice în educaţia incluzivă, ediţia a II-a, Editura Didactică şi Pedagogică, Bucureşti, (228 pg.), ISBN 973-30-1913-5, 2009."/>
    <hyperlink ref="C1176" r:id="rId338" display="http://www.ceeol.com/aspx/getdocument.aspx?logid=5&amp;id=39d149919858427aa7d64cfa4e952a77Strategii didactice în educaţia incluzivă, ediţia a II-a, Editura Didactică şi Pedagogică, Bucureşti, (228 pg.), ISBN 973-30-1913-5, 2009."/>
    <hyperlink ref="E1176" r:id="rId339"/>
    <hyperlink ref="C1178" r:id="rId340" display="http://www.ceeol.com/aspx/getdocument.aspx?logid=5&amp;id=39d149919858427aa7d64cfa4e952a77Strategii didactice în educaţia incluzivă, ediţia a II-a, Editura Didactică şi Pedagogică, Bucureşti, (228 pg.), ISBN 973-30-1913-5, 2009."/>
    <hyperlink ref="C1174" r:id="rId341" display="http://www.ceeol.com/aspx/getdocument.aspx?logid=5&amp;id=39d149919858427aa7d64cfa4e952a77Strategii didactice în educaţia incluzivă, ediţia a II-a, Editura Didactică şi Pedagogică, Bucureşti, (228 pg.), ISBN 973-30-1913-5, 2009."/>
    <hyperlink ref="C1177" r:id="rId342" display="http://www.ceeol.com/aspx/getdocument.aspx?logid=5&amp;id=39d149919858427aa7d64cfa4e952a77Strategii didactice în educaţia incluzivă, ediţia a II-a, Editura Didactică şi Pedagogică, Bucureşti, (228 pg.), ISBN 973-30-1913-5, 2009."/>
    <hyperlink ref="E1178" r:id="rId343" display="http://core.ac.uk/download/pdf/27259295.pdf"/>
    <hyperlink ref="E1179" r:id="rId344"/>
    <hyperlink ref="C1179" r:id="rId345" display="http://www.ceeol.com/aspx/getdocument.aspx?logid=5&amp;id=39d149919858427aa7d64cfa4e952a77Strategii didactice în educaţia incluzivă, ediţia a II-a, Editura Didactică şi Pedagogică, Bucureşti, (228 pg.), ISBN 973-30-1913-5, 2009."/>
    <hyperlink ref="E1174" r:id="rId346"/>
    <hyperlink ref="E1180" r:id="rId347"/>
    <hyperlink ref="E1181" r:id="rId348"/>
    <hyperlink ref="E1182" r:id="rId349"/>
    <hyperlink ref="E1177" display="http://web.b.ebscohost.com/abstract?direct=true&amp;profile=ehost&amp;scope=site&amp;authtype=crawler&amp;jrnl=20680236&amp;AN=93738739&amp;h=8MDaPWi2MgQ94tvWlkAvo%2fxsYuDcBeNK7E72crTxvi5GYbLLXZ4s5LOGMCT7NkfzRaPl3ZgjCKunxYxrxKaocA%3d%3d&amp;crl=c&amp;resultNs=AdminWebAuth&amp;resultLocal=Er"/>
    <hyperlink ref="E1183" r:id="rId350"/>
    <hyperlink ref="E1184" r:id="rId351"/>
    <hyperlink ref="E1185" r:id="rId352" display="https://www.lap-publishing.com/catalog/details/store/gb/book/978-3-659-35952-1/reconstruction-of-educational-relationships-system"/>
    <hyperlink ref="E1186" r:id="rId353"/>
    <hyperlink ref="E1187" r:id="rId354"/>
    <hyperlink ref="E1190" r:id="rId355"/>
    <hyperlink ref="E1188" r:id="rId356"/>
    <hyperlink ref="E1189" r:id="rId357"/>
    <hyperlink ref="E1192" r:id="rId358" location="page=44"/>
    <hyperlink ref="E1193" r:id="rId359"/>
    <hyperlink ref="E1191" r:id="rId360"/>
    <hyperlink ref="E1195" r:id="rId361"/>
    <hyperlink ref="E1196" r:id="rId362"/>
    <hyperlink ref="E1197" r:id="rId363"/>
    <hyperlink ref="E1198" r:id="rId364"/>
    <hyperlink ref="E1199" r:id="rId365"/>
    <hyperlink ref="E1200" r:id="rId366"/>
    <hyperlink ref="E1201" r:id="rId367" display="https://www.lap-publishing.com/catalog/details/store/gb/book/978-3-659-35952-1/reconstruction-of-educational-relationships-system"/>
    <hyperlink ref="E1202" r:id="rId368"/>
    <hyperlink ref="E1203" r:id="rId369"/>
    <hyperlink ref="E1260" r:id="rId370"/>
    <hyperlink ref="E1264" r:id="rId371"/>
    <hyperlink ref="E1268" r:id="rId372"/>
    <hyperlink ref="E1266" r:id="rId373"/>
    <hyperlink ref="E1267" r:id="rId374"/>
    <hyperlink ref="E1285" r:id="rId375" location="page=80"/>
    <hyperlink ref="E1288" r:id="rId376"/>
    <hyperlink ref="E1287" r:id="rId377"/>
    <hyperlink ref="E1286" r:id="rId378"/>
    <hyperlink ref="E1273" r:id="rId379"/>
    <hyperlink ref="E1283" r:id="rId380"/>
    <hyperlink ref="E1274" r:id="rId381"/>
    <hyperlink ref="E1275" r:id="rId382"/>
    <hyperlink ref="E1282" r:id="rId383"/>
    <hyperlink ref="E1277" r:id="rId384"/>
    <hyperlink ref="E1278" r:id="rId385"/>
    <hyperlink ref="E1293" r:id="rId386" location="page=9"/>
    <hyperlink ref="E1212" r:id="rId387"/>
    <hyperlink ref="E1210" r:id="rId388"/>
    <hyperlink ref="E1211" r:id="rId389"/>
    <hyperlink ref="E1209" r:id="rId390"/>
    <hyperlink ref="E1213" r:id="rId391"/>
    <hyperlink ref="E1214" r:id="rId392"/>
    <hyperlink ref="E1216" r:id="rId393"/>
    <hyperlink ref="E1215" r:id="rId394"/>
    <hyperlink ref="E1217" r:id="rId395"/>
    <hyperlink ref="E1218" r:id="rId396"/>
    <hyperlink ref="E1219" r:id="rId397"/>
    <hyperlink ref="E1220" r:id="rId398"/>
    <hyperlink ref="E1221" r:id="rId399"/>
    <hyperlink ref="E1222" r:id="rId400"/>
    <hyperlink ref="E1226" r:id="rId401"/>
    <hyperlink ref="E1225" r:id="rId402"/>
    <hyperlink ref="E1206" r:id="rId403"/>
    <hyperlink ref="E1227" r:id="rId404"/>
    <hyperlink ref="E1230" r:id="rId405"/>
    <hyperlink ref="C1305" r:id="rId406" display="https://scholar.google.com/scholar?cluster=13092689281321374270&amp;hl=en&amp;as_sdt=0,5&amp;sciodt=0,5"/>
    <hyperlink ref="C1307" r:id="rId407" display="https://scholar.google.com/scholar?cluster=13092689281321374270&amp;hl=en&amp;as_sdt=0,5&amp;sciodt=0,5"/>
    <hyperlink ref="C1315" r:id="rId408" display="https://ideas.repec.org/a/blg/reveco/v49y2010i1-2p73-84.html"/>
    <hyperlink ref="E1322" r:id="rId409"/>
    <hyperlink ref="E1319" r:id="rId410"/>
    <hyperlink ref="E1320" r:id="rId411"/>
    <hyperlink ref="E1321" display="https://www.researchgate.net/profile/Gheorghe_Maria/publication/290589861_INFLUENCE_OF_FIREBALL_COUPLED_WITH_A_TOXIC_PUFF_RELEASE_ACCIDENT_CONDITION_ON_CONSEQUENCES_AND_POSSIBLE_DOMINO_EFFECT_OCCURRENCE_FOR_TWO_RISKY_NEIGHBORING_CHEMICAL_PLANTS/links/569a"/>
    <hyperlink ref="E1326" r:id="rId412"/>
    <hyperlink ref="E1327" r:id="rId413"/>
    <hyperlink ref="E1329" r:id="rId414"/>
    <hyperlink ref="E1328" r:id="rId415"/>
    <hyperlink ref="E1332" r:id="rId416"/>
    <hyperlink ref="E1335" r:id="rId417"/>
    <hyperlink ref="E1372" r:id="rId418"/>
    <hyperlink ref="C1373" r:id="rId419" display="https://scholar.google.ro/citations?view_op=view_citation&amp;hl=ro&amp;user=gbAmgFYAAAAJ&amp;citation_for_view=gbAmgFYAAAAJ:9yKSN-GCB0IC"/>
    <hyperlink ref="E1373" r:id="rId420"/>
    <hyperlink ref="E1374" r:id="rId421"/>
    <hyperlink ref="C1376" r:id="rId422" display="https://scholar.google.ro/scholar?oi=bibs&amp;cluster=4280072267745968662&amp;btnI=1&amp;hl=ro"/>
    <hyperlink ref="C1377" r:id="rId423" display="https://scholar.google.ro/scholar?oi=bibs&amp;cluster=15138424796253022232&amp;btnI=1&amp;hl=ro"/>
    <hyperlink ref="C1382" r:id="rId424" display="https://scholar.google.ro/scholar?oi=bibs&amp;cluster=1417425365611231441&amp;btnI=1&amp;hl=ro"/>
    <hyperlink ref="C1383" r:id="rId425" display="https://scholar.google.ro/scholar?oi=bibs&amp;cluster=16993990284948196672&amp;btnI=1&amp;hl=ro"/>
    <hyperlink ref="C1385" r:id="rId426" display="https://scholar.google.ro/scholar?oi=bibs&amp;cluster=4280072267745968662&amp;btnI=1&amp;hl=ro"/>
    <hyperlink ref="C1386" r:id="rId427" display="https://scholar.google.ro/scholar?oi=bibs&amp;cluster=1255966689631686945&amp;btnI=1&amp;hl=ro"/>
    <hyperlink ref="C1387" r:id="rId428" display="https://scholar.google.ro/scholar?oi=bibs&amp;cluster=2628554245168371828&amp;btnI=1&amp;hl=ro"/>
    <hyperlink ref="C1388" r:id="rId429" display="https://scholar.google.ro/scholar?oi=bibs&amp;cluster=3400532625962616577&amp;btnI=1&amp;hl=ro"/>
    <hyperlink ref="C1389" r:id="rId430" display="https://scholar.google.ro/scholar?oi=bibs&amp;cluster=3400532625962616577&amp;btnI=1&amp;hl=ro"/>
    <hyperlink ref="C1390" r:id="rId431" display="https://scholar.google.ro/scholar?oi=bibs&amp;cluster=3400532625962616577&amp;btnI=1&amp;hl=ro"/>
    <hyperlink ref="C1391" r:id="rId432" display="https://scholar.google.ro/scholar?oi=bibs&amp;cluster=3400532625962616577&amp;btnI=1&amp;hl=ro"/>
    <hyperlink ref="C1395" r:id="rId433" display="https://scholar.google.ro/citations?view_op=view_citation&amp;hl=ro&amp;user=gbAmgFYAAAAJ&amp;citation_for_view=gbAmgFYAAAAJ:9yKSN-GCB0IC"/>
    <hyperlink ref="E1395" r:id="rId434"/>
    <hyperlink ref="E1396" r:id="rId435"/>
    <hyperlink ref="E1397" r:id="rId436"/>
    <hyperlink ref="E1398" r:id="rId437"/>
    <hyperlink ref="E1404" r:id="rId438"/>
    <hyperlink ref="E1405" r:id="rId439"/>
    <hyperlink ref="E1406" r:id="rId440"/>
    <hyperlink ref="E1407" r:id="rId441"/>
    <hyperlink ref="E1403" r:id="rId442"/>
    <hyperlink ref="E1401" r:id="rId443"/>
    <hyperlink ref="E1408" r:id="rId444" location="db=a9h&amp;AN=112011963"/>
    <hyperlink ref="E1409" r:id="rId445"/>
    <hyperlink ref="E1411" display="http://eds.a.ebscohost.com/abstract?site=eds&amp;scope=site&amp;jrnl=15822559&amp;AN=100755684&amp;h=wEgczoBav4hHvqdOD7gdOYw6i8GV2KPhf1wuIb9quL67MMhuvNE1UCX4RqSpEWBEkWCGmlXn6CBBXipzWiHVNA%3d%3d&amp;crl=c&amp;resultLocal=ErrCrlNoResults&amp;resultNs=Ehost&amp;crlhashurl=login.aspx%3fdire"/>
    <hyperlink ref="E1412" r:id="rId446"/>
    <hyperlink ref="E1414" r:id="rId447"/>
    <hyperlink ref="E1415" r:id="rId448"/>
    <hyperlink ref="E1416" r:id="rId449"/>
    <hyperlink ref="E1400" display="https://www-scopus-com.am.enformation.ro/record/display.uri?eid=2-s2.0-84947288368&amp;origin=resultslist&amp;sort=plf-f&amp;cite=2-s2.0-84894130708&amp;src=s&amp;imp=t&amp;sid=C5CA00FA61D564A522CB679C13526873.aXczxbyuHHiXgaIW6Ho7g%3a800&amp;sot=cite&amp;sdt=a&amp;sl=0&amp;relpos=0&amp;citeCnt=0&amp;se"/>
    <hyperlink ref="E1399" r:id="rId450"/>
    <hyperlink ref="E1402" r:id="rId451"/>
    <hyperlink ref="E1413" r:id="rId452"/>
    <hyperlink ref="E1420" r:id="rId453"/>
    <hyperlink ref="E1421" r:id="rId454"/>
    <hyperlink ref="E1428" r:id="rId455"/>
    <hyperlink ref="E1429" r:id="rId456"/>
    <hyperlink ref="E1430" r:id="rId457"/>
    <hyperlink ref="E1431" r:id="rId458"/>
    <hyperlink ref="E1434" r:id="rId459"/>
    <hyperlink ref="E1449" r:id="rId460"/>
    <hyperlink ref="C1454" r:id="rId461" display="https://scholar.google.ro/citations?view_op=view_citation&amp;hl=ro&amp;user=gbAmgFYAAAAJ&amp;citation_for_view=gbAmgFYAAAAJ:9yKSN-GCB0IC"/>
    <hyperlink ref="E1454" r:id="rId462"/>
    <hyperlink ref="E1455" r:id="rId463"/>
    <hyperlink ref="E1451" r:id="rId464"/>
    <hyperlink ref="E1460" r:id="rId465" location="AN=112011963&amp;db=a9h"/>
    <hyperlink ref="E1461" r:id="rId466"/>
    <hyperlink ref="E1462" r:id="rId467"/>
    <hyperlink ref="E1463" r:id="rId468"/>
    <hyperlink ref="E1464" r:id="rId469"/>
    <hyperlink ref="E1465" r:id="rId470"/>
    <hyperlink ref="E1466" r:id="rId471"/>
    <hyperlink ref="E1474" r:id="rId472"/>
    <hyperlink ref="E1475" r:id="rId473"/>
    <hyperlink ref="E1476:E1477" r:id="rId474" display="https://scholar.google.ro/scholar?oi=bibs&amp;hl=ro&amp;authuser=2&amp;cites=16039038253675514718&amp;as_sdt=5&amp;as_ylo=2015&amp;as_yhi=2015"/>
    <hyperlink ref="E1478" r:id="rId475"/>
    <hyperlink ref="E1486" r:id="rId476"/>
    <hyperlink ref="E1488" r:id="rId477"/>
    <hyperlink ref="E1510" r:id="rId478" display="doi: 10.1016/j.matdes.2014.03.013"/>
    <hyperlink ref="D1511" r:id="rId479" display="http://dugi-doc.udg.edu:8080/handle/10256/11559"/>
    <hyperlink ref="D1512" r:id="rId480" display="http://www.sciencedirect.com/science/article/pii/S0924013614004907"/>
    <hyperlink ref="D1514" r:id="rId481" display="http://www.arsa-conf.com/archive/?vid=1&amp;aid=3&amp;kid=60401-788&amp;q=f1"/>
    <hyperlink ref="D1515" r:id="rId482" display="http://www.ijsr.net/archive/v4i11/NOV151385.pdf"/>
    <hyperlink ref="D1516" r:id="rId483" display="http://www.scientific.net/AMM.741.147"/>
    <hyperlink ref="D1517" r:id="rId484" display="http://quaesti.com/archive/?vid=1&amp;aid=3&amp;kid=160301-199&amp;q=f1"/>
    <hyperlink ref="D1518" r:id="rId485" display="http://uotechnology.edu.iq/tec_magaz/2015/volum332015/No.02.A.2015/(10)Text.pdf"/>
    <hyperlink ref="D1519" r:id="rId486" display="http://content.iospress.com/articles/bio-medical-materials-and-engineering/bme1362"/>
    <hyperlink ref="E1522" r:id="rId487"/>
    <hyperlink ref="E1523" r:id="rId488"/>
    <hyperlink ref="E1528" r:id="rId489"/>
    <hyperlink ref="E1527" display="http://biblioteca.ulbsibiu.ro:8080/liberty/opac/search.do?=tera&amp;queryTerm=tera&amp;mode=BASIC&amp;operator=ADJ1&amp;includeNonPhysicalItems=true&amp;title=Title%20...%20enter%20here&amp;publicationYear=Year%20From&amp;yearTo=Year%20To&amp;catalogAuthors=Author%20...%20enter%20here&amp;m"/>
    <hyperlink ref="E1529" r:id="rId490"/>
    <hyperlink ref="D1535" r:id="rId491" display="http://ieeexplore.ieee.org/search/searchresult.jsp?searchWithin=%22Authors%22:.QT.Yeh,%20Syh-Shiuh.QT.&amp;newsearch=true"/>
    <hyperlink ref="E1535" r:id="rId492" display="http://ieeexplore.ieee.org/xpl/articleDetails.jsp?tp=&amp;arnumber=7257296&amp;url=http%3A%2F%2Fieeexplore.ieee.org%2Fxpls%2Fabs_all.jsp%3Farnumber%3D7257296"/>
    <hyperlink ref="E1537" r:id="rId493"/>
    <hyperlink ref="E1532" r:id="rId494"/>
    <hyperlink ref="E1534" r:id="rId495"/>
    <hyperlink ref="E1561" r:id="rId496" location="/page-1" display="http://link.springer.com/article/10.1007/s10570-015-0605-3#/page-1"/>
    <hyperlink ref="E1562" r:id="rId497" display="https://www.researchgate.net/publication/277486027"/>
    <hyperlink ref="E1566" r:id="rId498"/>
    <hyperlink ref="E1568" r:id="rId499"/>
    <hyperlink ref="E1564" r:id="rId500"/>
    <hyperlink ref="C1589" r:id="rId501" display="http://apps.webofknowledge.com/full_record.do?product=UA&amp;search_mode=GeneralSearch&amp;qid=1&amp;SID=U1uc3p2gsojtCWDcGVH&amp;page=2&amp;doc=11"/>
    <hyperlink ref="A1591" r:id="rId502" display="http://apps.webofknowledge.com/full_record.do?product=UA&amp;search_mode=GeneralSearch&amp;qid=1&amp;SID=U1uc3p2gsojtCWDcGVH&amp;page=2&amp;doc=20"/>
    <hyperlink ref="D1592" r:id="rId503" display="http://apps.webofknowledge.com/full_record.do?product=UA&amp;search_mode=CitingArticles&amp;qid=54&amp;SID=U1uc3p2gsojtCWDcGVH&amp;page=1&amp;doc=1"/>
    <hyperlink ref="C1592" r:id="rId504" display="http://apps.webofknowledge.com/full_record.do?product=UA&amp;search_mode=GeneralSearch&amp;qid=1&amp;SID=U1uc3p2gsojtCWDcGVH&amp;page=3&amp;doc=27"/>
    <hyperlink ref="D1588" r:id="rId505" display="http://apps.webofknowledge.com/full_record.do?product=WOS&amp;search_mode=CitingArticles&amp;qid=13&amp;SID=U1uc3p2gsojtCWDcGVH&amp;page=1&amp;doc=1"/>
    <hyperlink ref="D1587" r:id="rId506" display="http://apps.webofknowledge.com/full_record.do?product=WOS&amp;search_mode=CitingArticles&amp;qid=8&amp;SID=U1uc3p2gsojtCWDcGVH&amp;page=1&amp;doc=1"/>
    <hyperlink ref="C1590" r:id="rId507" display="http://apps.webofknowledge.com/full_record.do?product=UA&amp;search_mode=GeneralSearch&amp;qid=1&amp;SID=T199ewDdN4MTZYlbYjq&amp;page=2&amp;doc=14"/>
    <hyperlink ref="E1600" r:id="rId508"/>
    <hyperlink ref="E1613" r:id="rId509"/>
    <hyperlink ref="E1667" r:id="rId510"/>
    <hyperlink ref="E1669" r:id="rId511"/>
    <hyperlink ref="E1670" r:id="rId512"/>
    <hyperlink ref="E1671" r:id="rId513"/>
    <hyperlink ref="E1672" r:id="rId514"/>
    <hyperlink ref="E1673" r:id="rId515"/>
    <hyperlink ref="E1675" r:id="rId516"/>
    <hyperlink ref="E1676" r:id="rId517" display="http://link.springer.com/article/10.1007/s00500-014-1479-2"/>
    <hyperlink ref="E1680" display="http://eds.b.ebscohost.com/abstract?site=eds&amp;scope=site&amp;jrnl=12203386&amp;AN=114677482&amp;h=oyou8VtEoYPV8SxECqKWHs2BrwRtmH509LyAeT7cbl8HanfFc%2b61zYSXBiioWKKtSaGXCq%2bzOlSrPOKrutHKhg%3d%3d&amp;crl=c&amp;resultLocal=ErrCrlNoResults&amp;resultNs=Ehost&amp;crlhashurl=login.aspx%3f"/>
    <hyperlink ref="E1679" r:id="rId518"/>
    <hyperlink ref="E1678" r:id="rId519"/>
    <hyperlink ref="E1674" r:id="rId520"/>
    <hyperlink ref="E1681" r:id="rId521" display="http://advances.utc.sk/index.php/AEEE/article/download/1346/1047_x000a_"/>
    <hyperlink ref="E1682" r:id="rId522" display="http://www.icfmd2015.com/ _x000a_"/>
    <hyperlink ref="E1683" r:id="rId523"/>
    <hyperlink ref="E1684" r:id="rId524"/>
    <hyperlink ref="E1685" r:id="rId525"/>
    <hyperlink ref="E1686" r:id="rId526"/>
    <hyperlink ref="E1687" r:id="rId527" display="http://link.springer.com/article/10.1007/s00500-014-1479-2"/>
    <hyperlink ref="E1688" r:id="rId528"/>
    <hyperlink ref="E1689" r:id="rId529" display="http://yydda.icm.edu.pl/yadda/element/bwmeta1.element.ekon-element-000171344561"/>
    <hyperlink ref="E1690" r:id="rId530"/>
    <hyperlink ref="D1692" r:id="rId531" display="https://books.google.com/books?hl=en&amp;lr=&amp;id=W14qCwAAQBAJ&amp;oi=fnd&amp;pg=PA143&amp;ots=Ef8WsDCGJQ&amp;sig=H42hBfBOme0uHF2fVJgVZjV27yE"/>
    <hyperlink ref="D1694" r:id="rId532" display="http://www.degruyter.com/view/j/scr.2015.13.issue-1/scr-2015-0007/scr-2015-0007.xml"/>
    <hyperlink ref="D1695" r:id="rId533" display="http://link.springer.com/article/10.1007/s12134-015-0440-2"/>
    <hyperlink ref="D1696" r:id="rId534" display="http://search.proquest.com/openview/6a69cb4be7a6e8ab584df2c61a4a413a/1?pq-origsite=gscholar&amp;cbl=2030190"/>
    <hyperlink ref="D1698" r:id="rId535" display="http://search.ebscohost.com/login.aspx?direct=true&amp;profile=ehost&amp;scope=site&amp;authtype=crawler&amp;jrnl=20666861&amp;AN=110928071&amp;h=lSQAVYa1WI1MXyrOXdSpjuv7WuZRAUZpXwA%2FZTCkwCFOPIcnV0mFKk9VLYXZSrRR5AJ1J7s8g4Ng%2FxjDSybfOA%3D%3D&amp;crl=c"/>
    <hyperlink ref="E1710" r:id="rId536"/>
    <hyperlink ref="E1711" r:id="rId537"/>
    <hyperlink ref="C1712" r:id="rId538" display="http://search.proquest.com/openview/46623200871c79a2790dd3981242d69c/1?pq-origsite=gscholar"/>
    <hyperlink ref="E1716" r:id="rId539"/>
    <hyperlink ref="E1718" r:id="rId540"/>
    <hyperlink ref="E1721" r:id="rId541"/>
    <hyperlink ref="E1717" r:id="rId542"/>
    <hyperlink ref="E1719" r:id="rId543"/>
    <hyperlink ref="E1723" r:id="rId544"/>
    <hyperlink ref="E1722" r:id="rId545"/>
    <hyperlink ref="E1725" r:id="rId546"/>
    <hyperlink ref="E1724" r:id="rId547"/>
    <hyperlink ref="E1727" r:id="rId548"/>
    <hyperlink ref="E1726" r:id="rId549"/>
    <hyperlink ref="E1729" r:id="rId550"/>
    <hyperlink ref="E1728" r:id="rId551"/>
    <hyperlink ref="E1748" r:id="rId552"/>
    <hyperlink ref="E1762" r:id="rId553"/>
    <hyperlink ref="E1764" r:id="rId554"/>
    <hyperlink ref="E1763" r:id="rId555"/>
    <hyperlink ref="E1767" r:id="rId556"/>
    <hyperlink ref="E1768" r:id="rId557"/>
    <hyperlink ref="D1769" r:id="rId558" display="http://www.akademiai.com/doi/abs/10.1556/0208.2015.140.5"/>
    <hyperlink ref="E1781" r:id="rId559"/>
    <hyperlink ref="E1783" r:id="rId560"/>
    <hyperlink ref="D1786" r:id="rId561" display="http://www.ncbi.nlm.nih.gov/pmc/articles/PMC4651688/"/>
    <hyperlink ref="C1786" r:id="rId562" display="http://europepmc.org/abstract/med/21853740"/>
    <hyperlink ref="C1787" r:id="rId563" display="http://www.ncbi.nlm.nih.gov/pubmed/22712346"/>
    <hyperlink ref="C1794" r:id="rId564"/>
    <hyperlink ref="D1794" r:id="rId565"/>
    <hyperlink ref="E1794" r:id="rId566"/>
    <hyperlink ref="C1795" r:id="rId567"/>
    <hyperlink ref="D1795" r:id="rId568"/>
    <hyperlink ref="E1795" r:id="rId569"/>
    <hyperlink ref="C1796" r:id="rId570"/>
    <hyperlink ref="D1796" r:id="rId571"/>
    <hyperlink ref="E1796" r:id="rId572"/>
    <hyperlink ref="C1797" r:id="rId573"/>
    <hyperlink ref="D1797" r:id="rId574"/>
    <hyperlink ref="E1797" r:id="rId575"/>
    <hyperlink ref="E1823" display="http://download.springer.com/static/pdf/557/art%253A10.1007%252Fs11095-015-1831-y.pdf?originUrl=http%3A%2F%2Flink.springer.com%2Farticle%2F10.1007%2Fs11095-015-1831-y&amp;token2=exp=1456318308~acl=%2Fstatic%2Fpdf%2F557%2Fart%25253A10.1007%25252Fs11095-015-183"/>
    <hyperlink ref="C1824" r:id="rId576" display="https://scholar.google.ro/scholar?cluster=16731887190504710026&amp;hl=ro&amp;as_sdt=2005&amp;sciodt=0,5"/>
    <hyperlink ref="C1825" r:id="rId577" display="https://scholar.google.ro/scholar?cluster=16731887190504710026&amp;hl=ro&amp;as_sdt=2005&amp;sciodt=0,5"/>
    <hyperlink ref="D1825" r:id="rId578" display="http://www.revistafarmacia.ro/201504/art-01-Roceanu_475-481.pdf"/>
    <hyperlink ref="D1826" r:id="rId579" display="http://www.revistafarmacia.ro/201503/art-23-Chitac_460-464.pdf"/>
    <hyperlink ref="E1828" r:id="rId580"/>
    <hyperlink ref="C1830" r:id="rId581" display="https://scholar.google.ro/scholar?cluster=16731887190504710026&amp;hl=ro&amp;as_sdt=2005&amp;sciodt=0,5"/>
    <hyperlink ref="D1830" r:id="rId582" display="http://www.revistafarmacia.ro/201503/art-23-Chitac_460-464.pdf"/>
    <hyperlink ref="E1831" r:id="rId583"/>
    <hyperlink ref="D1832" r:id="rId584" display="http://www.ncbi.nlm.nih.gov/pmc/articles/PMC4651688/"/>
    <hyperlink ref="C1832" r:id="rId585" display="http://europepmc.org/abstract/med/21853740"/>
    <hyperlink ref="C1833" r:id="rId586" display="http://www.ncbi.nlm.nih.gov/pubmed/22712346"/>
    <hyperlink ref="D1836" r:id="rId587" tooltip="This link will open in a new browser window" display="http://dx.doi.org/10.1039/C5CC01127B"/>
    <hyperlink ref="E1842" r:id="rId588"/>
    <hyperlink ref="E1843" r:id="rId589"/>
    <hyperlink ref="E1848" r:id="rId590"/>
    <hyperlink ref="E1856" r:id="rId591"/>
    <hyperlink ref="E1857" r:id="rId592"/>
    <hyperlink ref="E1860" r:id="rId593"/>
    <hyperlink ref="E1859" r:id="rId594"/>
    <hyperlink ref="E1837" r:id="rId595"/>
    <hyperlink ref="E1845" r:id="rId596"/>
    <hyperlink ref="E1850" r:id="rId597"/>
    <hyperlink ref="E1852" r:id="rId598"/>
    <hyperlink ref="E1867" r:id="rId599"/>
    <hyperlink ref="E1868" r:id="rId600"/>
    <hyperlink ref="E1869" r:id="rId601"/>
    <hyperlink ref="E1870" r:id="rId602"/>
    <hyperlink ref="E1871" r:id="rId603"/>
    <hyperlink ref="E1872" r:id="rId604"/>
    <hyperlink ref="E1873" r:id="rId605"/>
    <hyperlink ref="E1874" r:id="rId606"/>
    <hyperlink ref="E1884" r:id="rId607"/>
    <hyperlink ref="E1885" r:id="rId608"/>
  </hyperlinks>
  <pageMargins left="0.51181102362204722" right="0.31496062992125984" top="2.1666666666666665" bottom="0.57291666666666663" header="0.51041666666666663" footer="0.31496062992125984"/>
  <pageSetup paperSize="9" scale="96" orientation="landscape" horizontalDpi="200" verticalDpi="200" r:id="rId609"/>
  <headerFooter>
    <oddHeader>&amp;LUniversitatea „Lucian Blaga” din Sibiu
&amp;C
&amp;K000000FIȘĂ DE RAPORTARE A ACTIVITĂȚII DE CERCETARE 
PENTRU PERIOADA 1.01.2014-31.12.2014</oddHeader>
  </headerFooter>
  <drawing r:id="rId610"/>
  <legacyDrawing r:id="rId6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zoomScaleNormal="100" zoomScalePageLayoutView="70" workbookViewId="0">
      <selection activeCell="J214" sqref="J214"/>
    </sheetView>
  </sheetViews>
  <sheetFormatPr defaultRowHeight="12.75"/>
  <cols>
    <col min="1" max="1" width="31.7109375" style="2" customWidth="1"/>
    <col min="2" max="2" width="32.140625" style="8" customWidth="1"/>
    <col min="3" max="3" width="18.7109375" style="8" customWidth="1"/>
    <col min="4" max="4" width="19.28515625" style="8" customWidth="1"/>
    <col min="5" max="5" width="16.5703125" style="1" customWidth="1"/>
    <col min="6" max="6" width="10" style="1" customWidth="1"/>
    <col min="7" max="7" width="9.140625" style="1" customWidth="1"/>
    <col min="8" max="16384" width="9.140625" style="99"/>
  </cols>
  <sheetData>
    <row r="1" spans="1:7" s="4" customFormat="1" ht="15" customHeight="1">
      <c r="A1" s="854" t="s">
        <v>17323</v>
      </c>
      <c r="B1" s="854"/>
      <c r="C1" s="854"/>
      <c r="D1" s="854"/>
      <c r="E1" s="854"/>
      <c r="F1" s="854"/>
    </row>
    <row r="2" spans="1:7" s="4" customFormat="1" ht="15" customHeight="1">
      <c r="A2" s="15"/>
      <c r="B2" s="15"/>
      <c r="C2" s="15"/>
      <c r="D2" s="15"/>
      <c r="E2" s="15"/>
      <c r="F2" s="3"/>
    </row>
    <row r="3" spans="1:7" s="4" customFormat="1" ht="15" customHeight="1">
      <c r="A3" s="871" t="s">
        <v>17320</v>
      </c>
      <c r="B3" s="871"/>
      <c r="C3" s="871"/>
      <c r="D3" s="871"/>
      <c r="E3" s="871"/>
      <c r="F3" s="871"/>
    </row>
    <row r="4" spans="1:7" s="4" customFormat="1" ht="15" customHeight="1">
      <c r="A4" s="871" t="s">
        <v>17324</v>
      </c>
      <c r="B4" s="871"/>
      <c r="C4" s="871"/>
      <c r="D4" s="871"/>
      <c r="E4" s="871"/>
      <c r="F4" s="871"/>
    </row>
    <row r="5" spans="1:7" s="4" customFormat="1" ht="15" customHeight="1">
      <c r="A5" s="871" t="s">
        <v>17325</v>
      </c>
      <c r="B5" s="871"/>
      <c r="C5" s="871"/>
      <c r="D5" s="871"/>
      <c r="E5" s="871"/>
      <c r="F5" s="871"/>
    </row>
    <row r="6" spans="1:7" s="3" customFormat="1">
      <c r="A6" s="5"/>
      <c r="B6" s="6"/>
      <c r="C6" s="6"/>
      <c r="D6" s="6"/>
      <c r="E6" s="5"/>
    </row>
    <row r="7" spans="1:7" s="3" customFormat="1" ht="89.25">
      <c r="A7" s="13" t="s">
        <v>99</v>
      </c>
      <c r="B7" s="9" t="s">
        <v>1</v>
      </c>
      <c r="C7" s="11" t="s">
        <v>96</v>
      </c>
      <c r="D7" s="9" t="s">
        <v>7</v>
      </c>
      <c r="E7" s="13" t="s">
        <v>20</v>
      </c>
      <c r="F7" s="13" t="s">
        <v>90</v>
      </c>
    </row>
    <row r="8" spans="1:7" s="3" customFormat="1" ht="89.25">
      <c r="A8" s="86" t="s">
        <v>11715</v>
      </c>
      <c r="B8" s="86" t="s">
        <v>11716</v>
      </c>
      <c r="C8" s="86" t="s">
        <v>1316</v>
      </c>
      <c r="D8" s="191" t="s">
        <v>11717</v>
      </c>
      <c r="E8" s="86" t="s">
        <v>73</v>
      </c>
      <c r="F8" s="86">
        <v>333.33300000000003</v>
      </c>
      <c r="G8" s="1"/>
    </row>
    <row r="9" spans="1:7" ht="89.25">
      <c r="A9" s="86" t="s">
        <v>11718</v>
      </c>
      <c r="B9" s="86" t="s">
        <v>11716</v>
      </c>
      <c r="C9" s="86" t="s">
        <v>1316</v>
      </c>
      <c r="D9" s="191" t="s">
        <v>11717</v>
      </c>
      <c r="E9" s="86" t="s">
        <v>73</v>
      </c>
      <c r="F9" s="86">
        <v>333.33300000000003</v>
      </c>
    </row>
    <row r="10" spans="1:7">
      <c r="A10" s="16"/>
      <c r="B10" s="19"/>
      <c r="C10" s="19"/>
      <c r="D10" s="19"/>
      <c r="E10" s="16"/>
      <c r="F10" s="16"/>
    </row>
    <row r="11" spans="1:7">
      <c r="A11" s="16"/>
      <c r="B11" s="19"/>
      <c r="C11" s="19"/>
      <c r="D11" s="19"/>
      <c r="E11" s="16"/>
      <c r="F11" s="16"/>
    </row>
    <row r="12" spans="1:7">
      <c r="A12" s="16"/>
      <c r="B12" s="19"/>
      <c r="C12" s="19"/>
      <c r="D12" s="19"/>
      <c r="E12" s="16"/>
      <c r="F12" s="16"/>
    </row>
    <row r="13" spans="1:7">
      <c r="A13" s="16"/>
      <c r="B13" s="19"/>
      <c r="C13" s="19"/>
      <c r="D13" s="19"/>
      <c r="E13" s="16"/>
      <c r="F13" s="16"/>
    </row>
    <row r="14" spans="1:7" ht="18">
      <c r="A14" s="10" t="s">
        <v>8</v>
      </c>
      <c r="E14" s="479"/>
      <c r="F14" s="480"/>
    </row>
    <row r="16" spans="1:7">
      <c r="A16" s="100"/>
    </row>
    <row r="17" spans="1:7">
      <c r="A17" s="892" t="s">
        <v>33</v>
      </c>
      <c r="B17" s="892"/>
      <c r="C17" s="892"/>
      <c r="D17" s="892"/>
      <c r="E17" s="892"/>
      <c r="F17" s="892"/>
    </row>
    <row r="18" spans="1:7">
      <c r="A18" s="869"/>
      <c r="B18" s="869"/>
      <c r="C18" s="869"/>
      <c r="D18" s="869"/>
      <c r="E18" s="869"/>
      <c r="F18" s="869"/>
      <c r="G18" s="869"/>
    </row>
  </sheetData>
  <mergeCells count="6">
    <mergeCell ref="A18:G18"/>
    <mergeCell ref="A17:F17"/>
    <mergeCell ref="A1:F1"/>
    <mergeCell ref="A3:F3"/>
    <mergeCell ref="A4:F4"/>
    <mergeCell ref="A5:F5"/>
  </mergeCells>
  <phoneticPr fontId="17" type="noConversion"/>
  <pageMargins left="0.51181102362204722" right="0.31496062992125984" top="2.1666666666666665" bottom="0.57291666666666663" header="0.51041666666666663" footer="0.31496062992125984"/>
  <pageSetup paperSize="9" orientation="landscape"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zoomScale="70" zoomScaleNormal="70" zoomScalePageLayoutView="70" workbookViewId="0">
      <selection activeCell="J214" sqref="J214"/>
    </sheetView>
  </sheetViews>
  <sheetFormatPr defaultRowHeight="16.5"/>
  <cols>
    <col min="1" max="1" width="31.42578125" style="2" customWidth="1"/>
    <col min="2" max="2" width="25.140625" style="8" customWidth="1"/>
    <col min="3" max="3" width="22" style="8" customWidth="1"/>
    <col min="4" max="4" width="14.42578125" style="8" customWidth="1"/>
    <col min="5" max="5" width="17.28515625" style="1" customWidth="1"/>
    <col min="6" max="6" width="13.5703125" style="1" customWidth="1"/>
    <col min="7" max="7" width="14" style="1" customWidth="1"/>
    <col min="8" max="16384" width="9.140625" style="110"/>
  </cols>
  <sheetData>
    <row r="1" spans="1:7" customFormat="1" ht="15.75">
      <c r="A1" s="854" t="s">
        <v>17326</v>
      </c>
      <c r="B1" s="854"/>
      <c r="C1" s="854"/>
      <c r="D1" s="854"/>
      <c r="E1" s="854"/>
      <c r="F1" s="854"/>
      <c r="G1" s="854"/>
    </row>
    <row r="2" spans="1:7" customFormat="1" ht="15">
      <c r="A2" s="142"/>
      <c r="B2" s="142"/>
      <c r="C2" s="142"/>
      <c r="D2" s="142"/>
      <c r="E2" s="142"/>
      <c r="F2" s="142"/>
      <c r="G2" s="3"/>
    </row>
    <row r="3" spans="1:7" customFormat="1" ht="15" customHeight="1">
      <c r="A3" s="871" t="s">
        <v>17297</v>
      </c>
      <c r="B3" s="871"/>
      <c r="C3" s="871"/>
      <c r="D3" s="871"/>
      <c r="E3" s="871"/>
      <c r="F3" s="871"/>
      <c r="G3" s="871"/>
    </row>
    <row r="4" spans="1:7" customFormat="1" ht="15">
      <c r="A4" s="871" t="s">
        <v>17327</v>
      </c>
      <c r="B4" s="871"/>
      <c r="C4" s="871"/>
      <c r="D4" s="871"/>
      <c r="E4" s="871"/>
      <c r="F4" s="871"/>
      <c r="G4" s="871"/>
    </row>
    <row r="5" spans="1:7" customFormat="1" ht="15" customHeight="1">
      <c r="A5" s="837" t="s">
        <v>17328</v>
      </c>
      <c r="B5" s="837"/>
      <c r="C5" s="837"/>
      <c r="D5" s="837"/>
      <c r="E5" s="837"/>
      <c r="F5" s="837"/>
      <c r="G5" s="837"/>
    </row>
    <row r="6" spans="1:7">
      <c r="A6" s="5"/>
      <c r="B6" s="6"/>
      <c r="C6" s="6"/>
      <c r="D6" s="6"/>
      <c r="E6" s="6"/>
      <c r="F6" s="5"/>
      <c r="G6" s="3"/>
    </row>
    <row r="7" spans="1:7" ht="63.75">
      <c r="A7" s="13" t="s">
        <v>100</v>
      </c>
      <c r="B7" s="9" t="s">
        <v>1</v>
      </c>
      <c r="C7" s="11" t="s">
        <v>96</v>
      </c>
      <c r="D7" s="9" t="s">
        <v>35</v>
      </c>
      <c r="E7" s="9" t="s">
        <v>34</v>
      </c>
      <c r="F7" s="13" t="s">
        <v>20</v>
      </c>
      <c r="G7" s="20" t="s">
        <v>90</v>
      </c>
    </row>
    <row r="8" spans="1:7" ht="38.25">
      <c r="A8" s="86" t="s">
        <v>15899</v>
      </c>
      <c r="B8" s="86" t="s">
        <v>15900</v>
      </c>
      <c r="C8" s="86" t="s">
        <v>947</v>
      </c>
      <c r="D8" s="86" t="s">
        <v>321</v>
      </c>
      <c r="E8" s="86">
        <v>2015</v>
      </c>
      <c r="F8" s="86">
        <v>20</v>
      </c>
      <c r="G8" s="188">
        <v>20</v>
      </c>
    </row>
    <row r="9" spans="1:7" ht="38.25">
      <c r="A9" s="86" t="s">
        <v>15901</v>
      </c>
      <c r="B9" s="86" t="s">
        <v>15900</v>
      </c>
      <c r="C9" s="86" t="s">
        <v>947</v>
      </c>
      <c r="D9" s="86" t="s">
        <v>321</v>
      </c>
      <c r="E9" s="86">
        <v>2015</v>
      </c>
      <c r="F9" s="86">
        <v>20</v>
      </c>
      <c r="G9" s="188">
        <v>20</v>
      </c>
    </row>
    <row r="10" spans="1:7" ht="38.25">
      <c r="A10" s="86" t="s">
        <v>15902</v>
      </c>
      <c r="B10" s="86" t="s">
        <v>15900</v>
      </c>
      <c r="C10" s="86" t="s">
        <v>947</v>
      </c>
      <c r="D10" s="86" t="s">
        <v>321</v>
      </c>
      <c r="E10" s="86">
        <v>2015</v>
      </c>
      <c r="F10" s="86">
        <v>20</v>
      </c>
      <c r="G10" s="188">
        <v>20</v>
      </c>
    </row>
    <row r="11" spans="1:7" ht="38.25">
      <c r="A11" s="86" t="s">
        <v>15903</v>
      </c>
      <c r="B11" s="86" t="s">
        <v>15900</v>
      </c>
      <c r="C11" s="86" t="s">
        <v>947</v>
      </c>
      <c r="D11" s="86" t="s">
        <v>321</v>
      </c>
      <c r="E11" s="86">
        <v>2015</v>
      </c>
      <c r="F11" s="86">
        <v>20</v>
      </c>
      <c r="G11" s="188">
        <v>20</v>
      </c>
    </row>
    <row r="12" spans="1:7" ht="38.25">
      <c r="A12" s="86" t="s">
        <v>15904</v>
      </c>
      <c r="B12" s="86" t="s">
        <v>15900</v>
      </c>
      <c r="C12" s="86" t="s">
        <v>947</v>
      </c>
      <c r="D12" s="86" t="s">
        <v>321</v>
      </c>
      <c r="E12" s="86">
        <v>2015</v>
      </c>
      <c r="F12" s="86">
        <v>20</v>
      </c>
      <c r="G12" s="188">
        <v>20</v>
      </c>
    </row>
    <row r="13" spans="1:7" ht="38.25">
      <c r="A13" s="86" t="s">
        <v>15905</v>
      </c>
      <c r="B13" s="86" t="s">
        <v>15900</v>
      </c>
      <c r="C13" s="86" t="s">
        <v>947</v>
      </c>
      <c r="D13" s="86" t="s">
        <v>321</v>
      </c>
      <c r="E13" s="86">
        <v>2015</v>
      </c>
      <c r="F13" s="86">
        <v>20</v>
      </c>
      <c r="G13" s="188">
        <v>20</v>
      </c>
    </row>
    <row r="14" spans="1:7" ht="38.25">
      <c r="A14" s="86" t="s">
        <v>15906</v>
      </c>
      <c r="B14" s="86" t="s">
        <v>15900</v>
      </c>
      <c r="C14" s="86" t="s">
        <v>947</v>
      </c>
      <c r="D14" s="86" t="s">
        <v>321</v>
      </c>
      <c r="E14" s="86">
        <v>2015</v>
      </c>
      <c r="F14" s="86">
        <v>20</v>
      </c>
      <c r="G14" s="188">
        <v>20</v>
      </c>
    </row>
    <row r="15" spans="1:7" ht="38.25">
      <c r="A15" s="86" t="s">
        <v>15907</v>
      </c>
      <c r="B15" s="86" t="s">
        <v>15900</v>
      </c>
      <c r="C15" s="86" t="s">
        <v>947</v>
      </c>
      <c r="D15" s="86" t="s">
        <v>321</v>
      </c>
      <c r="E15" s="86">
        <v>2015</v>
      </c>
      <c r="F15" s="86">
        <v>20</v>
      </c>
      <c r="G15" s="188">
        <v>20</v>
      </c>
    </row>
    <row r="16" spans="1:7" ht="38.25">
      <c r="A16" s="86" t="s">
        <v>15908</v>
      </c>
      <c r="B16" s="86" t="s">
        <v>15900</v>
      </c>
      <c r="C16" s="86" t="s">
        <v>947</v>
      </c>
      <c r="D16" s="86" t="s">
        <v>321</v>
      </c>
      <c r="E16" s="86">
        <v>2015</v>
      </c>
      <c r="F16" s="86">
        <v>20</v>
      </c>
      <c r="G16" s="188">
        <v>20</v>
      </c>
    </row>
    <row r="17" spans="1:7" ht="91.5" customHeight="1">
      <c r="A17" s="86" t="s">
        <v>15909</v>
      </c>
      <c r="B17" s="86" t="s">
        <v>15900</v>
      </c>
      <c r="C17" s="86" t="s">
        <v>947</v>
      </c>
      <c r="D17" s="86" t="s">
        <v>321</v>
      </c>
      <c r="E17" s="86">
        <v>2015</v>
      </c>
      <c r="F17" s="86">
        <v>20</v>
      </c>
      <c r="G17" s="188">
        <v>20</v>
      </c>
    </row>
    <row r="18" spans="1:7" ht="38.25">
      <c r="A18" s="86" t="s">
        <v>15910</v>
      </c>
      <c r="B18" s="86" t="s">
        <v>15900</v>
      </c>
      <c r="C18" s="86" t="s">
        <v>947</v>
      </c>
      <c r="D18" s="86" t="s">
        <v>321</v>
      </c>
      <c r="E18" s="86">
        <v>2015</v>
      </c>
      <c r="F18" s="86">
        <v>20</v>
      </c>
      <c r="G18" s="188">
        <v>20</v>
      </c>
    </row>
    <row r="19" spans="1:7" ht="38.25">
      <c r="A19" s="86" t="s">
        <v>15911</v>
      </c>
      <c r="B19" s="86" t="s">
        <v>15900</v>
      </c>
      <c r="C19" s="86" t="s">
        <v>947</v>
      </c>
      <c r="D19" s="86" t="s">
        <v>321</v>
      </c>
      <c r="E19" s="86">
        <v>2015</v>
      </c>
      <c r="F19" s="86">
        <v>20</v>
      </c>
      <c r="G19" s="188">
        <v>20</v>
      </c>
    </row>
    <row r="20" spans="1:7" ht="38.25">
      <c r="A20" s="86" t="s">
        <v>15912</v>
      </c>
      <c r="B20" s="86" t="s">
        <v>15900</v>
      </c>
      <c r="C20" s="86" t="s">
        <v>947</v>
      </c>
      <c r="D20" s="86" t="s">
        <v>321</v>
      </c>
      <c r="E20" s="86">
        <v>2015</v>
      </c>
      <c r="F20" s="86">
        <v>20</v>
      </c>
      <c r="G20" s="188">
        <v>20</v>
      </c>
    </row>
    <row r="21" spans="1:7" ht="38.25">
      <c r="A21" s="86" t="s">
        <v>15913</v>
      </c>
      <c r="B21" s="86" t="s">
        <v>15900</v>
      </c>
      <c r="C21" s="86" t="s">
        <v>947</v>
      </c>
      <c r="D21" s="86" t="s">
        <v>321</v>
      </c>
      <c r="E21" s="86">
        <v>2015</v>
      </c>
      <c r="F21" s="86">
        <v>20</v>
      </c>
      <c r="G21" s="188">
        <v>20</v>
      </c>
    </row>
    <row r="22" spans="1:7" ht="38.25">
      <c r="A22" s="86" t="s">
        <v>15914</v>
      </c>
      <c r="B22" s="86" t="s">
        <v>15900</v>
      </c>
      <c r="C22" s="86" t="s">
        <v>947</v>
      </c>
      <c r="D22" s="86" t="s">
        <v>321</v>
      </c>
      <c r="E22" s="86">
        <v>2015</v>
      </c>
      <c r="F22" s="86">
        <v>20</v>
      </c>
      <c r="G22" s="188">
        <v>20</v>
      </c>
    </row>
    <row r="23" spans="1:7" ht="38.25">
      <c r="A23" s="86" t="s">
        <v>15915</v>
      </c>
      <c r="B23" s="86" t="s">
        <v>15900</v>
      </c>
      <c r="C23" s="86" t="s">
        <v>947</v>
      </c>
      <c r="D23" s="86" t="s">
        <v>321</v>
      </c>
      <c r="E23" s="86">
        <v>2015</v>
      </c>
      <c r="F23" s="86">
        <v>20</v>
      </c>
      <c r="G23" s="188">
        <v>20</v>
      </c>
    </row>
    <row r="24" spans="1:7" ht="38.25">
      <c r="A24" s="86" t="s">
        <v>15915</v>
      </c>
      <c r="B24" s="86" t="s">
        <v>15900</v>
      </c>
      <c r="C24" s="86" t="s">
        <v>947</v>
      </c>
      <c r="D24" s="86" t="s">
        <v>321</v>
      </c>
      <c r="E24" s="86">
        <v>2015</v>
      </c>
      <c r="F24" s="86">
        <v>20</v>
      </c>
      <c r="G24" s="188">
        <v>20</v>
      </c>
    </row>
    <row r="25" spans="1:7" ht="38.25">
      <c r="A25" s="86" t="s">
        <v>15916</v>
      </c>
      <c r="B25" s="86" t="s">
        <v>15900</v>
      </c>
      <c r="C25" s="86" t="s">
        <v>947</v>
      </c>
      <c r="D25" s="86" t="s">
        <v>321</v>
      </c>
      <c r="E25" s="86">
        <v>2015</v>
      </c>
      <c r="F25" s="86">
        <v>20</v>
      </c>
      <c r="G25" s="188">
        <v>20</v>
      </c>
    </row>
    <row r="26" spans="1:7" ht="38.25">
      <c r="A26" s="86" t="s">
        <v>15917</v>
      </c>
      <c r="B26" s="86" t="s">
        <v>15900</v>
      </c>
      <c r="C26" s="86" t="s">
        <v>947</v>
      </c>
      <c r="D26" s="86" t="s">
        <v>321</v>
      </c>
      <c r="E26" s="86">
        <v>2015</v>
      </c>
      <c r="F26" s="86">
        <v>20</v>
      </c>
      <c r="G26" s="188">
        <v>20</v>
      </c>
    </row>
    <row r="27" spans="1:7" ht="38.25">
      <c r="A27" s="86" t="s">
        <v>15918</v>
      </c>
      <c r="B27" s="86" t="s">
        <v>15900</v>
      </c>
      <c r="C27" s="86" t="s">
        <v>947</v>
      </c>
      <c r="D27" s="86" t="s">
        <v>321</v>
      </c>
      <c r="E27" s="86">
        <v>2015</v>
      </c>
      <c r="F27" s="86">
        <v>20</v>
      </c>
      <c r="G27" s="188">
        <v>20</v>
      </c>
    </row>
    <row r="28" spans="1:7" ht="38.25">
      <c r="A28" s="86" t="s">
        <v>15919</v>
      </c>
      <c r="B28" s="86" t="s">
        <v>15900</v>
      </c>
      <c r="C28" s="86" t="s">
        <v>947</v>
      </c>
      <c r="D28" s="86" t="s">
        <v>321</v>
      </c>
      <c r="E28" s="86">
        <v>2015</v>
      </c>
      <c r="F28" s="86">
        <v>20</v>
      </c>
      <c r="G28" s="188">
        <v>20</v>
      </c>
    </row>
    <row r="29" spans="1:7" ht="38.25">
      <c r="A29" s="86" t="s">
        <v>15920</v>
      </c>
      <c r="B29" s="86" t="s">
        <v>15900</v>
      </c>
      <c r="C29" s="86" t="s">
        <v>947</v>
      </c>
      <c r="D29" s="86" t="s">
        <v>321</v>
      </c>
      <c r="E29" s="86">
        <v>2015</v>
      </c>
      <c r="F29" s="86">
        <v>20</v>
      </c>
      <c r="G29" s="188">
        <v>20</v>
      </c>
    </row>
    <row r="30" spans="1:7" ht="38.25">
      <c r="A30" s="86" t="s">
        <v>15921</v>
      </c>
      <c r="B30" s="86" t="s">
        <v>15900</v>
      </c>
      <c r="C30" s="86" t="s">
        <v>947</v>
      </c>
      <c r="D30" s="86" t="s">
        <v>321</v>
      </c>
      <c r="E30" s="86">
        <v>2015</v>
      </c>
      <c r="F30" s="86">
        <v>20</v>
      </c>
      <c r="G30" s="188">
        <v>20</v>
      </c>
    </row>
    <row r="31" spans="1:7" ht="38.25">
      <c r="A31" s="86" t="s">
        <v>15922</v>
      </c>
      <c r="B31" s="86" t="s">
        <v>15900</v>
      </c>
      <c r="C31" s="86" t="s">
        <v>947</v>
      </c>
      <c r="D31" s="86" t="s">
        <v>321</v>
      </c>
      <c r="E31" s="86">
        <v>2015</v>
      </c>
      <c r="F31" s="86">
        <v>20</v>
      </c>
      <c r="G31" s="188">
        <v>20</v>
      </c>
    </row>
    <row r="32" spans="1:7" ht="38.25">
      <c r="A32" s="86" t="s">
        <v>15923</v>
      </c>
      <c r="B32" s="86" t="s">
        <v>15900</v>
      </c>
      <c r="C32" s="86" t="s">
        <v>947</v>
      </c>
      <c r="D32" s="86" t="s">
        <v>321</v>
      </c>
      <c r="E32" s="86">
        <v>2015</v>
      </c>
      <c r="F32" s="86">
        <v>20</v>
      </c>
      <c r="G32" s="188">
        <v>20</v>
      </c>
    </row>
    <row r="33" spans="1:7" ht="38.25">
      <c r="A33" s="86" t="s">
        <v>15924</v>
      </c>
      <c r="B33" s="86" t="s">
        <v>15900</v>
      </c>
      <c r="C33" s="86" t="s">
        <v>947</v>
      </c>
      <c r="D33" s="86" t="s">
        <v>321</v>
      </c>
      <c r="E33" s="86">
        <v>2015</v>
      </c>
      <c r="F33" s="86">
        <v>20</v>
      </c>
      <c r="G33" s="188">
        <v>20</v>
      </c>
    </row>
    <row r="34" spans="1:7" ht="38.25">
      <c r="A34" s="86" t="s">
        <v>15925</v>
      </c>
      <c r="B34" s="86" t="s">
        <v>15900</v>
      </c>
      <c r="C34" s="86" t="s">
        <v>947</v>
      </c>
      <c r="D34" s="86" t="s">
        <v>321</v>
      </c>
      <c r="E34" s="86">
        <v>2015</v>
      </c>
      <c r="F34" s="86">
        <v>20</v>
      </c>
      <c r="G34" s="188">
        <v>20</v>
      </c>
    </row>
    <row r="35" spans="1:7" ht="38.25">
      <c r="A35" s="86" t="s">
        <v>15926</v>
      </c>
      <c r="B35" s="86" t="s">
        <v>15900</v>
      </c>
      <c r="C35" s="86" t="s">
        <v>947</v>
      </c>
      <c r="D35" s="86" t="s">
        <v>321</v>
      </c>
      <c r="E35" s="86">
        <v>2015</v>
      </c>
      <c r="F35" s="86">
        <v>20</v>
      </c>
      <c r="G35" s="188">
        <v>20</v>
      </c>
    </row>
    <row r="36" spans="1:7" ht="38.25">
      <c r="A36" s="86" t="s">
        <v>15927</v>
      </c>
      <c r="B36" s="86" t="s">
        <v>15900</v>
      </c>
      <c r="C36" s="86" t="s">
        <v>947</v>
      </c>
      <c r="D36" s="86" t="s">
        <v>321</v>
      </c>
      <c r="E36" s="86">
        <v>2015</v>
      </c>
      <c r="F36" s="86">
        <v>20</v>
      </c>
      <c r="G36" s="188">
        <v>20</v>
      </c>
    </row>
    <row r="37" spans="1:7" ht="38.25">
      <c r="A37" s="86" t="s">
        <v>15928</v>
      </c>
      <c r="B37" s="86" t="s">
        <v>15900</v>
      </c>
      <c r="C37" s="86" t="s">
        <v>947</v>
      </c>
      <c r="D37" s="86" t="s">
        <v>321</v>
      </c>
      <c r="E37" s="86">
        <v>2015</v>
      </c>
      <c r="F37" s="86">
        <v>20</v>
      </c>
      <c r="G37" s="188">
        <v>20</v>
      </c>
    </row>
    <row r="38" spans="1:7" ht="38.25">
      <c r="A38" s="86" t="s">
        <v>15929</v>
      </c>
      <c r="B38" s="86" t="s">
        <v>15900</v>
      </c>
      <c r="C38" s="86" t="s">
        <v>947</v>
      </c>
      <c r="D38" s="86" t="s">
        <v>321</v>
      </c>
      <c r="E38" s="86">
        <v>2015</v>
      </c>
      <c r="F38" s="86">
        <v>20</v>
      </c>
      <c r="G38" s="188">
        <v>20</v>
      </c>
    </row>
    <row r="39" spans="1:7" ht="38.25">
      <c r="A39" s="86" t="s">
        <v>15930</v>
      </c>
      <c r="B39" s="86" t="s">
        <v>15900</v>
      </c>
      <c r="C39" s="86" t="s">
        <v>947</v>
      </c>
      <c r="D39" s="86" t="s">
        <v>321</v>
      </c>
      <c r="E39" s="86">
        <v>2015</v>
      </c>
      <c r="F39" s="86">
        <v>20</v>
      </c>
      <c r="G39" s="188">
        <v>20</v>
      </c>
    </row>
    <row r="40" spans="1:7" ht="38.25">
      <c r="A40" s="86" t="s">
        <v>15931</v>
      </c>
      <c r="B40" s="86" t="s">
        <v>15900</v>
      </c>
      <c r="C40" s="86" t="s">
        <v>947</v>
      </c>
      <c r="D40" s="86" t="s">
        <v>321</v>
      </c>
      <c r="E40" s="86">
        <v>2015</v>
      </c>
      <c r="F40" s="86">
        <v>20</v>
      </c>
      <c r="G40" s="188">
        <v>20</v>
      </c>
    </row>
    <row r="41" spans="1:7" ht="38.25">
      <c r="A41" s="86" t="s">
        <v>15932</v>
      </c>
      <c r="B41" s="86" t="s">
        <v>15900</v>
      </c>
      <c r="C41" s="86" t="s">
        <v>947</v>
      </c>
      <c r="D41" s="86" t="s">
        <v>321</v>
      </c>
      <c r="E41" s="86">
        <v>2015</v>
      </c>
      <c r="F41" s="86">
        <v>20</v>
      </c>
      <c r="G41" s="188">
        <v>20</v>
      </c>
    </row>
    <row r="42" spans="1:7" ht="38.25">
      <c r="A42" s="86" t="s">
        <v>15933</v>
      </c>
      <c r="B42" s="86" t="s">
        <v>15900</v>
      </c>
      <c r="C42" s="86" t="s">
        <v>947</v>
      </c>
      <c r="D42" s="86" t="s">
        <v>321</v>
      </c>
      <c r="E42" s="86">
        <v>2015</v>
      </c>
      <c r="F42" s="86">
        <v>20</v>
      </c>
      <c r="G42" s="188">
        <v>20</v>
      </c>
    </row>
    <row r="43" spans="1:7" ht="38.25">
      <c r="A43" s="86" t="s">
        <v>15934</v>
      </c>
      <c r="B43" s="86" t="s">
        <v>15900</v>
      </c>
      <c r="C43" s="86" t="s">
        <v>947</v>
      </c>
      <c r="D43" s="86" t="s">
        <v>321</v>
      </c>
      <c r="E43" s="86">
        <v>2015</v>
      </c>
      <c r="F43" s="86">
        <v>20</v>
      </c>
      <c r="G43" s="188">
        <v>20</v>
      </c>
    </row>
    <row r="44" spans="1:7" ht="38.25">
      <c r="A44" s="86" t="s">
        <v>15935</v>
      </c>
      <c r="B44" s="86" t="s">
        <v>15900</v>
      </c>
      <c r="C44" s="86" t="s">
        <v>947</v>
      </c>
      <c r="D44" s="86" t="s">
        <v>321</v>
      </c>
      <c r="E44" s="86">
        <v>2015</v>
      </c>
      <c r="F44" s="86">
        <v>20</v>
      </c>
      <c r="G44" s="188">
        <v>20</v>
      </c>
    </row>
    <row r="45" spans="1:7" ht="38.25">
      <c r="A45" s="86" t="s">
        <v>15936</v>
      </c>
      <c r="B45" s="86" t="s">
        <v>15900</v>
      </c>
      <c r="C45" s="86" t="s">
        <v>947</v>
      </c>
      <c r="D45" s="86" t="s">
        <v>321</v>
      </c>
      <c r="E45" s="86">
        <v>2015</v>
      </c>
      <c r="F45" s="86">
        <v>20</v>
      </c>
      <c r="G45" s="188">
        <v>20</v>
      </c>
    </row>
    <row r="46" spans="1:7">
      <c r="A46" s="144"/>
      <c r="B46" s="86"/>
      <c r="C46" s="86"/>
      <c r="D46" s="86"/>
      <c r="E46" s="273"/>
      <c r="F46" s="86"/>
      <c r="G46" s="188"/>
    </row>
    <row r="47" spans="1:7">
      <c r="A47" s="391"/>
      <c r="B47" s="86"/>
      <c r="C47" s="86"/>
      <c r="D47" s="86"/>
      <c r="E47" s="273"/>
      <c r="F47" s="86"/>
      <c r="G47" s="188"/>
    </row>
    <row r="48" spans="1:7">
      <c r="A48" s="145"/>
      <c r="B48" s="58"/>
      <c r="C48" s="58"/>
      <c r="D48" s="58"/>
      <c r="E48" s="146"/>
      <c r="F48" s="108"/>
      <c r="G48" s="109"/>
    </row>
    <row r="49" spans="1:7">
      <c r="A49" s="145"/>
      <c r="B49" s="58"/>
      <c r="C49" s="58"/>
      <c r="D49" s="58"/>
      <c r="E49" s="146"/>
      <c r="F49" s="108"/>
      <c r="G49" s="109"/>
    </row>
    <row r="50" spans="1:7" ht="70.5" customHeight="1">
      <c r="A50" s="145"/>
      <c r="B50" s="58"/>
      <c r="C50" s="58"/>
      <c r="D50" s="58"/>
      <c r="E50" s="146"/>
      <c r="F50" s="108"/>
      <c r="G50" s="109"/>
    </row>
    <row r="51" spans="1:7">
      <c r="A51" s="145"/>
      <c r="B51" s="58"/>
      <c r="C51" s="58"/>
      <c r="D51" s="58"/>
      <c r="E51" s="146"/>
      <c r="F51" s="108"/>
      <c r="G51" s="109"/>
    </row>
  </sheetData>
  <mergeCells count="4">
    <mergeCell ref="A1:G1"/>
    <mergeCell ref="A4:G4"/>
    <mergeCell ref="A3:G3"/>
    <mergeCell ref="A5:G5"/>
  </mergeCells>
  <phoneticPr fontId="17" type="noConversion"/>
  <pageMargins left="0.51181102362204722" right="0.31496062992125984" top="2.1666666666666665" bottom="0.57291666666666663" header="0.51041666666666663" footer="0.31496062992125984"/>
  <pageSetup paperSize="9" orientation="landscape" horizontalDpi="200" verticalDpi="200" r:id="rId1"/>
  <headerFooter>
    <oddHeader xml:space="preserve">&amp;LUniversitatea „Lucian Blaga” din Sibiu
Facultatea de Științe Economice
&amp;C
&amp;K000000FIȘĂ DE RAPORTARE A ACTIVITĂȚII DE CERCETARE 
PENTRU PERIOADA 1.01.2014-31.12.2014&amp;RProf. Univ.Dr. Nicolae Baltes
Departament FSEC2  
</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38"/>
  <sheetViews>
    <sheetView zoomScale="85" zoomScaleNormal="85" workbookViewId="0">
      <selection activeCell="J214" sqref="J214"/>
    </sheetView>
  </sheetViews>
  <sheetFormatPr defaultRowHeight="12.75"/>
  <cols>
    <col min="1" max="1" width="23.7109375" style="549" customWidth="1"/>
    <col min="2" max="2" width="13.7109375" style="549" customWidth="1"/>
    <col min="3" max="3" width="25.28515625" style="549" customWidth="1"/>
    <col min="4" max="4" width="13.85546875" style="549" customWidth="1"/>
    <col min="5" max="5" width="15.85546875" style="549" customWidth="1"/>
    <col min="6" max="6" width="8.42578125" style="549" customWidth="1"/>
    <col min="7" max="7" width="7.140625" style="549" customWidth="1"/>
    <col min="8" max="8" width="11.140625" style="549" customWidth="1"/>
    <col min="9" max="9" width="16.85546875" style="28" customWidth="1"/>
    <col min="10" max="16384" width="9.140625" style="134"/>
  </cols>
  <sheetData>
    <row r="1" spans="1:9" s="4" customFormat="1" ht="15.75">
      <c r="A1" s="819" t="s">
        <v>17329</v>
      </c>
      <c r="B1" s="820"/>
      <c r="C1" s="820"/>
      <c r="D1" s="820"/>
      <c r="E1" s="820"/>
      <c r="F1" s="820"/>
      <c r="G1" s="820"/>
      <c r="H1" s="820"/>
      <c r="I1" s="821"/>
    </row>
    <row r="2" spans="1:9" s="4" customFormat="1" ht="15.75">
      <c r="A2" s="573"/>
      <c r="B2" s="573"/>
      <c r="C2" s="573"/>
      <c r="D2" s="573"/>
      <c r="E2" s="573"/>
      <c r="F2" s="573"/>
      <c r="G2" s="573"/>
      <c r="H2" s="573"/>
      <c r="I2" s="573"/>
    </row>
    <row r="3" spans="1:9" s="4" customFormat="1" ht="15">
      <c r="A3" s="825" t="s">
        <v>17297</v>
      </c>
      <c r="B3" s="825"/>
      <c r="C3" s="825"/>
      <c r="D3" s="825"/>
      <c r="E3" s="825"/>
      <c r="F3" s="825"/>
      <c r="G3" s="825"/>
      <c r="H3" s="825"/>
      <c r="I3" s="825"/>
    </row>
    <row r="4" spans="1:9" s="4" customFormat="1" ht="15">
      <c r="A4" s="825" t="s">
        <v>17330</v>
      </c>
      <c r="B4" s="825"/>
      <c r="C4" s="825"/>
      <c r="D4" s="825"/>
      <c r="E4" s="825"/>
      <c r="F4" s="825"/>
      <c r="G4" s="825"/>
      <c r="H4" s="825"/>
      <c r="I4" s="825"/>
    </row>
    <row r="5" spans="1:9" s="4" customFormat="1" ht="15">
      <c r="A5" s="527"/>
      <c r="B5" s="825" t="s">
        <v>79</v>
      </c>
      <c r="C5" s="825"/>
      <c r="D5" s="825"/>
      <c r="E5" s="527"/>
      <c r="F5" s="527"/>
      <c r="G5" s="527"/>
      <c r="H5" s="527"/>
      <c r="I5" s="527"/>
    </row>
    <row r="6" spans="1:9" s="4" customFormat="1" ht="15">
      <c r="A6" s="527"/>
      <c r="B6" s="825" t="s">
        <v>80</v>
      </c>
      <c r="C6" s="825"/>
      <c r="D6" s="825"/>
      <c r="E6" s="527"/>
      <c r="F6" s="527"/>
      <c r="G6" s="527"/>
      <c r="H6" s="527"/>
      <c r="I6" s="527"/>
    </row>
    <row r="7" spans="1:9" s="4" customFormat="1" ht="15">
      <c r="A7" s="527"/>
      <c r="B7" s="825" t="s">
        <v>81</v>
      </c>
      <c r="C7" s="825"/>
      <c r="D7" s="825"/>
      <c r="E7" s="527"/>
      <c r="F7" s="527"/>
      <c r="G7" s="527"/>
      <c r="H7" s="527"/>
      <c r="I7" s="527"/>
    </row>
    <row r="8" spans="1:9" customFormat="1" ht="15">
      <c r="A8" s="893" t="s">
        <v>17331</v>
      </c>
      <c r="B8" s="893"/>
      <c r="C8" s="893"/>
      <c r="D8" s="893"/>
      <c r="E8" s="893"/>
      <c r="F8" s="893"/>
      <c r="G8" s="893"/>
      <c r="H8" s="893"/>
      <c r="I8" s="893"/>
    </row>
    <row r="9" spans="1:9" s="21" customFormat="1">
      <c r="A9" s="611"/>
      <c r="B9" s="611"/>
      <c r="C9" s="612"/>
      <c r="D9" s="612"/>
      <c r="E9" s="612"/>
      <c r="F9" s="612"/>
      <c r="G9" s="612"/>
      <c r="H9" s="612"/>
      <c r="I9" s="611"/>
    </row>
    <row r="10" spans="1:9" s="21" customFormat="1" ht="78.75" customHeight="1">
      <c r="A10" s="613" t="s">
        <v>4</v>
      </c>
      <c r="B10" s="613" t="s">
        <v>96</v>
      </c>
      <c r="C10" s="613" t="s">
        <v>14</v>
      </c>
      <c r="D10" s="613" t="s">
        <v>37</v>
      </c>
      <c r="E10" s="613" t="s">
        <v>36</v>
      </c>
      <c r="F10" s="613" t="s">
        <v>26</v>
      </c>
      <c r="G10" s="613" t="s">
        <v>66</v>
      </c>
      <c r="H10" s="613" t="s">
        <v>20</v>
      </c>
      <c r="I10" s="613" t="s">
        <v>40</v>
      </c>
    </row>
    <row r="11" spans="1:9" ht="25.5">
      <c r="A11" s="496" t="s">
        <v>1186</v>
      </c>
      <c r="B11" s="496" t="s">
        <v>1182</v>
      </c>
      <c r="C11" s="496" t="s">
        <v>3593</v>
      </c>
      <c r="D11" s="496" t="s">
        <v>3594</v>
      </c>
      <c r="E11" s="505" t="s">
        <v>1189</v>
      </c>
      <c r="F11" s="496">
        <v>2015</v>
      </c>
      <c r="G11" s="496" t="s">
        <v>781</v>
      </c>
      <c r="H11" s="87">
        <v>100</v>
      </c>
      <c r="I11" s="502">
        <v>100</v>
      </c>
    </row>
    <row r="12" spans="1:9" ht="89.25">
      <c r="A12" s="496" t="s">
        <v>1187</v>
      </c>
      <c r="B12" s="496" t="s">
        <v>1182</v>
      </c>
      <c r="C12" s="496" t="s">
        <v>3595</v>
      </c>
      <c r="D12" s="496" t="s">
        <v>1188</v>
      </c>
      <c r="E12" s="505" t="s">
        <v>1189</v>
      </c>
      <c r="F12" s="496">
        <v>2015</v>
      </c>
      <c r="G12" s="496" t="s">
        <v>375</v>
      </c>
      <c r="H12" s="496">
        <v>20</v>
      </c>
      <c r="I12" s="496">
        <v>20</v>
      </c>
    </row>
    <row r="13" spans="1:9" ht="114.75">
      <c r="A13" s="496" t="s">
        <v>1187</v>
      </c>
      <c r="B13" s="496" t="s">
        <v>1182</v>
      </c>
      <c r="C13" s="496" t="s">
        <v>3596</v>
      </c>
      <c r="D13" s="496" t="s">
        <v>1188</v>
      </c>
      <c r="E13" s="505" t="s">
        <v>1189</v>
      </c>
      <c r="F13" s="496">
        <v>2015</v>
      </c>
      <c r="G13" s="496" t="s">
        <v>314</v>
      </c>
      <c r="H13" s="496">
        <v>20</v>
      </c>
      <c r="I13" s="496">
        <v>20</v>
      </c>
    </row>
    <row r="14" spans="1:9" ht="76.5">
      <c r="A14" s="496" t="s">
        <v>1187</v>
      </c>
      <c r="B14" s="496" t="s">
        <v>1182</v>
      </c>
      <c r="C14" s="496" t="s">
        <v>3597</v>
      </c>
      <c r="D14" s="496" t="s">
        <v>3598</v>
      </c>
      <c r="E14" s="505" t="s">
        <v>1189</v>
      </c>
      <c r="F14" s="496">
        <v>2015</v>
      </c>
      <c r="G14" s="496" t="s">
        <v>202</v>
      </c>
      <c r="H14" s="496">
        <v>20</v>
      </c>
      <c r="I14" s="496">
        <v>20</v>
      </c>
    </row>
    <row r="15" spans="1:9" ht="76.5">
      <c r="A15" s="496" t="s">
        <v>1187</v>
      </c>
      <c r="B15" s="496" t="s">
        <v>1182</v>
      </c>
      <c r="C15" s="496" t="s">
        <v>3599</v>
      </c>
      <c r="D15" s="496" t="s">
        <v>3598</v>
      </c>
      <c r="E15" s="505" t="s">
        <v>1189</v>
      </c>
      <c r="F15" s="496">
        <v>2015</v>
      </c>
      <c r="G15" s="496" t="s">
        <v>153</v>
      </c>
      <c r="H15" s="496">
        <v>20</v>
      </c>
      <c r="I15" s="496">
        <v>20</v>
      </c>
    </row>
    <row r="16" spans="1:9" ht="76.5">
      <c r="A16" s="496" t="s">
        <v>1187</v>
      </c>
      <c r="B16" s="496" t="s">
        <v>1182</v>
      </c>
      <c r="C16" s="496" t="s">
        <v>3600</v>
      </c>
      <c r="D16" s="496" t="s">
        <v>3598</v>
      </c>
      <c r="E16" s="505" t="s">
        <v>1189</v>
      </c>
      <c r="F16" s="496">
        <v>2015</v>
      </c>
      <c r="G16" s="496" t="s">
        <v>316</v>
      </c>
      <c r="H16" s="496">
        <v>20</v>
      </c>
      <c r="I16" s="496">
        <v>20</v>
      </c>
    </row>
    <row r="17" spans="1:9" ht="114.75">
      <c r="A17" s="496" t="s">
        <v>1187</v>
      </c>
      <c r="B17" s="496" t="s">
        <v>1182</v>
      </c>
      <c r="C17" s="496" t="s">
        <v>3601</v>
      </c>
      <c r="D17" s="496" t="s">
        <v>1188</v>
      </c>
      <c r="E17" s="505" t="s">
        <v>3602</v>
      </c>
      <c r="F17" s="496">
        <v>2015</v>
      </c>
      <c r="G17" s="496" t="s">
        <v>172</v>
      </c>
      <c r="H17" s="496">
        <v>20</v>
      </c>
      <c r="I17" s="496">
        <v>20</v>
      </c>
    </row>
    <row r="18" spans="1:9" ht="89.25">
      <c r="A18" s="496" t="s">
        <v>1187</v>
      </c>
      <c r="B18" s="496" t="s">
        <v>1182</v>
      </c>
      <c r="C18" s="496" t="s">
        <v>3603</v>
      </c>
      <c r="D18" s="496" t="s">
        <v>1334</v>
      </c>
      <c r="E18" s="505" t="s">
        <v>3604</v>
      </c>
      <c r="F18" s="496">
        <v>2015</v>
      </c>
      <c r="G18" s="496" t="s">
        <v>242</v>
      </c>
      <c r="H18" s="496">
        <v>20</v>
      </c>
      <c r="I18" s="496">
        <v>20</v>
      </c>
    </row>
    <row r="19" spans="1:9" s="2" customFormat="1" ht="15" customHeight="1">
      <c r="A19" s="496" t="s">
        <v>1187</v>
      </c>
      <c r="B19" s="496" t="s">
        <v>1182</v>
      </c>
      <c r="C19" s="496" t="s">
        <v>3605</v>
      </c>
      <c r="D19" s="496" t="s">
        <v>1334</v>
      </c>
      <c r="E19" s="505" t="s">
        <v>3604</v>
      </c>
      <c r="F19" s="496">
        <v>2015</v>
      </c>
      <c r="G19" s="496" t="s">
        <v>242</v>
      </c>
      <c r="H19" s="496">
        <v>20</v>
      </c>
      <c r="I19" s="496">
        <v>20</v>
      </c>
    </row>
    <row r="20" spans="1:9" ht="63.75">
      <c r="A20" s="496" t="s">
        <v>1187</v>
      </c>
      <c r="B20" s="496" t="s">
        <v>1182</v>
      </c>
      <c r="C20" s="496" t="s">
        <v>3606</v>
      </c>
      <c r="D20" s="496" t="s">
        <v>3607</v>
      </c>
      <c r="E20" s="505" t="s">
        <v>1169</v>
      </c>
      <c r="F20" s="496">
        <v>2015</v>
      </c>
      <c r="G20" s="496" t="s">
        <v>242</v>
      </c>
      <c r="H20" s="496">
        <v>20</v>
      </c>
      <c r="I20" s="496">
        <v>20</v>
      </c>
    </row>
    <row r="21" spans="1:9" ht="140.25">
      <c r="A21" s="496" t="s">
        <v>1187</v>
      </c>
      <c r="B21" s="496" t="s">
        <v>1182</v>
      </c>
      <c r="C21" s="496" t="s">
        <v>3608</v>
      </c>
      <c r="D21" s="496" t="s">
        <v>1334</v>
      </c>
      <c r="E21" s="505" t="s">
        <v>3604</v>
      </c>
      <c r="F21" s="496">
        <v>2015</v>
      </c>
      <c r="G21" s="496" t="s">
        <v>242</v>
      </c>
      <c r="H21" s="496">
        <v>20</v>
      </c>
      <c r="I21" s="496">
        <v>20</v>
      </c>
    </row>
    <row r="22" spans="1:9" ht="51">
      <c r="A22" s="496" t="s">
        <v>1193</v>
      </c>
      <c r="B22" s="496" t="s">
        <v>1182</v>
      </c>
      <c r="C22" s="496" t="s">
        <v>3609</v>
      </c>
      <c r="D22" s="496" t="s">
        <v>3610</v>
      </c>
      <c r="E22" s="505" t="s">
        <v>1189</v>
      </c>
      <c r="F22" s="496">
        <v>2015</v>
      </c>
      <c r="G22" s="496" t="s">
        <v>578</v>
      </c>
      <c r="H22" s="87"/>
      <c r="I22" s="502">
        <v>30</v>
      </c>
    </row>
    <row r="23" spans="1:9" ht="51">
      <c r="A23" s="496" t="s">
        <v>1193</v>
      </c>
      <c r="B23" s="496" t="s">
        <v>1182</v>
      </c>
      <c r="C23" s="496" t="s">
        <v>3611</v>
      </c>
      <c r="D23" s="496" t="s">
        <v>3610</v>
      </c>
      <c r="E23" s="505" t="s">
        <v>1189</v>
      </c>
      <c r="F23" s="496">
        <v>2015</v>
      </c>
      <c r="G23" s="496" t="s">
        <v>578</v>
      </c>
      <c r="H23" s="87"/>
      <c r="I23" s="502">
        <v>30</v>
      </c>
    </row>
    <row r="24" spans="1:9" ht="51">
      <c r="A24" s="496" t="s">
        <v>1193</v>
      </c>
      <c r="B24" s="496" t="s">
        <v>1182</v>
      </c>
      <c r="C24" s="496" t="s">
        <v>3612</v>
      </c>
      <c r="D24" s="496" t="s">
        <v>3610</v>
      </c>
      <c r="E24" s="505" t="s">
        <v>1189</v>
      </c>
      <c r="F24" s="496">
        <v>2015</v>
      </c>
      <c r="G24" s="496" t="s">
        <v>578</v>
      </c>
      <c r="H24" s="87"/>
      <c r="I24" s="502">
        <v>30</v>
      </c>
    </row>
    <row r="25" spans="1:9" ht="51">
      <c r="A25" s="496" t="s">
        <v>1193</v>
      </c>
      <c r="B25" s="496" t="s">
        <v>1182</v>
      </c>
      <c r="C25" s="496" t="s">
        <v>3613</v>
      </c>
      <c r="D25" s="496" t="s">
        <v>3610</v>
      </c>
      <c r="E25" s="505" t="s">
        <v>1189</v>
      </c>
      <c r="F25" s="496">
        <v>2015</v>
      </c>
      <c r="G25" s="496" t="s">
        <v>578</v>
      </c>
      <c r="H25" s="87"/>
      <c r="I25" s="502">
        <v>30</v>
      </c>
    </row>
    <row r="26" spans="1:9" ht="51">
      <c r="A26" s="496" t="s">
        <v>1193</v>
      </c>
      <c r="B26" s="496" t="s">
        <v>1182</v>
      </c>
      <c r="C26" s="496" t="s">
        <v>3614</v>
      </c>
      <c r="D26" s="496" t="s">
        <v>3610</v>
      </c>
      <c r="E26" s="505" t="s">
        <v>1189</v>
      </c>
      <c r="F26" s="496">
        <v>2015</v>
      </c>
      <c r="G26" s="496" t="s">
        <v>578</v>
      </c>
      <c r="H26" s="87"/>
      <c r="I26" s="502">
        <v>30</v>
      </c>
    </row>
    <row r="27" spans="1:9" ht="51">
      <c r="A27" s="496" t="s">
        <v>1193</v>
      </c>
      <c r="B27" s="496" t="s">
        <v>1182</v>
      </c>
      <c r="C27" s="496" t="s">
        <v>3615</v>
      </c>
      <c r="D27" s="496" t="s">
        <v>3610</v>
      </c>
      <c r="E27" s="505" t="s">
        <v>1189</v>
      </c>
      <c r="F27" s="496">
        <v>2015</v>
      </c>
      <c r="G27" s="496" t="s">
        <v>578</v>
      </c>
      <c r="H27" s="87"/>
      <c r="I27" s="502">
        <v>30</v>
      </c>
    </row>
    <row r="28" spans="1:9" ht="38.25">
      <c r="A28" s="496" t="s">
        <v>1193</v>
      </c>
      <c r="B28" s="496" t="s">
        <v>1182</v>
      </c>
      <c r="C28" s="496" t="s">
        <v>3616</v>
      </c>
      <c r="D28" s="496" t="s">
        <v>3617</v>
      </c>
      <c r="E28" s="505" t="s">
        <v>1189</v>
      </c>
      <c r="F28" s="496">
        <v>2015</v>
      </c>
      <c r="G28" s="496" t="s">
        <v>375</v>
      </c>
      <c r="H28" s="87"/>
      <c r="I28" s="502">
        <v>60</v>
      </c>
    </row>
    <row r="29" spans="1:9" ht="63.75">
      <c r="A29" s="496" t="s">
        <v>1193</v>
      </c>
      <c r="B29" s="496" t="s">
        <v>1182</v>
      </c>
      <c r="C29" s="496" t="s">
        <v>3618</v>
      </c>
      <c r="D29" s="496" t="s">
        <v>3617</v>
      </c>
      <c r="E29" s="505" t="s">
        <v>1189</v>
      </c>
      <c r="F29" s="496">
        <v>2015</v>
      </c>
      <c r="G29" s="496" t="s">
        <v>375</v>
      </c>
      <c r="H29" s="87"/>
      <c r="I29" s="502">
        <v>60</v>
      </c>
    </row>
    <row r="30" spans="1:9" ht="38.25">
      <c r="A30" s="496" t="s">
        <v>1193</v>
      </c>
      <c r="B30" s="496" t="s">
        <v>1182</v>
      </c>
      <c r="C30" s="496" t="s">
        <v>3619</v>
      </c>
      <c r="D30" s="496" t="s">
        <v>3620</v>
      </c>
      <c r="E30" s="505" t="s">
        <v>1189</v>
      </c>
      <c r="F30" s="496">
        <v>2015</v>
      </c>
      <c r="G30" s="496" t="s">
        <v>145</v>
      </c>
      <c r="H30" s="87"/>
      <c r="I30" s="502">
        <v>100</v>
      </c>
    </row>
    <row r="31" spans="1:9" ht="38.25">
      <c r="A31" s="496" t="s">
        <v>1193</v>
      </c>
      <c r="B31" s="496" t="s">
        <v>1182</v>
      </c>
      <c r="C31" s="496" t="s">
        <v>3621</v>
      </c>
      <c r="D31" s="496" t="s">
        <v>3610</v>
      </c>
      <c r="E31" s="505" t="s">
        <v>1189</v>
      </c>
      <c r="F31" s="496">
        <v>2015</v>
      </c>
      <c r="G31" s="496" t="s">
        <v>314</v>
      </c>
      <c r="H31" s="87"/>
      <c r="I31" s="502">
        <v>100</v>
      </c>
    </row>
    <row r="32" spans="1:9" ht="38.25">
      <c r="A32" s="496" t="s">
        <v>1193</v>
      </c>
      <c r="B32" s="496" t="s">
        <v>1182</v>
      </c>
      <c r="C32" s="496" t="s">
        <v>3622</v>
      </c>
      <c r="D32" s="496" t="s">
        <v>3610</v>
      </c>
      <c r="E32" s="505" t="s">
        <v>1189</v>
      </c>
      <c r="F32" s="496">
        <v>2015</v>
      </c>
      <c r="G32" s="496" t="s">
        <v>202</v>
      </c>
      <c r="H32" s="87"/>
      <c r="I32" s="502">
        <v>100</v>
      </c>
    </row>
    <row r="33" spans="1:9" ht="38.25">
      <c r="A33" s="496" t="s">
        <v>1193</v>
      </c>
      <c r="B33" s="496" t="s">
        <v>1182</v>
      </c>
      <c r="C33" s="496" t="s">
        <v>3623</v>
      </c>
      <c r="D33" s="496" t="s">
        <v>3610</v>
      </c>
      <c r="E33" s="505" t="s">
        <v>1189</v>
      </c>
      <c r="F33" s="496">
        <v>2015</v>
      </c>
      <c r="G33" s="496" t="s">
        <v>153</v>
      </c>
      <c r="H33" s="87"/>
      <c r="I33" s="502">
        <v>100</v>
      </c>
    </row>
    <row r="34" spans="1:9" ht="38.25">
      <c r="A34" s="496" t="s">
        <v>1193</v>
      </c>
      <c r="B34" s="496" t="s">
        <v>1182</v>
      </c>
      <c r="C34" s="496" t="s">
        <v>3624</v>
      </c>
      <c r="D34" s="496" t="s">
        <v>3610</v>
      </c>
      <c r="E34" s="505" t="s">
        <v>1189</v>
      </c>
      <c r="F34" s="496">
        <v>2015</v>
      </c>
      <c r="G34" s="496" t="s">
        <v>145</v>
      </c>
      <c r="H34" s="87"/>
      <c r="I34" s="502">
        <v>100</v>
      </c>
    </row>
    <row r="35" spans="1:9" ht="38.25">
      <c r="A35" s="496" t="s">
        <v>1193</v>
      </c>
      <c r="B35" s="496" t="s">
        <v>1182</v>
      </c>
      <c r="C35" s="496" t="s">
        <v>3625</v>
      </c>
      <c r="D35" s="496" t="s">
        <v>3610</v>
      </c>
      <c r="E35" s="505" t="s">
        <v>1189</v>
      </c>
      <c r="F35" s="496">
        <v>2015</v>
      </c>
      <c r="G35" s="496" t="s">
        <v>145</v>
      </c>
      <c r="H35" s="87"/>
      <c r="I35" s="502">
        <v>100</v>
      </c>
    </row>
    <row r="36" spans="1:9" ht="38.25">
      <c r="A36" s="496" t="s">
        <v>1193</v>
      </c>
      <c r="B36" s="496" t="s">
        <v>1182</v>
      </c>
      <c r="C36" s="496" t="s">
        <v>3626</v>
      </c>
      <c r="D36" s="496" t="s">
        <v>3610</v>
      </c>
      <c r="E36" s="505" t="s">
        <v>1189</v>
      </c>
      <c r="F36" s="496">
        <v>2015</v>
      </c>
      <c r="G36" s="496" t="s">
        <v>242</v>
      </c>
      <c r="H36" s="87"/>
      <c r="I36" s="502">
        <v>60</v>
      </c>
    </row>
    <row r="37" spans="1:9" ht="51">
      <c r="A37" s="496" t="s">
        <v>1193</v>
      </c>
      <c r="B37" s="496" t="s">
        <v>1182</v>
      </c>
      <c r="C37" s="496" t="s">
        <v>3627</v>
      </c>
      <c r="D37" s="496" t="s">
        <v>3610</v>
      </c>
      <c r="E37" s="505" t="s">
        <v>1189</v>
      </c>
      <c r="F37" s="496">
        <v>2015</v>
      </c>
      <c r="G37" s="496" t="s">
        <v>242</v>
      </c>
      <c r="H37" s="87"/>
      <c r="I37" s="502">
        <v>100</v>
      </c>
    </row>
    <row r="38" spans="1:9" ht="76.5">
      <c r="A38" s="496" t="s">
        <v>1193</v>
      </c>
      <c r="B38" s="496" t="s">
        <v>1182</v>
      </c>
      <c r="C38" s="496" t="s">
        <v>3628</v>
      </c>
      <c r="D38" s="496" t="s">
        <v>3629</v>
      </c>
      <c r="E38" s="505" t="s">
        <v>1189</v>
      </c>
      <c r="F38" s="496">
        <v>2015</v>
      </c>
      <c r="G38" s="496" t="s">
        <v>242</v>
      </c>
      <c r="H38" s="87"/>
      <c r="I38" s="502">
        <v>60</v>
      </c>
    </row>
    <row r="39" spans="1:9" ht="76.5">
      <c r="A39" s="496" t="s">
        <v>1193</v>
      </c>
      <c r="B39" s="496" t="s">
        <v>1182</v>
      </c>
      <c r="C39" s="496" t="s">
        <v>3630</v>
      </c>
      <c r="D39" s="496" t="s">
        <v>3629</v>
      </c>
      <c r="E39" s="505" t="s">
        <v>1189</v>
      </c>
      <c r="F39" s="496">
        <v>2015</v>
      </c>
      <c r="G39" s="496" t="s">
        <v>242</v>
      </c>
      <c r="H39" s="87"/>
      <c r="I39" s="502">
        <v>100</v>
      </c>
    </row>
    <row r="40" spans="1:9" ht="51">
      <c r="A40" s="496" t="s">
        <v>1195</v>
      </c>
      <c r="B40" s="496" t="s">
        <v>1182</v>
      </c>
      <c r="C40" s="496" t="s">
        <v>3631</v>
      </c>
      <c r="D40" s="496" t="s">
        <v>1194</v>
      </c>
      <c r="E40" s="505" t="s">
        <v>3632</v>
      </c>
      <c r="F40" s="496">
        <v>2015</v>
      </c>
      <c r="G40" s="496" t="s">
        <v>202</v>
      </c>
      <c r="H40" s="87"/>
      <c r="I40" s="502">
        <v>60</v>
      </c>
    </row>
    <row r="41" spans="1:9" ht="114.75">
      <c r="A41" s="496" t="s">
        <v>3633</v>
      </c>
      <c r="B41" s="496" t="s">
        <v>1182</v>
      </c>
      <c r="C41" s="496" t="s">
        <v>3634</v>
      </c>
      <c r="D41" s="496" t="s">
        <v>3635</v>
      </c>
      <c r="E41" s="505" t="s">
        <v>3636</v>
      </c>
      <c r="F41" s="496">
        <v>2015</v>
      </c>
      <c r="G41" s="496" t="s">
        <v>175</v>
      </c>
      <c r="H41" s="87"/>
      <c r="I41" s="502">
        <v>60</v>
      </c>
    </row>
    <row r="42" spans="1:9" ht="51">
      <c r="A42" s="496" t="s">
        <v>3633</v>
      </c>
      <c r="B42" s="496" t="s">
        <v>1182</v>
      </c>
      <c r="C42" s="496" t="s">
        <v>3637</v>
      </c>
      <c r="D42" s="496" t="s">
        <v>3638</v>
      </c>
      <c r="E42" s="505" t="s">
        <v>3639</v>
      </c>
      <c r="F42" s="496">
        <v>2015</v>
      </c>
      <c r="G42" s="496" t="s">
        <v>129</v>
      </c>
      <c r="H42" s="87"/>
      <c r="I42" s="502">
        <v>60</v>
      </c>
    </row>
    <row r="43" spans="1:9" ht="76.5">
      <c r="A43" s="496" t="s">
        <v>3633</v>
      </c>
      <c r="B43" s="496" t="s">
        <v>1182</v>
      </c>
      <c r="C43" s="496" t="s">
        <v>3640</v>
      </c>
      <c r="D43" s="496" t="s">
        <v>3641</v>
      </c>
      <c r="E43" s="496" t="s">
        <v>3642</v>
      </c>
      <c r="F43" s="496">
        <v>2015</v>
      </c>
      <c r="G43" s="496" t="s">
        <v>126</v>
      </c>
      <c r="H43" s="87"/>
      <c r="I43" s="502">
        <v>30</v>
      </c>
    </row>
    <row r="44" spans="1:9" ht="51">
      <c r="A44" s="496" t="s">
        <v>3633</v>
      </c>
      <c r="B44" s="496" t="s">
        <v>1182</v>
      </c>
      <c r="C44" s="496" t="s">
        <v>3640</v>
      </c>
      <c r="D44" s="496" t="s">
        <v>3643</v>
      </c>
      <c r="E44" s="505" t="s">
        <v>3644</v>
      </c>
      <c r="F44" s="496">
        <v>2015</v>
      </c>
      <c r="G44" s="496" t="s">
        <v>175</v>
      </c>
      <c r="H44" s="87"/>
      <c r="I44" s="502">
        <v>30</v>
      </c>
    </row>
    <row r="45" spans="1:9" ht="76.5">
      <c r="A45" s="496" t="s">
        <v>3633</v>
      </c>
      <c r="B45" s="496" t="s">
        <v>1182</v>
      </c>
      <c r="C45" s="496" t="s">
        <v>3645</v>
      </c>
      <c r="D45" s="496" t="s">
        <v>3646</v>
      </c>
      <c r="E45" s="496" t="s">
        <v>3647</v>
      </c>
      <c r="F45" s="496">
        <v>2015</v>
      </c>
      <c r="G45" s="496" t="s">
        <v>175</v>
      </c>
      <c r="H45" s="87"/>
      <c r="I45" s="502">
        <v>30</v>
      </c>
    </row>
    <row r="46" spans="1:9" ht="25.5">
      <c r="A46" s="496" t="s">
        <v>3633</v>
      </c>
      <c r="B46" s="496" t="s">
        <v>1182</v>
      </c>
      <c r="C46" s="496" t="s">
        <v>3648</v>
      </c>
      <c r="D46" s="496" t="s">
        <v>1194</v>
      </c>
      <c r="E46" s="505" t="s">
        <v>1189</v>
      </c>
      <c r="F46" s="496">
        <v>2015</v>
      </c>
      <c r="G46" s="496"/>
      <c r="H46" s="87"/>
      <c r="I46" s="502">
        <v>30</v>
      </c>
    </row>
    <row r="47" spans="1:9" ht="25.5">
      <c r="A47" s="496" t="s">
        <v>3633</v>
      </c>
      <c r="B47" s="496" t="s">
        <v>1182</v>
      </c>
      <c r="C47" s="496" t="s">
        <v>3649</v>
      </c>
      <c r="D47" s="496" t="s">
        <v>1194</v>
      </c>
      <c r="E47" s="505" t="s">
        <v>1189</v>
      </c>
      <c r="F47" s="496">
        <v>2015</v>
      </c>
      <c r="G47" s="496"/>
      <c r="H47" s="87"/>
      <c r="I47" s="502">
        <v>30</v>
      </c>
    </row>
    <row r="48" spans="1:9" ht="25.5">
      <c r="A48" s="496" t="s">
        <v>3633</v>
      </c>
      <c r="B48" s="496" t="s">
        <v>1182</v>
      </c>
      <c r="C48" s="496" t="s">
        <v>3650</v>
      </c>
      <c r="D48" s="496" t="s">
        <v>1194</v>
      </c>
      <c r="E48" s="505" t="s">
        <v>1189</v>
      </c>
      <c r="F48" s="496">
        <v>2015</v>
      </c>
      <c r="G48" s="496"/>
      <c r="H48" s="87"/>
      <c r="I48" s="502">
        <v>30</v>
      </c>
    </row>
    <row r="49" spans="1:9" ht="25.5">
      <c r="A49" s="496" t="s">
        <v>3633</v>
      </c>
      <c r="B49" s="496" t="s">
        <v>1182</v>
      </c>
      <c r="C49" s="496" t="s">
        <v>3651</v>
      </c>
      <c r="D49" s="496" t="s">
        <v>1194</v>
      </c>
      <c r="E49" s="505" t="s">
        <v>1189</v>
      </c>
      <c r="F49" s="496">
        <v>2015</v>
      </c>
      <c r="G49" s="496"/>
      <c r="H49" s="87"/>
      <c r="I49" s="502">
        <v>30</v>
      </c>
    </row>
    <row r="50" spans="1:9">
      <c r="A50" s="496" t="s">
        <v>3633</v>
      </c>
      <c r="B50" s="496" t="s">
        <v>1182</v>
      </c>
      <c r="C50" s="496" t="s">
        <v>3652</v>
      </c>
      <c r="D50" s="496" t="s">
        <v>1194</v>
      </c>
      <c r="E50" s="505" t="s">
        <v>1189</v>
      </c>
      <c r="F50" s="496">
        <v>2015</v>
      </c>
      <c r="G50" s="496"/>
      <c r="H50" s="87"/>
      <c r="I50" s="502">
        <v>30</v>
      </c>
    </row>
    <row r="51" spans="1:9" ht="25.5">
      <c r="A51" s="496" t="s">
        <v>3633</v>
      </c>
      <c r="B51" s="496" t="s">
        <v>1182</v>
      </c>
      <c r="C51" s="496" t="s">
        <v>3653</v>
      </c>
      <c r="D51" s="496" t="s">
        <v>1194</v>
      </c>
      <c r="E51" s="505" t="s">
        <v>1189</v>
      </c>
      <c r="F51" s="496">
        <v>2015</v>
      </c>
      <c r="G51" s="496"/>
      <c r="H51" s="87"/>
      <c r="I51" s="502">
        <v>30</v>
      </c>
    </row>
    <row r="52" spans="1:9" ht="25.5">
      <c r="A52" s="496" t="s">
        <v>3633</v>
      </c>
      <c r="B52" s="496" t="s">
        <v>1182</v>
      </c>
      <c r="C52" s="496" t="s">
        <v>3654</v>
      </c>
      <c r="D52" s="496" t="s">
        <v>1194</v>
      </c>
      <c r="E52" s="505" t="s">
        <v>1189</v>
      </c>
      <c r="F52" s="496">
        <v>2015</v>
      </c>
      <c r="G52" s="496"/>
      <c r="H52" s="87"/>
      <c r="I52" s="502">
        <v>30</v>
      </c>
    </row>
    <row r="53" spans="1:9" ht="25.5">
      <c r="A53" s="496" t="s">
        <v>3633</v>
      </c>
      <c r="B53" s="496" t="s">
        <v>1182</v>
      </c>
      <c r="C53" s="496" t="s">
        <v>3655</v>
      </c>
      <c r="D53" s="496" t="s">
        <v>1194</v>
      </c>
      <c r="E53" s="505" t="s">
        <v>1189</v>
      </c>
      <c r="F53" s="496">
        <v>2015</v>
      </c>
      <c r="G53" s="496"/>
      <c r="H53" s="87"/>
      <c r="I53" s="502">
        <v>30</v>
      </c>
    </row>
    <row r="54" spans="1:9" ht="25.5">
      <c r="A54" s="496" t="s">
        <v>3633</v>
      </c>
      <c r="B54" s="496" t="s">
        <v>1182</v>
      </c>
      <c r="C54" s="496" t="s">
        <v>3656</v>
      </c>
      <c r="D54" s="496" t="s">
        <v>1194</v>
      </c>
      <c r="E54" s="505" t="s">
        <v>1189</v>
      </c>
      <c r="F54" s="496">
        <v>2015</v>
      </c>
      <c r="G54" s="496"/>
      <c r="H54" s="87"/>
      <c r="I54" s="502">
        <v>30</v>
      </c>
    </row>
    <row r="55" spans="1:9" ht="25.5">
      <c r="A55" s="496" t="s">
        <v>3633</v>
      </c>
      <c r="B55" s="496" t="s">
        <v>1182</v>
      </c>
      <c r="C55" s="496" t="s">
        <v>3657</v>
      </c>
      <c r="D55" s="496" t="s">
        <v>1194</v>
      </c>
      <c r="E55" s="505" t="s">
        <v>1189</v>
      </c>
      <c r="F55" s="496">
        <v>2015</v>
      </c>
      <c r="G55" s="496"/>
      <c r="H55" s="87"/>
      <c r="I55" s="502">
        <v>30</v>
      </c>
    </row>
    <row r="56" spans="1:9" ht="25.5">
      <c r="A56" s="496" t="s">
        <v>3633</v>
      </c>
      <c r="B56" s="496" t="s">
        <v>1182</v>
      </c>
      <c r="C56" s="496" t="s">
        <v>3658</v>
      </c>
      <c r="D56" s="496" t="s">
        <v>1194</v>
      </c>
      <c r="E56" s="505" t="s">
        <v>1189</v>
      </c>
      <c r="F56" s="496">
        <v>2015</v>
      </c>
      <c r="G56" s="496"/>
      <c r="H56" s="87"/>
      <c r="I56" s="502">
        <v>30</v>
      </c>
    </row>
    <row r="57" spans="1:9" ht="25.5">
      <c r="A57" s="496" t="s">
        <v>3633</v>
      </c>
      <c r="B57" s="496" t="s">
        <v>1182</v>
      </c>
      <c r="C57" s="496" t="s">
        <v>3659</v>
      </c>
      <c r="D57" s="496" t="s">
        <v>1194</v>
      </c>
      <c r="E57" s="505" t="s">
        <v>1189</v>
      </c>
      <c r="F57" s="496">
        <v>2015</v>
      </c>
      <c r="G57" s="496"/>
      <c r="H57" s="87"/>
      <c r="I57" s="502">
        <v>30</v>
      </c>
    </row>
    <row r="58" spans="1:9" ht="25.5">
      <c r="A58" s="496" t="s">
        <v>3633</v>
      </c>
      <c r="B58" s="496" t="s">
        <v>1182</v>
      </c>
      <c r="C58" s="496" t="s">
        <v>3660</v>
      </c>
      <c r="D58" s="496" t="s">
        <v>1194</v>
      </c>
      <c r="E58" s="505" t="s">
        <v>1189</v>
      </c>
      <c r="F58" s="496">
        <v>2015</v>
      </c>
      <c r="G58" s="496"/>
      <c r="H58" s="87"/>
      <c r="I58" s="502">
        <v>30</v>
      </c>
    </row>
    <row r="59" spans="1:9" ht="25.5">
      <c r="A59" s="496" t="s">
        <v>3633</v>
      </c>
      <c r="B59" s="496" t="s">
        <v>1182</v>
      </c>
      <c r="C59" s="496" t="s">
        <v>3661</v>
      </c>
      <c r="D59" s="496" t="s">
        <v>1194</v>
      </c>
      <c r="E59" s="505" t="s">
        <v>1189</v>
      </c>
      <c r="F59" s="496">
        <v>2015</v>
      </c>
      <c r="G59" s="496"/>
      <c r="H59" s="87"/>
      <c r="I59" s="502">
        <v>30</v>
      </c>
    </row>
    <row r="60" spans="1:9" ht="38.25">
      <c r="A60" s="496" t="s">
        <v>3633</v>
      </c>
      <c r="B60" s="496" t="s">
        <v>1182</v>
      </c>
      <c r="C60" s="496" t="s">
        <v>3662</v>
      </c>
      <c r="D60" s="496" t="s">
        <v>1194</v>
      </c>
      <c r="E60" s="505" t="s">
        <v>1189</v>
      </c>
      <c r="F60" s="496">
        <v>2015</v>
      </c>
      <c r="G60" s="496"/>
      <c r="H60" s="87"/>
      <c r="I60" s="502">
        <v>30</v>
      </c>
    </row>
    <row r="61" spans="1:9" ht="38.25">
      <c r="A61" s="496" t="s">
        <v>3663</v>
      </c>
      <c r="B61" s="496" t="s">
        <v>1182</v>
      </c>
      <c r="C61" s="496" t="s">
        <v>3664</v>
      </c>
      <c r="D61" s="496" t="s">
        <v>1190</v>
      </c>
      <c r="E61" s="505" t="s">
        <v>1189</v>
      </c>
      <c r="F61" s="496">
        <v>2015</v>
      </c>
      <c r="G61" s="496" t="s">
        <v>3665</v>
      </c>
      <c r="H61" s="87">
        <v>100</v>
      </c>
      <c r="I61" s="502">
        <v>100</v>
      </c>
    </row>
    <row r="62" spans="1:9" ht="38.25">
      <c r="A62" s="496" t="s">
        <v>3663</v>
      </c>
      <c r="B62" s="496" t="s">
        <v>1182</v>
      </c>
      <c r="C62" s="496" t="s">
        <v>3666</v>
      </c>
      <c r="D62" s="496" t="s">
        <v>1190</v>
      </c>
      <c r="E62" s="505" t="s">
        <v>1189</v>
      </c>
      <c r="F62" s="496">
        <v>2015</v>
      </c>
      <c r="G62" s="496" t="s">
        <v>3665</v>
      </c>
      <c r="H62" s="87">
        <v>100</v>
      </c>
      <c r="I62" s="502">
        <v>100</v>
      </c>
    </row>
    <row r="63" spans="1:9" ht="38.25">
      <c r="A63" s="496" t="s">
        <v>3663</v>
      </c>
      <c r="B63" s="496" t="s">
        <v>1182</v>
      </c>
      <c r="C63" s="496" t="s">
        <v>3667</v>
      </c>
      <c r="D63" s="496" t="s">
        <v>1190</v>
      </c>
      <c r="E63" s="505" t="s">
        <v>1189</v>
      </c>
      <c r="F63" s="496">
        <v>2015</v>
      </c>
      <c r="G63" s="496" t="s">
        <v>3668</v>
      </c>
      <c r="H63" s="87">
        <v>100</v>
      </c>
      <c r="I63" s="502">
        <v>100</v>
      </c>
    </row>
    <row r="64" spans="1:9" ht="38.25">
      <c r="A64" s="496" t="s">
        <v>3663</v>
      </c>
      <c r="B64" s="496" t="s">
        <v>1182</v>
      </c>
      <c r="C64" s="496" t="s">
        <v>3669</v>
      </c>
      <c r="D64" s="496" t="s">
        <v>3670</v>
      </c>
      <c r="E64" s="505" t="s">
        <v>1189</v>
      </c>
      <c r="F64" s="496">
        <v>2015</v>
      </c>
      <c r="G64" s="496" t="s">
        <v>1083</v>
      </c>
      <c r="H64" s="87">
        <v>100</v>
      </c>
      <c r="I64" s="502">
        <v>40</v>
      </c>
    </row>
    <row r="65" spans="1:9" ht="76.5">
      <c r="A65" s="496" t="s">
        <v>3663</v>
      </c>
      <c r="B65" s="496" t="s">
        <v>1182</v>
      </c>
      <c r="C65" s="496" t="s">
        <v>3671</v>
      </c>
      <c r="D65" s="496" t="s">
        <v>3670</v>
      </c>
      <c r="E65" s="505" t="s">
        <v>1189</v>
      </c>
      <c r="F65" s="496">
        <v>2015</v>
      </c>
      <c r="G65" s="496" t="s">
        <v>3672</v>
      </c>
      <c r="H65" s="87">
        <v>100</v>
      </c>
      <c r="I65" s="502">
        <v>40</v>
      </c>
    </row>
    <row r="66" spans="1:9" ht="76.5">
      <c r="A66" s="496" t="s">
        <v>3663</v>
      </c>
      <c r="B66" s="496" t="s">
        <v>1182</v>
      </c>
      <c r="C66" s="496" t="s">
        <v>3673</v>
      </c>
      <c r="D66" s="496" t="s">
        <v>3670</v>
      </c>
      <c r="E66" s="505" t="s">
        <v>1189</v>
      </c>
      <c r="F66" s="496">
        <v>2015</v>
      </c>
      <c r="G66" s="496" t="s">
        <v>3672</v>
      </c>
      <c r="H66" s="87">
        <v>100</v>
      </c>
      <c r="I66" s="502">
        <v>40</v>
      </c>
    </row>
    <row r="67" spans="1:9" ht="76.5">
      <c r="A67" s="496" t="s">
        <v>3663</v>
      </c>
      <c r="B67" s="496" t="s">
        <v>1182</v>
      </c>
      <c r="C67" s="496" t="s">
        <v>3674</v>
      </c>
      <c r="D67" s="496" t="s">
        <v>3670</v>
      </c>
      <c r="E67" s="505" t="s">
        <v>1189</v>
      </c>
      <c r="F67" s="496">
        <v>2015</v>
      </c>
      <c r="G67" s="496" t="s">
        <v>3672</v>
      </c>
      <c r="H67" s="87">
        <v>100</v>
      </c>
      <c r="I67" s="502">
        <v>40</v>
      </c>
    </row>
    <row r="68" spans="1:9" ht="76.5">
      <c r="A68" s="496" t="s">
        <v>3663</v>
      </c>
      <c r="B68" s="496" t="s">
        <v>1182</v>
      </c>
      <c r="C68" s="496" t="s">
        <v>3675</v>
      </c>
      <c r="D68" s="496" t="s">
        <v>3670</v>
      </c>
      <c r="E68" s="505" t="s">
        <v>1189</v>
      </c>
      <c r="F68" s="496">
        <v>2015</v>
      </c>
      <c r="G68" s="496" t="s">
        <v>3672</v>
      </c>
      <c r="H68" s="87">
        <v>100</v>
      </c>
      <c r="I68" s="502">
        <v>40</v>
      </c>
    </row>
    <row r="69" spans="1:9" ht="76.5">
      <c r="A69" s="496" t="s">
        <v>3663</v>
      </c>
      <c r="B69" s="496" t="s">
        <v>1182</v>
      </c>
      <c r="C69" s="496" t="s">
        <v>3676</v>
      </c>
      <c r="D69" s="496" t="s">
        <v>3670</v>
      </c>
      <c r="E69" s="505" t="s">
        <v>1189</v>
      </c>
      <c r="F69" s="496">
        <v>2015</v>
      </c>
      <c r="G69" s="496" t="s">
        <v>3672</v>
      </c>
      <c r="H69" s="87">
        <v>100</v>
      </c>
      <c r="I69" s="502">
        <v>40</v>
      </c>
    </row>
    <row r="70" spans="1:9" ht="76.5">
      <c r="A70" s="496" t="s">
        <v>3663</v>
      </c>
      <c r="B70" s="496" t="s">
        <v>1182</v>
      </c>
      <c r="C70" s="496" t="s">
        <v>3677</v>
      </c>
      <c r="D70" s="496" t="s">
        <v>3670</v>
      </c>
      <c r="E70" s="505" t="s">
        <v>1189</v>
      </c>
      <c r="F70" s="496">
        <v>2015</v>
      </c>
      <c r="G70" s="496" t="s">
        <v>3672</v>
      </c>
      <c r="H70" s="87">
        <v>100</v>
      </c>
      <c r="I70" s="502">
        <v>40</v>
      </c>
    </row>
    <row r="71" spans="1:9" ht="76.5">
      <c r="A71" s="507" t="s">
        <v>3663</v>
      </c>
      <c r="B71" s="511" t="s">
        <v>1182</v>
      </c>
      <c r="C71" s="511" t="s">
        <v>3678</v>
      </c>
      <c r="D71" s="511" t="s">
        <v>3670</v>
      </c>
      <c r="E71" s="509" t="s">
        <v>1189</v>
      </c>
      <c r="F71" s="511">
        <v>2015</v>
      </c>
      <c r="G71" s="511" t="s">
        <v>3672</v>
      </c>
      <c r="H71" s="639">
        <v>100</v>
      </c>
      <c r="I71" s="513">
        <v>40</v>
      </c>
    </row>
    <row r="72" spans="1:9" ht="76.5">
      <c r="A72" s="507" t="s">
        <v>3663</v>
      </c>
      <c r="B72" s="496" t="s">
        <v>1182</v>
      </c>
      <c r="C72" s="496" t="s">
        <v>3679</v>
      </c>
      <c r="D72" s="496" t="s">
        <v>3670</v>
      </c>
      <c r="E72" s="505" t="s">
        <v>1189</v>
      </c>
      <c r="F72" s="496">
        <v>2015</v>
      </c>
      <c r="G72" s="496" t="s">
        <v>3672</v>
      </c>
      <c r="H72" s="87">
        <v>100</v>
      </c>
      <c r="I72" s="502">
        <v>40</v>
      </c>
    </row>
    <row r="73" spans="1:9" ht="76.5">
      <c r="A73" s="507" t="s">
        <v>3663</v>
      </c>
      <c r="B73" s="496" t="s">
        <v>1182</v>
      </c>
      <c r="C73" s="496" t="s">
        <v>3680</v>
      </c>
      <c r="D73" s="496" t="s">
        <v>3670</v>
      </c>
      <c r="E73" s="505" t="s">
        <v>1189</v>
      </c>
      <c r="F73" s="496">
        <v>2015</v>
      </c>
      <c r="G73" s="496" t="s">
        <v>3672</v>
      </c>
      <c r="H73" s="87">
        <v>100</v>
      </c>
      <c r="I73" s="502">
        <v>40</v>
      </c>
    </row>
    <row r="74" spans="1:9" ht="76.5">
      <c r="A74" s="507" t="s">
        <v>3663</v>
      </c>
      <c r="B74" s="496" t="s">
        <v>1182</v>
      </c>
      <c r="C74" s="496" t="s">
        <v>3681</v>
      </c>
      <c r="D74" s="496" t="s">
        <v>3670</v>
      </c>
      <c r="E74" s="505" t="s">
        <v>1189</v>
      </c>
      <c r="F74" s="496">
        <v>2015</v>
      </c>
      <c r="G74" s="496" t="s">
        <v>3672</v>
      </c>
      <c r="H74" s="87">
        <v>100</v>
      </c>
      <c r="I74" s="502">
        <v>40</v>
      </c>
    </row>
    <row r="75" spans="1:9" ht="76.5">
      <c r="A75" s="507" t="s">
        <v>3663</v>
      </c>
      <c r="B75" s="496" t="s">
        <v>1182</v>
      </c>
      <c r="C75" s="496" t="s">
        <v>3682</v>
      </c>
      <c r="D75" s="496" t="s">
        <v>3670</v>
      </c>
      <c r="E75" s="505" t="s">
        <v>1189</v>
      </c>
      <c r="F75" s="496">
        <v>2015</v>
      </c>
      <c r="G75" s="496" t="s">
        <v>3672</v>
      </c>
      <c r="H75" s="87">
        <v>100</v>
      </c>
      <c r="I75" s="502">
        <v>40</v>
      </c>
    </row>
    <row r="76" spans="1:9" ht="76.5">
      <c r="A76" s="507" t="s">
        <v>3663</v>
      </c>
      <c r="B76" s="496" t="s">
        <v>1182</v>
      </c>
      <c r="C76" s="496" t="s">
        <v>3683</v>
      </c>
      <c r="D76" s="496" t="s">
        <v>3670</v>
      </c>
      <c r="E76" s="505" t="s">
        <v>1189</v>
      </c>
      <c r="F76" s="496">
        <v>2015</v>
      </c>
      <c r="G76" s="496" t="s">
        <v>3672</v>
      </c>
      <c r="H76" s="87">
        <v>100</v>
      </c>
      <c r="I76" s="502">
        <v>40</v>
      </c>
    </row>
    <row r="77" spans="1:9" ht="76.5">
      <c r="A77" s="507" t="s">
        <v>3663</v>
      </c>
      <c r="B77" s="496" t="s">
        <v>1182</v>
      </c>
      <c r="C77" s="496" t="s">
        <v>3684</v>
      </c>
      <c r="D77" s="496" t="s">
        <v>3670</v>
      </c>
      <c r="E77" s="505" t="s">
        <v>1189</v>
      </c>
      <c r="F77" s="496">
        <v>2015</v>
      </c>
      <c r="G77" s="496" t="s">
        <v>3672</v>
      </c>
      <c r="H77" s="87">
        <v>100</v>
      </c>
      <c r="I77" s="502">
        <v>40</v>
      </c>
    </row>
    <row r="78" spans="1:9" ht="76.5">
      <c r="A78" s="507" t="s">
        <v>3663</v>
      </c>
      <c r="B78" s="496" t="s">
        <v>1182</v>
      </c>
      <c r="C78" s="496" t="s">
        <v>3685</v>
      </c>
      <c r="D78" s="496" t="s">
        <v>3670</v>
      </c>
      <c r="E78" s="505" t="s">
        <v>1189</v>
      </c>
      <c r="F78" s="496">
        <v>2015</v>
      </c>
      <c r="G78" s="496" t="s">
        <v>3672</v>
      </c>
      <c r="H78" s="87">
        <v>100</v>
      </c>
      <c r="I78" s="502">
        <v>40</v>
      </c>
    </row>
    <row r="79" spans="1:9" ht="76.5">
      <c r="A79" s="507" t="s">
        <v>3663</v>
      </c>
      <c r="B79" s="496" t="s">
        <v>1182</v>
      </c>
      <c r="C79" s="496" t="s">
        <v>3686</v>
      </c>
      <c r="D79" s="496" t="s">
        <v>3670</v>
      </c>
      <c r="E79" s="505" t="s">
        <v>1189</v>
      </c>
      <c r="F79" s="496">
        <v>2015</v>
      </c>
      <c r="G79" s="496" t="s">
        <v>3672</v>
      </c>
      <c r="H79" s="87">
        <v>100</v>
      </c>
      <c r="I79" s="502">
        <v>40</v>
      </c>
    </row>
    <row r="80" spans="1:9" ht="76.5">
      <c r="A80" s="507" t="s">
        <v>3663</v>
      </c>
      <c r="B80" s="496" t="s">
        <v>1182</v>
      </c>
      <c r="C80" s="496" t="s">
        <v>3687</v>
      </c>
      <c r="D80" s="496" t="s">
        <v>3670</v>
      </c>
      <c r="E80" s="505" t="s">
        <v>1189</v>
      </c>
      <c r="F80" s="496">
        <v>2015</v>
      </c>
      <c r="G80" s="496" t="s">
        <v>3672</v>
      </c>
      <c r="H80" s="87">
        <v>100</v>
      </c>
      <c r="I80" s="502">
        <v>40</v>
      </c>
    </row>
    <row r="81" spans="1:9" ht="76.5">
      <c r="A81" s="507" t="s">
        <v>3663</v>
      </c>
      <c r="B81" s="496" t="s">
        <v>1182</v>
      </c>
      <c r="C81" s="496" t="s">
        <v>3688</v>
      </c>
      <c r="D81" s="496" t="s">
        <v>3670</v>
      </c>
      <c r="E81" s="505" t="s">
        <v>1189</v>
      </c>
      <c r="F81" s="496">
        <v>2015</v>
      </c>
      <c r="G81" s="496" t="s">
        <v>3672</v>
      </c>
      <c r="H81" s="87">
        <v>100</v>
      </c>
      <c r="I81" s="502">
        <v>40</v>
      </c>
    </row>
    <row r="82" spans="1:9" ht="76.5">
      <c r="A82" s="507" t="s">
        <v>3663</v>
      </c>
      <c r="B82" s="496" t="s">
        <v>1182</v>
      </c>
      <c r="C82" s="496" t="s">
        <v>3689</v>
      </c>
      <c r="D82" s="496" t="s">
        <v>3670</v>
      </c>
      <c r="E82" s="505" t="s">
        <v>1189</v>
      </c>
      <c r="F82" s="496">
        <v>2015</v>
      </c>
      <c r="G82" s="496" t="s">
        <v>3672</v>
      </c>
      <c r="H82" s="87">
        <v>100</v>
      </c>
      <c r="I82" s="502">
        <v>40</v>
      </c>
    </row>
    <row r="83" spans="1:9" ht="76.5">
      <c r="A83" s="507" t="s">
        <v>3663</v>
      </c>
      <c r="B83" s="496" t="s">
        <v>1182</v>
      </c>
      <c r="C83" s="496" t="s">
        <v>3690</v>
      </c>
      <c r="D83" s="496" t="s">
        <v>3670</v>
      </c>
      <c r="E83" s="505" t="s">
        <v>1189</v>
      </c>
      <c r="F83" s="496">
        <v>2015</v>
      </c>
      <c r="G83" s="496" t="s">
        <v>3672</v>
      </c>
      <c r="H83" s="87">
        <v>100</v>
      </c>
      <c r="I83" s="502">
        <v>40</v>
      </c>
    </row>
    <row r="84" spans="1:9" ht="76.5">
      <c r="A84" s="507" t="s">
        <v>3663</v>
      </c>
      <c r="B84" s="496" t="s">
        <v>1182</v>
      </c>
      <c r="C84" s="496" t="s">
        <v>3691</v>
      </c>
      <c r="D84" s="496" t="s">
        <v>3670</v>
      </c>
      <c r="E84" s="505" t="s">
        <v>1189</v>
      </c>
      <c r="F84" s="496">
        <v>2015</v>
      </c>
      <c r="G84" s="496" t="s">
        <v>3672</v>
      </c>
      <c r="H84" s="87">
        <v>100</v>
      </c>
      <c r="I84" s="502">
        <v>40</v>
      </c>
    </row>
    <row r="85" spans="1:9" ht="76.5">
      <c r="A85" s="507" t="s">
        <v>3663</v>
      </c>
      <c r="B85" s="496" t="s">
        <v>1182</v>
      </c>
      <c r="C85" s="496" t="s">
        <v>3692</v>
      </c>
      <c r="D85" s="496" t="s">
        <v>3670</v>
      </c>
      <c r="E85" s="505" t="s">
        <v>1189</v>
      </c>
      <c r="F85" s="496">
        <v>2015</v>
      </c>
      <c r="G85" s="496" t="s">
        <v>3672</v>
      </c>
      <c r="H85" s="87">
        <v>100</v>
      </c>
      <c r="I85" s="502">
        <v>40</v>
      </c>
    </row>
    <row r="86" spans="1:9" ht="51">
      <c r="A86" s="507" t="s">
        <v>3663</v>
      </c>
      <c r="B86" s="496" t="s">
        <v>1182</v>
      </c>
      <c r="C86" s="496" t="s">
        <v>3693</v>
      </c>
      <c r="D86" s="496" t="s">
        <v>3694</v>
      </c>
      <c r="E86" s="505" t="s">
        <v>1191</v>
      </c>
      <c r="F86" s="496">
        <v>2015</v>
      </c>
      <c r="G86" s="496" t="s">
        <v>1192</v>
      </c>
      <c r="H86" s="87">
        <v>100</v>
      </c>
      <c r="I86" s="216">
        <v>40</v>
      </c>
    </row>
    <row r="87" spans="1:9" ht="51">
      <c r="A87" s="507" t="s">
        <v>3663</v>
      </c>
      <c r="B87" s="496" t="s">
        <v>1182</v>
      </c>
      <c r="C87" s="496" t="s">
        <v>3695</v>
      </c>
      <c r="D87" s="496" t="s">
        <v>3694</v>
      </c>
      <c r="E87" s="505" t="s">
        <v>1191</v>
      </c>
      <c r="F87" s="496">
        <v>2015</v>
      </c>
      <c r="G87" s="496" t="s">
        <v>1192</v>
      </c>
      <c r="H87" s="87">
        <v>100</v>
      </c>
      <c r="I87" s="216">
        <v>40</v>
      </c>
    </row>
    <row r="88" spans="1:9" ht="114.75">
      <c r="A88" s="507" t="s">
        <v>3663</v>
      </c>
      <c r="B88" s="496" t="s">
        <v>1182</v>
      </c>
      <c r="C88" s="496" t="s">
        <v>3696</v>
      </c>
      <c r="D88" s="496" t="s">
        <v>3697</v>
      </c>
      <c r="E88" s="505" t="s">
        <v>3698</v>
      </c>
      <c r="F88" s="496">
        <v>2015</v>
      </c>
      <c r="G88" s="496" t="s">
        <v>145</v>
      </c>
      <c r="H88" s="87">
        <v>100</v>
      </c>
      <c r="I88" s="216">
        <v>40</v>
      </c>
    </row>
    <row r="89" spans="1:9" ht="63.75">
      <c r="A89" s="507" t="s">
        <v>3663</v>
      </c>
      <c r="B89" s="496" t="s">
        <v>1182</v>
      </c>
      <c r="C89" s="496" t="s">
        <v>3699</v>
      </c>
      <c r="D89" s="496" t="s">
        <v>3700</v>
      </c>
      <c r="E89" s="505" t="s">
        <v>1189</v>
      </c>
      <c r="F89" s="496">
        <v>2015</v>
      </c>
      <c r="G89" s="496" t="s">
        <v>3665</v>
      </c>
      <c r="H89" s="87">
        <v>100</v>
      </c>
      <c r="I89" s="216">
        <v>40</v>
      </c>
    </row>
    <row r="90" spans="1:9" ht="76.5">
      <c r="A90" s="507" t="s">
        <v>3663</v>
      </c>
      <c r="B90" s="496" t="s">
        <v>1182</v>
      </c>
      <c r="C90" s="496" t="s">
        <v>3701</v>
      </c>
      <c r="D90" s="496" t="s">
        <v>3702</v>
      </c>
      <c r="E90" s="496" t="s">
        <v>3703</v>
      </c>
      <c r="F90" s="496">
        <v>2015</v>
      </c>
      <c r="G90" s="496" t="s">
        <v>202</v>
      </c>
      <c r="H90" s="87">
        <v>100</v>
      </c>
      <c r="I90" s="216">
        <v>40</v>
      </c>
    </row>
    <row r="91" spans="1:9" ht="51">
      <c r="A91" s="507" t="s">
        <v>3663</v>
      </c>
      <c r="B91" s="496" t="s">
        <v>1182</v>
      </c>
      <c r="C91" s="496" t="s">
        <v>3704</v>
      </c>
      <c r="D91" s="496" t="s">
        <v>3705</v>
      </c>
      <c r="E91" s="496" t="s">
        <v>3706</v>
      </c>
      <c r="F91" s="496">
        <v>2015</v>
      </c>
      <c r="G91" s="496" t="s">
        <v>172</v>
      </c>
      <c r="H91" s="87">
        <v>100</v>
      </c>
      <c r="I91" s="216">
        <v>40</v>
      </c>
    </row>
    <row r="92" spans="1:9" ht="76.5">
      <c r="A92" s="507" t="s">
        <v>3663</v>
      </c>
      <c r="B92" s="496" t="s">
        <v>1182</v>
      </c>
      <c r="C92" s="496" t="s">
        <v>3707</v>
      </c>
      <c r="D92" s="496" t="s">
        <v>3702</v>
      </c>
      <c r="E92" s="496" t="s">
        <v>3703</v>
      </c>
      <c r="F92" s="496">
        <v>2015</v>
      </c>
      <c r="G92" s="496" t="s">
        <v>153</v>
      </c>
      <c r="H92" s="87">
        <v>100</v>
      </c>
      <c r="I92" s="216">
        <v>40</v>
      </c>
    </row>
    <row r="93" spans="1:9" ht="76.5">
      <c r="A93" s="507" t="s">
        <v>3663</v>
      </c>
      <c r="B93" s="496" t="s">
        <v>1182</v>
      </c>
      <c r="C93" s="496" t="s">
        <v>3708</v>
      </c>
      <c r="D93" s="496" t="s">
        <v>3702</v>
      </c>
      <c r="E93" s="496" t="s">
        <v>3703</v>
      </c>
      <c r="F93" s="496">
        <v>2015</v>
      </c>
      <c r="G93" s="496" t="s">
        <v>145</v>
      </c>
      <c r="H93" s="87">
        <v>100</v>
      </c>
      <c r="I93" s="216">
        <v>40</v>
      </c>
    </row>
    <row r="94" spans="1:9" ht="76.5">
      <c r="A94" s="496" t="s">
        <v>17238</v>
      </c>
      <c r="B94" s="496" t="s">
        <v>1182</v>
      </c>
      <c r="C94" s="224" t="s">
        <v>3709</v>
      </c>
      <c r="D94" s="496" t="s">
        <v>1190</v>
      </c>
      <c r="E94" s="505" t="s">
        <v>3710</v>
      </c>
      <c r="F94" s="496">
        <v>2015</v>
      </c>
      <c r="G94" s="496" t="s">
        <v>153</v>
      </c>
      <c r="H94" s="87">
        <v>30</v>
      </c>
      <c r="I94" s="502">
        <v>30</v>
      </c>
    </row>
    <row r="95" spans="1:9" ht="102">
      <c r="A95" s="496" t="s">
        <v>17238</v>
      </c>
      <c r="B95" s="496" t="s">
        <v>1182</v>
      </c>
      <c r="C95" s="496" t="s">
        <v>3711</v>
      </c>
      <c r="D95" s="496" t="s">
        <v>3742</v>
      </c>
      <c r="E95" s="505" t="s">
        <v>3712</v>
      </c>
      <c r="F95" s="496">
        <v>2015</v>
      </c>
      <c r="G95" s="496" t="s">
        <v>773</v>
      </c>
      <c r="H95" s="87">
        <v>60</v>
      </c>
      <c r="I95" s="502">
        <v>60</v>
      </c>
    </row>
    <row r="96" spans="1:9" ht="140.25">
      <c r="A96" s="496" t="s">
        <v>17238</v>
      </c>
      <c r="B96" s="496" t="s">
        <v>1182</v>
      </c>
      <c r="C96" s="224" t="s">
        <v>17239</v>
      </c>
      <c r="D96" s="496" t="s">
        <v>1190</v>
      </c>
      <c r="E96" s="505" t="s">
        <v>3713</v>
      </c>
      <c r="F96" s="496">
        <v>2015</v>
      </c>
      <c r="G96" s="496" t="s">
        <v>375</v>
      </c>
      <c r="H96" s="87">
        <v>30</v>
      </c>
      <c r="I96" s="502">
        <v>30</v>
      </c>
    </row>
    <row r="97" spans="1:9" ht="127.5">
      <c r="A97" s="496" t="s">
        <v>17238</v>
      </c>
      <c r="B97" s="496" t="s">
        <v>1182</v>
      </c>
      <c r="C97" s="496" t="s">
        <v>17240</v>
      </c>
      <c r="D97" s="496" t="s">
        <v>1190</v>
      </c>
      <c r="E97" s="505" t="s">
        <v>3714</v>
      </c>
      <c r="F97" s="496">
        <v>2015</v>
      </c>
      <c r="G97" s="496" t="s">
        <v>145</v>
      </c>
      <c r="H97" s="87">
        <v>30</v>
      </c>
      <c r="I97" s="502">
        <v>30</v>
      </c>
    </row>
    <row r="98" spans="1:9" ht="127.5">
      <c r="A98" s="496" t="s">
        <v>17238</v>
      </c>
      <c r="B98" s="496" t="s">
        <v>1182</v>
      </c>
      <c r="C98" s="496" t="s">
        <v>17241</v>
      </c>
      <c r="D98" s="496" t="s">
        <v>1190</v>
      </c>
      <c r="E98" s="505" t="s">
        <v>3714</v>
      </c>
      <c r="F98" s="496">
        <v>2015</v>
      </c>
      <c r="G98" s="496" t="s">
        <v>314</v>
      </c>
      <c r="H98" s="87">
        <v>30</v>
      </c>
      <c r="I98" s="502">
        <v>30</v>
      </c>
    </row>
    <row r="99" spans="1:9" ht="127.5">
      <c r="A99" s="496" t="s">
        <v>17238</v>
      </c>
      <c r="B99" s="496" t="s">
        <v>1182</v>
      </c>
      <c r="C99" s="496" t="s">
        <v>3743</v>
      </c>
      <c r="D99" s="496" t="s">
        <v>1190</v>
      </c>
      <c r="E99" s="505" t="s">
        <v>3714</v>
      </c>
      <c r="F99" s="496">
        <v>2015</v>
      </c>
      <c r="G99" s="496" t="s">
        <v>314</v>
      </c>
      <c r="H99" s="87">
        <v>30</v>
      </c>
      <c r="I99" s="502">
        <v>30</v>
      </c>
    </row>
    <row r="100" spans="1:9" ht="153">
      <c r="A100" s="496" t="s">
        <v>17238</v>
      </c>
      <c r="B100" s="496" t="s">
        <v>1182</v>
      </c>
      <c r="C100" s="496" t="s">
        <v>17242</v>
      </c>
      <c r="D100" s="496" t="s">
        <v>1190</v>
      </c>
      <c r="E100" s="505" t="s">
        <v>3715</v>
      </c>
      <c r="F100" s="496">
        <v>2015</v>
      </c>
      <c r="G100" s="496" t="s">
        <v>153</v>
      </c>
      <c r="H100" s="87">
        <v>30</v>
      </c>
      <c r="I100" s="502">
        <v>30</v>
      </c>
    </row>
    <row r="101" spans="1:9" ht="127.5">
      <c r="A101" s="496" t="s">
        <v>17238</v>
      </c>
      <c r="B101" s="496" t="s">
        <v>1182</v>
      </c>
      <c r="C101" s="496" t="s">
        <v>17243</v>
      </c>
      <c r="D101" s="496" t="s">
        <v>1190</v>
      </c>
      <c r="E101" s="505" t="s">
        <v>3714</v>
      </c>
      <c r="F101" s="496">
        <v>2015</v>
      </c>
      <c r="G101" s="496" t="s">
        <v>314</v>
      </c>
      <c r="H101" s="87">
        <v>30</v>
      </c>
      <c r="I101" s="502">
        <v>30</v>
      </c>
    </row>
    <row r="102" spans="1:9" ht="140.25">
      <c r="A102" s="496" t="s">
        <v>17238</v>
      </c>
      <c r="B102" s="496" t="s">
        <v>1182</v>
      </c>
      <c r="C102" s="496" t="s">
        <v>17244</v>
      </c>
      <c r="D102" s="496" t="s">
        <v>1190</v>
      </c>
      <c r="E102" s="505" t="s">
        <v>3713</v>
      </c>
      <c r="F102" s="496">
        <v>2015</v>
      </c>
      <c r="G102" s="496" t="s">
        <v>375</v>
      </c>
      <c r="H102" s="87">
        <v>50</v>
      </c>
      <c r="I102" s="502">
        <v>50</v>
      </c>
    </row>
    <row r="103" spans="1:9" ht="140.25">
      <c r="A103" s="496" t="s">
        <v>17238</v>
      </c>
      <c r="B103" s="496" t="s">
        <v>1182</v>
      </c>
      <c r="C103" s="496" t="s">
        <v>17244</v>
      </c>
      <c r="D103" s="496" t="s">
        <v>1190</v>
      </c>
      <c r="E103" s="505" t="s">
        <v>3713</v>
      </c>
      <c r="F103" s="496">
        <v>2015</v>
      </c>
      <c r="G103" s="496" t="s">
        <v>375</v>
      </c>
      <c r="H103" s="87">
        <v>30</v>
      </c>
      <c r="I103" s="502">
        <v>30</v>
      </c>
    </row>
    <row r="104" spans="1:9" ht="153">
      <c r="A104" s="496" t="s">
        <v>17238</v>
      </c>
      <c r="B104" s="496" t="s">
        <v>1182</v>
      </c>
      <c r="C104" s="496" t="s">
        <v>3746</v>
      </c>
      <c r="D104" s="496" t="s">
        <v>1190</v>
      </c>
      <c r="E104" s="505" t="s">
        <v>3715</v>
      </c>
      <c r="F104" s="496">
        <v>2015</v>
      </c>
      <c r="G104" s="496" t="s">
        <v>153</v>
      </c>
      <c r="H104" s="87">
        <v>30</v>
      </c>
      <c r="I104" s="502">
        <v>30</v>
      </c>
    </row>
    <row r="105" spans="1:9" ht="127.5">
      <c r="A105" s="496" t="s">
        <v>17238</v>
      </c>
      <c r="B105" s="496" t="s">
        <v>1182</v>
      </c>
      <c r="C105" s="224" t="s">
        <v>17245</v>
      </c>
      <c r="D105" s="496" t="s">
        <v>1190</v>
      </c>
      <c r="E105" s="505" t="s">
        <v>3714</v>
      </c>
      <c r="F105" s="496">
        <v>2015</v>
      </c>
      <c r="G105" s="496" t="s">
        <v>314</v>
      </c>
      <c r="H105" s="87">
        <v>30</v>
      </c>
      <c r="I105" s="502">
        <v>30</v>
      </c>
    </row>
    <row r="106" spans="1:9" ht="114.75">
      <c r="A106" s="496" t="s">
        <v>17238</v>
      </c>
      <c r="B106" s="496" t="s">
        <v>1182</v>
      </c>
      <c r="C106" s="224" t="s">
        <v>17246</v>
      </c>
      <c r="D106" s="496" t="s">
        <v>1190</v>
      </c>
      <c r="E106" s="505" t="s">
        <v>3716</v>
      </c>
      <c r="F106" s="496">
        <v>2015</v>
      </c>
      <c r="G106" s="496" t="s">
        <v>145</v>
      </c>
      <c r="H106" s="87">
        <v>30</v>
      </c>
      <c r="I106" s="502">
        <v>30</v>
      </c>
    </row>
    <row r="107" spans="1:9" ht="114.75">
      <c r="A107" s="496" t="s">
        <v>17238</v>
      </c>
      <c r="B107" s="496" t="s">
        <v>1182</v>
      </c>
      <c r="C107" s="224" t="s">
        <v>3748</v>
      </c>
      <c r="D107" s="496" t="s">
        <v>1190</v>
      </c>
      <c r="E107" s="505" t="s">
        <v>3717</v>
      </c>
      <c r="F107" s="496">
        <v>2015</v>
      </c>
      <c r="G107" s="496" t="s">
        <v>202</v>
      </c>
      <c r="H107" s="87">
        <v>30</v>
      </c>
      <c r="I107" s="502">
        <v>30</v>
      </c>
    </row>
    <row r="108" spans="1:9" ht="114.75">
      <c r="A108" s="496" t="s">
        <v>17238</v>
      </c>
      <c r="B108" s="496" t="s">
        <v>1182</v>
      </c>
      <c r="C108" s="224" t="s">
        <v>17247</v>
      </c>
      <c r="D108" s="496" t="s">
        <v>1190</v>
      </c>
      <c r="E108" s="505" t="s">
        <v>3717</v>
      </c>
      <c r="F108" s="496">
        <v>2015</v>
      </c>
      <c r="G108" s="496" t="s">
        <v>202</v>
      </c>
      <c r="H108" s="87">
        <v>30</v>
      </c>
      <c r="I108" s="502">
        <v>30</v>
      </c>
    </row>
    <row r="109" spans="1:9" ht="51">
      <c r="A109" s="496" t="s">
        <v>17238</v>
      </c>
      <c r="B109" s="496" t="s">
        <v>1182</v>
      </c>
      <c r="C109" s="224" t="s">
        <v>3749</v>
      </c>
      <c r="D109" s="496" t="s">
        <v>1190</v>
      </c>
      <c r="E109" s="505" t="s">
        <v>3718</v>
      </c>
      <c r="F109" s="496">
        <v>2015</v>
      </c>
      <c r="G109" s="496" t="s">
        <v>153</v>
      </c>
      <c r="H109" s="87">
        <v>30</v>
      </c>
      <c r="I109" s="502">
        <v>30</v>
      </c>
    </row>
    <row r="110" spans="1:9" ht="153">
      <c r="A110" s="496" t="s">
        <v>17238</v>
      </c>
      <c r="B110" s="496" t="s">
        <v>1182</v>
      </c>
      <c r="C110" s="496" t="s">
        <v>17248</v>
      </c>
      <c r="D110" s="496" t="s">
        <v>1190</v>
      </c>
      <c r="E110" s="505" t="s">
        <v>3715</v>
      </c>
      <c r="F110" s="496">
        <v>2015</v>
      </c>
      <c r="G110" s="496" t="s">
        <v>153</v>
      </c>
      <c r="H110" s="87">
        <v>30</v>
      </c>
      <c r="I110" s="502">
        <v>30</v>
      </c>
    </row>
    <row r="111" spans="1:9" ht="51">
      <c r="A111" s="496" t="s">
        <v>3719</v>
      </c>
      <c r="B111" s="496" t="s">
        <v>1182</v>
      </c>
      <c r="C111" s="496" t="s">
        <v>3720</v>
      </c>
      <c r="D111" s="496" t="s">
        <v>1194</v>
      </c>
      <c r="E111" s="505" t="s">
        <v>1189</v>
      </c>
      <c r="F111" s="496">
        <v>2015</v>
      </c>
      <c r="G111" s="496" t="s">
        <v>578</v>
      </c>
      <c r="H111" s="87">
        <v>30</v>
      </c>
      <c r="I111" s="502">
        <v>30</v>
      </c>
    </row>
    <row r="112" spans="1:9" ht="51">
      <c r="A112" s="496" t="s">
        <v>3719</v>
      </c>
      <c r="B112" s="496" t="s">
        <v>1182</v>
      </c>
      <c r="C112" s="496" t="s">
        <v>3721</v>
      </c>
      <c r="D112" s="496" t="s">
        <v>1194</v>
      </c>
      <c r="E112" s="505" t="s">
        <v>1189</v>
      </c>
      <c r="F112" s="496">
        <v>2015</v>
      </c>
      <c r="G112" s="496" t="s">
        <v>578</v>
      </c>
      <c r="H112" s="87">
        <v>30</v>
      </c>
      <c r="I112" s="502">
        <v>30</v>
      </c>
    </row>
    <row r="113" spans="1:9" ht="51">
      <c r="A113" s="496" t="s">
        <v>3719</v>
      </c>
      <c r="B113" s="496" t="s">
        <v>1182</v>
      </c>
      <c r="C113" s="496" t="s">
        <v>3722</v>
      </c>
      <c r="D113" s="496" t="s">
        <v>1194</v>
      </c>
      <c r="E113" s="505" t="s">
        <v>1189</v>
      </c>
      <c r="F113" s="496">
        <v>2015</v>
      </c>
      <c r="G113" s="496" t="s">
        <v>578</v>
      </c>
      <c r="H113" s="87" t="s">
        <v>3723</v>
      </c>
      <c r="I113" s="502">
        <v>80</v>
      </c>
    </row>
    <row r="114" spans="1:9" ht="51">
      <c r="A114" s="496" t="s">
        <v>3719</v>
      </c>
      <c r="B114" s="496" t="s">
        <v>1182</v>
      </c>
      <c r="C114" s="496" t="s">
        <v>3724</v>
      </c>
      <c r="D114" s="496" t="s">
        <v>1194</v>
      </c>
      <c r="E114" s="505" t="s">
        <v>1189</v>
      </c>
      <c r="F114" s="496">
        <v>2015</v>
      </c>
      <c r="G114" s="496" t="s">
        <v>578</v>
      </c>
      <c r="H114" s="87">
        <v>30</v>
      </c>
      <c r="I114" s="502">
        <v>30</v>
      </c>
    </row>
    <row r="115" spans="1:9" ht="51">
      <c r="A115" s="496" t="s">
        <v>3719</v>
      </c>
      <c r="B115" s="496" t="s">
        <v>1182</v>
      </c>
      <c r="C115" s="496" t="s">
        <v>3725</v>
      </c>
      <c r="D115" s="496" t="s">
        <v>1194</v>
      </c>
      <c r="E115" s="505" t="s">
        <v>1189</v>
      </c>
      <c r="F115" s="496">
        <v>2015</v>
      </c>
      <c r="G115" s="496" t="s">
        <v>578</v>
      </c>
      <c r="H115" s="87">
        <v>30</v>
      </c>
      <c r="I115" s="502">
        <v>30</v>
      </c>
    </row>
    <row r="116" spans="1:9" ht="51">
      <c r="A116" s="496" t="s">
        <v>3719</v>
      </c>
      <c r="B116" s="496" t="s">
        <v>1182</v>
      </c>
      <c r="C116" s="496" t="s">
        <v>3726</v>
      </c>
      <c r="D116" s="496" t="s">
        <v>1194</v>
      </c>
      <c r="E116" s="505" t="s">
        <v>1189</v>
      </c>
      <c r="F116" s="496">
        <v>2015</v>
      </c>
      <c r="G116" s="496" t="s">
        <v>578</v>
      </c>
      <c r="H116" s="87">
        <v>30</v>
      </c>
      <c r="I116" s="502">
        <v>30</v>
      </c>
    </row>
    <row r="117" spans="1:9" ht="51">
      <c r="A117" s="496" t="s">
        <v>3719</v>
      </c>
      <c r="B117" s="496" t="s">
        <v>1182</v>
      </c>
      <c r="C117" s="496" t="s">
        <v>3727</v>
      </c>
      <c r="D117" s="496" t="s">
        <v>1194</v>
      </c>
      <c r="E117" s="505" t="s">
        <v>1189</v>
      </c>
      <c r="F117" s="496">
        <v>2015</v>
      </c>
      <c r="G117" s="496" t="s">
        <v>578</v>
      </c>
      <c r="H117" s="87">
        <v>30</v>
      </c>
      <c r="I117" s="502">
        <v>30</v>
      </c>
    </row>
    <row r="118" spans="1:9" ht="51">
      <c r="A118" s="496" t="s">
        <v>3719</v>
      </c>
      <c r="B118" s="496" t="s">
        <v>1182</v>
      </c>
      <c r="C118" s="496" t="s">
        <v>3728</v>
      </c>
      <c r="D118" s="496" t="s">
        <v>1194</v>
      </c>
      <c r="E118" s="505" t="s">
        <v>1189</v>
      </c>
      <c r="F118" s="496">
        <v>2015</v>
      </c>
      <c r="G118" s="496" t="s">
        <v>578</v>
      </c>
      <c r="H118" s="87">
        <v>30</v>
      </c>
      <c r="I118" s="502">
        <v>30</v>
      </c>
    </row>
    <row r="119" spans="1:9" ht="51">
      <c r="A119" s="496" t="s">
        <v>3719</v>
      </c>
      <c r="B119" s="496" t="s">
        <v>1182</v>
      </c>
      <c r="C119" s="496" t="s">
        <v>3729</v>
      </c>
      <c r="D119" s="496" t="s">
        <v>1194</v>
      </c>
      <c r="E119" s="505" t="s">
        <v>1189</v>
      </c>
      <c r="F119" s="496">
        <v>2015</v>
      </c>
      <c r="G119" s="496" t="s">
        <v>578</v>
      </c>
      <c r="H119" s="87">
        <v>30</v>
      </c>
      <c r="I119" s="502">
        <v>30</v>
      </c>
    </row>
    <row r="120" spans="1:9" ht="51">
      <c r="A120" s="496" t="s">
        <v>3719</v>
      </c>
      <c r="B120" s="496" t="s">
        <v>1182</v>
      </c>
      <c r="C120" s="496" t="s">
        <v>3730</v>
      </c>
      <c r="D120" s="496" t="s">
        <v>1194</v>
      </c>
      <c r="E120" s="505" t="s">
        <v>1189</v>
      </c>
      <c r="F120" s="496">
        <v>2015</v>
      </c>
      <c r="G120" s="496" t="s">
        <v>578</v>
      </c>
      <c r="H120" s="87">
        <v>30</v>
      </c>
      <c r="I120" s="502">
        <v>30</v>
      </c>
    </row>
    <row r="121" spans="1:9" ht="63.75">
      <c r="A121" s="496" t="s">
        <v>3719</v>
      </c>
      <c r="B121" s="496" t="s">
        <v>1182</v>
      </c>
      <c r="C121" s="496" t="s">
        <v>3731</v>
      </c>
      <c r="D121" s="496" t="s">
        <v>3732</v>
      </c>
      <c r="E121" s="496" t="s">
        <v>3733</v>
      </c>
      <c r="F121" s="496">
        <v>2015</v>
      </c>
      <c r="G121" s="496" t="s">
        <v>153</v>
      </c>
      <c r="H121" s="87">
        <v>60</v>
      </c>
      <c r="I121" s="502">
        <v>60</v>
      </c>
    </row>
    <row r="122" spans="1:9" ht="51">
      <c r="A122" s="496" t="s">
        <v>3719</v>
      </c>
      <c r="B122" s="496" t="s">
        <v>1182</v>
      </c>
      <c r="C122" s="496" t="s">
        <v>3734</v>
      </c>
      <c r="D122" s="496" t="s">
        <v>1194</v>
      </c>
      <c r="E122" s="505" t="s">
        <v>1189</v>
      </c>
      <c r="F122" s="496">
        <v>2015</v>
      </c>
      <c r="G122" s="496" t="s">
        <v>578</v>
      </c>
      <c r="H122" s="87">
        <v>30</v>
      </c>
      <c r="I122" s="502">
        <v>30</v>
      </c>
    </row>
    <row r="123" spans="1:9" ht="51">
      <c r="A123" s="496" t="s">
        <v>3719</v>
      </c>
      <c r="B123" s="496" t="s">
        <v>1182</v>
      </c>
      <c r="C123" s="496" t="s">
        <v>3735</v>
      </c>
      <c r="D123" s="496" t="s">
        <v>1194</v>
      </c>
      <c r="E123" s="505" t="s">
        <v>1189</v>
      </c>
      <c r="F123" s="496">
        <v>2015</v>
      </c>
      <c r="G123" s="496" t="s">
        <v>578</v>
      </c>
      <c r="H123" s="87">
        <v>30</v>
      </c>
      <c r="I123" s="502">
        <v>30</v>
      </c>
    </row>
    <row r="124" spans="1:9" ht="51">
      <c r="A124" s="496" t="s">
        <v>3719</v>
      </c>
      <c r="B124" s="496" t="s">
        <v>1182</v>
      </c>
      <c r="C124" s="496" t="s">
        <v>3736</v>
      </c>
      <c r="D124" s="496" t="s">
        <v>1194</v>
      </c>
      <c r="E124" s="505" t="s">
        <v>1189</v>
      </c>
      <c r="F124" s="496">
        <v>2015</v>
      </c>
      <c r="G124" s="496" t="s">
        <v>578</v>
      </c>
      <c r="H124" s="87">
        <v>30</v>
      </c>
      <c r="I124" s="502">
        <v>30</v>
      </c>
    </row>
    <row r="125" spans="1:9" ht="51">
      <c r="A125" s="496" t="s">
        <v>3719</v>
      </c>
      <c r="B125" s="496" t="s">
        <v>1182</v>
      </c>
      <c r="C125" s="496" t="s">
        <v>3737</v>
      </c>
      <c r="D125" s="496" t="s">
        <v>1194</v>
      </c>
      <c r="E125" s="505" t="s">
        <v>1189</v>
      </c>
      <c r="F125" s="496">
        <v>2015</v>
      </c>
      <c r="G125" s="496" t="s">
        <v>578</v>
      </c>
      <c r="H125" s="87">
        <v>30</v>
      </c>
      <c r="I125" s="502">
        <v>30</v>
      </c>
    </row>
    <row r="126" spans="1:9" ht="51">
      <c r="A126" s="496" t="s">
        <v>3719</v>
      </c>
      <c r="B126" s="496" t="s">
        <v>1182</v>
      </c>
      <c r="C126" s="496" t="s">
        <v>3738</v>
      </c>
      <c r="D126" s="496" t="s">
        <v>1194</v>
      </c>
      <c r="E126" s="505" t="s">
        <v>1189</v>
      </c>
      <c r="F126" s="496">
        <v>2015</v>
      </c>
      <c r="G126" s="496" t="s">
        <v>578</v>
      </c>
      <c r="H126" s="87">
        <v>30</v>
      </c>
      <c r="I126" s="502">
        <v>30</v>
      </c>
    </row>
    <row r="127" spans="1:9" ht="51">
      <c r="A127" s="496" t="s">
        <v>1218</v>
      </c>
      <c r="B127" s="496" t="s">
        <v>1182</v>
      </c>
      <c r="C127" s="496" t="s">
        <v>3739</v>
      </c>
      <c r="D127" s="496" t="s">
        <v>3594</v>
      </c>
      <c r="E127" s="496" t="s">
        <v>3740</v>
      </c>
      <c r="F127" s="496">
        <v>2015</v>
      </c>
      <c r="G127" s="496" t="s">
        <v>375</v>
      </c>
      <c r="H127" s="87">
        <v>10</v>
      </c>
      <c r="I127" s="502">
        <v>10</v>
      </c>
    </row>
    <row r="128" spans="1:9" ht="63.75">
      <c r="A128" s="496" t="s">
        <v>1218</v>
      </c>
      <c r="B128" s="496" t="s">
        <v>1182</v>
      </c>
      <c r="C128" s="496" t="s">
        <v>3741</v>
      </c>
      <c r="D128" s="496" t="s">
        <v>3594</v>
      </c>
      <c r="E128" s="505" t="s">
        <v>1189</v>
      </c>
      <c r="F128" s="496">
        <v>2015</v>
      </c>
      <c r="G128" s="496" t="s">
        <v>781</v>
      </c>
      <c r="H128" s="87">
        <v>20</v>
      </c>
      <c r="I128" s="502">
        <v>16</v>
      </c>
    </row>
    <row r="129" spans="1:9" ht="76.5">
      <c r="A129" s="496" t="s">
        <v>1197</v>
      </c>
      <c r="B129" s="496" t="s">
        <v>1182</v>
      </c>
      <c r="C129" s="224" t="s">
        <v>3709</v>
      </c>
      <c r="D129" s="496" t="s">
        <v>1190</v>
      </c>
      <c r="E129" s="496" t="s">
        <v>3710</v>
      </c>
      <c r="F129" s="496">
        <v>2015</v>
      </c>
      <c r="G129" s="496" t="s">
        <v>153</v>
      </c>
      <c r="H129" s="87">
        <v>30</v>
      </c>
      <c r="I129" s="502">
        <v>30</v>
      </c>
    </row>
    <row r="130" spans="1:9" ht="102">
      <c r="A130" s="496" t="s">
        <v>1197</v>
      </c>
      <c r="B130" s="496" t="s">
        <v>1182</v>
      </c>
      <c r="C130" s="496" t="s">
        <v>3711</v>
      </c>
      <c r="D130" s="496" t="s">
        <v>3742</v>
      </c>
      <c r="E130" s="496" t="s">
        <v>3712</v>
      </c>
      <c r="F130" s="496">
        <v>2015</v>
      </c>
      <c r="G130" s="496" t="s">
        <v>148</v>
      </c>
      <c r="H130" s="87">
        <v>60</v>
      </c>
      <c r="I130" s="495">
        <v>60</v>
      </c>
    </row>
    <row r="131" spans="1:9" ht="127.5">
      <c r="A131" s="496" t="s">
        <v>1197</v>
      </c>
      <c r="B131" s="496" t="s">
        <v>1182</v>
      </c>
      <c r="C131" s="496" t="s">
        <v>3743</v>
      </c>
      <c r="D131" s="496" t="s">
        <v>1190</v>
      </c>
      <c r="E131" s="505" t="s">
        <v>3714</v>
      </c>
      <c r="F131" s="496">
        <v>2015</v>
      </c>
      <c r="G131" s="496" t="s">
        <v>314</v>
      </c>
      <c r="H131" s="87">
        <v>30</v>
      </c>
      <c r="I131" s="502">
        <v>30</v>
      </c>
    </row>
    <row r="132" spans="1:9" ht="153">
      <c r="A132" s="496" t="s">
        <v>1197</v>
      </c>
      <c r="B132" s="496" t="s">
        <v>1182</v>
      </c>
      <c r="C132" s="496" t="s">
        <v>3744</v>
      </c>
      <c r="D132" s="496" t="s">
        <v>1190</v>
      </c>
      <c r="E132" s="505" t="s">
        <v>3715</v>
      </c>
      <c r="F132" s="496">
        <v>2015</v>
      </c>
      <c r="G132" s="496" t="s">
        <v>153</v>
      </c>
      <c r="H132" s="87">
        <v>30</v>
      </c>
      <c r="I132" s="502">
        <v>30</v>
      </c>
    </row>
    <row r="133" spans="1:9" ht="127.5">
      <c r="A133" s="496" t="s">
        <v>1197</v>
      </c>
      <c r="B133" s="496" t="s">
        <v>1182</v>
      </c>
      <c r="C133" s="496" t="s">
        <v>3745</v>
      </c>
      <c r="D133" s="496" t="s">
        <v>1190</v>
      </c>
      <c r="E133" s="505" t="s">
        <v>3714</v>
      </c>
      <c r="F133" s="496">
        <v>2015</v>
      </c>
      <c r="G133" s="496" t="s">
        <v>314</v>
      </c>
      <c r="H133" s="87">
        <v>30</v>
      </c>
      <c r="I133" s="502">
        <v>30</v>
      </c>
    </row>
    <row r="134" spans="1:9" ht="153">
      <c r="A134" s="496" t="s">
        <v>1197</v>
      </c>
      <c r="B134" s="496" t="s">
        <v>1182</v>
      </c>
      <c r="C134" s="496" t="s">
        <v>3746</v>
      </c>
      <c r="D134" s="496" t="s">
        <v>1190</v>
      </c>
      <c r="E134" s="505" t="s">
        <v>3715</v>
      </c>
      <c r="F134" s="496">
        <v>2015</v>
      </c>
      <c r="G134" s="496" t="s">
        <v>153</v>
      </c>
      <c r="H134" s="87">
        <v>30</v>
      </c>
      <c r="I134" s="502">
        <v>30</v>
      </c>
    </row>
    <row r="135" spans="1:9" ht="114.75">
      <c r="A135" s="763" t="s">
        <v>1197</v>
      </c>
      <c r="B135" s="763" t="s">
        <v>1182</v>
      </c>
      <c r="C135" s="764" t="s">
        <v>3747</v>
      </c>
      <c r="D135" s="763" t="s">
        <v>1190</v>
      </c>
      <c r="E135" s="766" t="s">
        <v>3716</v>
      </c>
      <c r="F135" s="763">
        <v>2015</v>
      </c>
      <c r="G135" s="763" t="s">
        <v>145</v>
      </c>
      <c r="H135" s="763">
        <v>30</v>
      </c>
      <c r="I135" s="765">
        <v>30</v>
      </c>
    </row>
    <row r="136" spans="1:9" ht="114.75">
      <c r="A136" s="763" t="s">
        <v>1197</v>
      </c>
      <c r="B136" s="763" t="s">
        <v>1182</v>
      </c>
      <c r="C136" s="764" t="s">
        <v>3748</v>
      </c>
      <c r="D136" s="763" t="s">
        <v>1190</v>
      </c>
      <c r="E136" s="766" t="s">
        <v>3717</v>
      </c>
      <c r="F136" s="763">
        <v>2015</v>
      </c>
      <c r="G136" s="763" t="s">
        <v>202</v>
      </c>
      <c r="H136" s="763">
        <v>30</v>
      </c>
      <c r="I136" s="764">
        <v>30</v>
      </c>
    </row>
    <row r="137" spans="1:9" ht="51">
      <c r="A137" s="763" t="s">
        <v>1197</v>
      </c>
      <c r="B137" s="763" t="s">
        <v>1182</v>
      </c>
      <c r="C137" s="764" t="s">
        <v>3749</v>
      </c>
      <c r="D137" s="763" t="s">
        <v>1190</v>
      </c>
      <c r="E137" s="766" t="s">
        <v>3718</v>
      </c>
      <c r="F137" s="763">
        <v>2015</v>
      </c>
      <c r="G137" s="763" t="s">
        <v>153</v>
      </c>
      <c r="H137" s="764">
        <v>30</v>
      </c>
      <c r="I137" s="764">
        <v>30</v>
      </c>
    </row>
    <row r="138" spans="1:9" ht="153">
      <c r="A138" s="763" t="s">
        <v>1197</v>
      </c>
      <c r="B138" s="763" t="s">
        <v>1182</v>
      </c>
      <c r="C138" s="763" t="s">
        <v>3750</v>
      </c>
      <c r="D138" s="763" t="s">
        <v>1190</v>
      </c>
      <c r="E138" s="766" t="s">
        <v>3715</v>
      </c>
      <c r="F138" s="763">
        <v>2015</v>
      </c>
      <c r="G138" s="763" t="s">
        <v>153</v>
      </c>
      <c r="H138" s="763">
        <v>30</v>
      </c>
      <c r="I138" s="765">
        <v>30</v>
      </c>
    </row>
    <row r="139" spans="1:9" ht="76.5">
      <c r="A139" s="763" t="s">
        <v>1183</v>
      </c>
      <c r="B139" s="763" t="s">
        <v>1182</v>
      </c>
      <c r="C139" s="763" t="s">
        <v>3751</v>
      </c>
      <c r="D139" s="763" t="s">
        <v>3752</v>
      </c>
      <c r="E139" s="763" t="s">
        <v>3753</v>
      </c>
      <c r="F139" s="763">
        <v>2015</v>
      </c>
      <c r="G139" s="763" t="s">
        <v>175</v>
      </c>
      <c r="H139" s="87">
        <v>20</v>
      </c>
      <c r="I139" s="765">
        <v>20</v>
      </c>
    </row>
    <row r="140" spans="1:9" ht="76.5">
      <c r="A140" s="763" t="s">
        <v>1183</v>
      </c>
      <c r="B140" s="763" t="s">
        <v>1182</v>
      </c>
      <c r="C140" s="763" t="s">
        <v>3754</v>
      </c>
      <c r="D140" s="763" t="s">
        <v>3755</v>
      </c>
      <c r="E140" s="763" t="s">
        <v>3756</v>
      </c>
      <c r="F140" s="763">
        <v>2015</v>
      </c>
      <c r="G140" s="763" t="s">
        <v>172</v>
      </c>
      <c r="H140" s="87">
        <v>20</v>
      </c>
      <c r="I140" s="765">
        <v>20</v>
      </c>
    </row>
    <row r="141" spans="1:9" ht="51">
      <c r="A141" s="763" t="s">
        <v>3212</v>
      </c>
      <c r="B141" s="763" t="s">
        <v>1182</v>
      </c>
      <c r="C141" s="763" t="s">
        <v>3757</v>
      </c>
      <c r="D141" s="763" t="s">
        <v>1194</v>
      </c>
      <c r="E141" s="766" t="s">
        <v>1202</v>
      </c>
      <c r="F141" s="763">
        <v>2015</v>
      </c>
      <c r="G141" s="763" t="s">
        <v>3758</v>
      </c>
      <c r="H141" s="87">
        <v>20</v>
      </c>
      <c r="I141" s="765">
        <v>7</v>
      </c>
    </row>
    <row r="142" spans="1:9" ht="51">
      <c r="A142" s="763" t="s">
        <v>3212</v>
      </c>
      <c r="B142" s="763" t="s">
        <v>1182</v>
      </c>
      <c r="C142" s="763" t="s">
        <v>3759</v>
      </c>
      <c r="D142" s="763" t="s">
        <v>3760</v>
      </c>
      <c r="E142" s="766" t="s">
        <v>3761</v>
      </c>
      <c r="F142" s="763">
        <v>2015</v>
      </c>
      <c r="G142" s="763" t="s">
        <v>242</v>
      </c>
      <c r="H142" s="763">
        <v>20</v>
      </c>
      <c r="I142" s="763">
        <v>7</v>
      </c>
    </row>
    <row r="143" spans="1:9" ht="76.5">
      <c r="A143" s="763" t="s">
        <v>3212</v>
      </c>
      <c r="B143" s="763" t="s">
        <v>1182</v>
      </c>
      <c r="C143" s="763" t="s">
        <v>3762</v>
      </c>
      <c r="D143" s="763" t="s">
        <v>3763</v>
      </c>
      <c r="E143" s="766" t="s">
        <v>3764</v>
      </c>
      <c r="F143" s="763">
        <v>2015</v>
      </c>
      <c r="G143" s="763" t="s">
        <v>1198</v>
      </c>
      <c r="H143" s="763">
        <v>20</v>
      </c>
      <c r="I143" s="763">
        <v>20</v>
      </c>
    </row>
    <row r="144" spans="1:9" ht="51">
      <c r="A144" s="763" t="s">
        <v>3212</v>
      </c>
      <c r="B144" s="763" t="s">
        <v>1182</v>
      </c>
      <c r="C144" s="763" t="s">
        <v>3765</v>
      </c>
      <c r="D144" s="763" t="s">
        <v>3760</v>
      </c>
      <c r="E144" s="766" t="s">
        <v>3766</v>
      </c>
      <c r="F144" s="763">
        <v>2015</v>
      </c>
      <c r="G144" s="763" t="s">
        <v>3767</v>
      </c>
      <c r="H144" s="763">
        <v>20</v>
      </c>
      <c r="I144" s="763">
        <v>20</v>
      </c>
    </row>
    <row r="145" spans="1:9" ht="38.25">
      <c r="A145" s="763" t="s">
        <v>3212</v>
      </c>
      <c r="B145" s="763" t="s">
        <v>1182</v>
      </c>
      <c r="C145" s="763" t="s">
        <v>3768</v>
      </c>
      <c r="D145" s="763" t="s">
        <v>3760</v>
      </c>
      <c r="E145" s="766" t="s">
        <v>3769</v>
      </c>
      <c r="F145" s="763">
        <v>2015</v>
      </c>
      <c r="G145" s="763" t="s">
        <v>242</v>
      </c>
      <c r="H145" s="763">
        <v>20</v>
      </c>
      <c r="I145" s="763">
        <v>20</v>
      </c>
    </row>
    <row r="146" spans="1:9" ht="38.25">
      <c r="A146" s="763" t="s">
        <v>3212</v>
      </c>
      <c r="B146" s="763" t="s">
        <v>1182</v>
      </c>
      <c r="C146" s="763" t="s">
        <v>3770</v>
      </c>
      <c r="D146" s="763" t="s">
        <v>3760</v>
      </c>
      <c r="E146" s="766"/>
      <c r="F146" s="763">
        <v>2015</v>
      </c>
      <c r="G146" s="763" t="s">
        <v>242</v>
      </c>
      <c r="H146" s="763">
        <v>40</v>
      </c>
      <c r="I146" s="763">
        <v>40</v>
      </c>
    </row>
    <row r="147" spans="1:9" ht="51">
      <c r="A147" s="763" t="s">
        <v>3212</v>
      </c>
      <c r="B147" s="763" t="s">
        <v>1182</v>
      </c>
      <c r="C147" s="763" t="s">
        <v>3771</v>
      </c>
      <c r="D147" s="763" t="s">
        <v>3772</v>
      </c>
      <c r="E147" s="766" t="s">
        <v>3773</v>
      </c>
      <c r="F147" s="763">
        <v>2015</v>
      </c>
      <c r="G147" s="763" t="s">
        <v>138</v>
      </c>
      <c r="H147" s="763">
        <v>30</v>
      </c>
      <c r="I147" s="763">
        <v>30</v>
      </c>
    </row>
    <row r="148" spans="1:9" ht="51">
      <c r="A148" s="763" t="s">
        <v>3212</v>
      </c>
      <c r="B148" s="763" t="s">
        <v>1182</v>
      </c>
      <c r="C148" s="763" t="s">
        <v>3774</v>
      </c>
      <c r="D148" s="763" t="s">
        <v>3772</v>
      </c>
      <c r="E148" s="766" t="s">
        <v>3773</v>
      </c>
      <c r="F148" s="763">
        <v>2015</v>
      </c>
      <c r="G148" s="763" t="s">
        <v>138</v>
      </c>
      <c r="H148" s="763">
        <v>20</v>
      </c>
      <c r="I148" s="763">
        <v>20</v>
      </c>
    </row>
    <row r="149" spans="1:9" ht="25.5">
      <c r="A149" s="496" t="s">
        <v>1199</v>
      </c>
      <c r="B149" s="496" t="s">
        <v>1182</v>
      </c>
      <c r="C149" s="496" t="s">
        <v>3775</v>
      </c>
      <c r="D149" s="496" t="s">
        <v>3776</v>
      </c>
      <c r="E149" s="505" t="s">
        <v>3777</v>
      </c>
      <c r="F149" s="496">
        <v>2015</v>
      </c>
      <c r="G149" s="496" t="s">
        <v>375</v>
      </c>
      <c r="H149" s="87"/>
      <c r="I149" s="502">
        <v>50</v>
      </c>
    </row>
    <row r="150" spans="1:9" ht="51">
      <c r="A150" s="496" t="s">
        <v>1199</v>
      </c>
      <c r="B150" s="496" t="s">
        <v>1182</v>
      </c>
      <c r="C150" s="496" t="s">
        <v>3778</v>
      </c>
      <c r="D150" s="496" t="s">
        <v>3776</v>
      </c>
      <c r="E150" s="505" t="s">
        <v>3779</v>
      </c>
      <c r="F150" s="496">
        <v>2015</v>
      </c>
      <c r="G150" s="496" t="s">
        <v>172</v>
      </c>
      <c r="H150" s="87"/>
      <c r="I150" s="502">
        <v>25</v>
      </c>
    </row>
    <row r="151" spans="1:9" ht="51">
      <c r="A151" s="496" t="s">
        <v>1199</v>
      </c>
      <c r="B151" s="496" t="s">
        <v>1182</v>
      </c>
      <c r="C151" s="496" t="s">
        <v>3780</v>
      </c>
      <c r="D151" s="496" t="s">
        <v>3776</v>
      </c>
      <c r="E151" s="505" t="s">
        <v>3781</v>
      </c>
      <c r="F151" s="496">
        <v>2015</v>
      </c>
      <c r="G151" s="496" t="s">
        <v>153</v>
      </c>
      <c r="H151" s="87"/>
      <c r="I151" s="502">
        <v>25</v>
      </c>
    </row>
    <row r="152" spans="1:9" ht="51">
      <c r="A152" s="496" t="s">
        <v>1199</v>
      </c>
      <c r="B152" s="496" t="s">
        <v>1182</v>
      </c>
      <c r="C152" s="496" t="s">
        <v>3782</v>
      </c>
      <c r="D152" s="496" t="s">
        <v>3776</v>
      </c>
      <c r="E152" s="505" t="s">
        <v>3783</v>
      </c>
      <c r="F152" s="496">
        <v>2015</v>
      </c>
      <c r="G152" s="496" t="s">
        <v>3784</v>
      </c>
      <c r="H152" s="87"/>
      <c r="I152" s="502">
        <v>25</v>
      </c>
    </row>
    <row r="153" spans="1:9" ht="51">
      <c r="A153" s="496" t="s">
        <v>1199</v>
      </c>
      <c r="B153" s="496" t="s">
        <v>1182</v>
      </c>
      <c r="C153" s="496" t="s">
        <v>3785</v>
      </c>
      <c r="D153" s="496" t="s">
        <v>1194</v>
      </c>
      <c r="E153" s="505" t="s">
        <v>3786</v>
      </c>
      <c r="F153" s="496">
        <v>2015</v>
      </c>
      <c r="G153" s="496" t="s">
        <v>3787</v>
      </c>
      <c r="H153" s="87"/>
      <c r="I153" s="502">
        <v>60</v>
      </c>
    </row>
    <row r="154" spans="1:9" ht="63.75">
      <c r="A154" s="496" t="s">
        <v>1199</v>
      </c>
      <c r="B154" s="496" t="s">
        <v>1182</v>
      </c>
      <c r="C154" s="496" t="s">
        <v>3788</v>
      </c>
      <c r="D154" s="496" t="s">
        <v>3776</v>
      </c>
      <c r="E154" s="505" t="s">
        <v>3789</v>
      </c>
      <c r="F154" s="496">
        <v>2015</v>
      </c>
      <c r="G154" s="189">
        <v>42648</v>
      </c>
      <c r="H154" s="87"/>
      <c r="I154" s="502">
        <v>25</v>
      </c>
    </row>
    <row r="155" spans="1:9" ht="63.75">
      <c r="A155" s="496" t="s">
        <v>1199</v>
      </c>
      <c r="B155" s="496" t="s">
        <v>1182</v>
      </c>
      <c r="C155" s="496" t="s">
        <v>3790</v>
      </c>
      <c r="D155" s="496" t="s">
        <v>3776</v>
      </c>
      <c r="E155" s="505" t="s">
        <v>3791</v>
      </c>
      <c r="F155" s="496">
        <v>2015</v>
      </c>
      <c r="G155" s="189">
        <v>42651</v>
      </c>
      <c r="H155" s="87"/>
      <c r="I155" s="502">
        <v>50</v>
      </c>
    </row>
    <row r="156" spans="1:9" ht="76.5">
      <c r="A156" s="496" t="s">
        <v>1199</v>
      </c>
      <c r="B156" s="496" t="s">
        <v>1182</v>
      </c>
      <c r="C156" s="496" t="s">
        <v>3792</v>
      </c>
      <c r="D156" s="496" t="s">
        <v>3776</v>
      </c>
      <c r="E156" s="505" t="s">
        <v>3793</v>
      </c>
      <c r="F156" s="496">
        <v>2015</v>
      </c>
      <c r="G156" s="189">
        <v>42654</v>
      </c>
      <c r="H156" s="87"/>
      <c r="I156" s="502">
        <v>25</v>
      </c>
    </row>
    <row r="157" spans="1:9" ht="63.75">
      <c r="A157" s="496" t="s">
        <v>1199</v>
      </c>
      <c r="B157" s="496" t="s">
        <v>1182</v>
      </c>
      <c r="C157" s="496" t="s">
        <v>3794</v>
      </c>
      <c r="D157" s="496" t="s">
        <v>3776</v>
      </c>
      <c r="E157" s="505" t="s">
        <v>3795</v>
      </c>
      <c r="F157" s="496">
        <v>2015</v>
      </c>
      <c r="G157" s="189">
        <v>42652</v>
      </c>
      <c r="H157" s="87"/>
      <c r="I157" s="502">
        <v>25</v>
      </c>
    </row>
    <row r="158" spans="1:9" ht="63.75">
      <c r="A158" s="496" t="s">
        <v>1199</v>
      </c>
      <c r="B158" s="496" t="s">
        <v>1182</v>
      </c>
      <c r="C158" s="496" t="s">
        <v>3796</v>
      </c>
      <c r="D158" s="496" t="s">
        <v>1194</v>
      </c>
      <c r="E158" s="505" t="s">
        <v>3797</v>
      </c>
      <c r="F158" s="496">
        <v>2015</v>
      </c>
      <c r="G158" s="496"/>
      <c r="H158" s="87"/>
      <c r="I158" s="502">
        <v>30</v>
      </c>
    </row>
    <row r="159" spans="1:9" ht="63.75">
      <c r="A159" s="496" t="s">
        <v>1199</v>
      </c>
      <c r="B159" s="496" t="s">
        <v>1182</v>
      </c>
      <c r="C159" s="496" t="s">
        <v>3798</v>
      </c>
      <c r="D159" s="496" t="s">
        <v>1194</v>
      </c>
      <c r="E159" s="505" t="s">
        <v>3799</v>
      </c>
      <c r="F159" s="496">
        <v>2015</v>
      </c>
      <c r="G159" s="496"/>
      <c r="H159" s="87"/>
      <c r="I159" s="502">
        <v>30</v>
      </c>
    </row>
    <row r="160" spans="1:9" ht="63.75">
      <c r="A160" s="496" t="s">
        <v>1199</v>
      </c>
      <c r="B160" s="496" t="s">
        <v>1182</v>
      </c>
      <c r="C160" s="496" t="s">
        <v>3800</v>
      </c>
      <c r="D160" s="496" t="s">
        <v>1194</v>
      </c>
      <c r="E160" s="505" t="s">
        <v>3801</v>
      </c>
      <c r="F160" s="496">
        <v>2015</v>
      </c>
      <c r="G160" s="496" t="s">
        <v>172</v>
      </c>
      <c r="H160" s="87"/>
      <c r="I160" s="502">
        <v>30</v>
      </c>
    </row>
    <row r="161" spans="1:9" ht="63.75">
      <c r="A161" s="496" t="s">
        <v>1199</v>
      </c>
      <c r="B161" s="496" t="s">
        <v>1182</v>
      </c>
      <c r="C161" s="496" t="s">
        <v>3802</v>
      </c>
      <c r="D161" s="496" t="s">
        <v>1194</v>
      </c>
      <c r="E161" s="505" t="s">
        <v>3803</v>
      </c>
      <c r="F161" s="496">
        <v>2015</v>
      </c>
      <c r="G161" s="496" t="s">
        <v>145</v>
      </c>
      <c r="H161" s="87"/>
      <c r="I161" s="502">
        <v>30</v>
      </c>
    </row>
    <row r="162" spans="1:9" ht="38.25">
      <c r="A162" s="496" t="s">
        <v>1199</v>
      </c>
      <c r="B162" s="496" t="s">
        <v>1182</v>
      </c>
      <c r="C162" s="496" t="s">
        <v>3804</v>
      </c>
      <c r="D162" s="496" t="s">
        <v>1194</v>
      </c>
      <c r="E162" s="224" t="s">
        <v>18235</v>
      </c>
      <c r="F162" s="496">
        <v>2015</v>
      </c>
      <c r="G162" s="496" t="s">
        <v>242</v>
      </c>
      <c r="H162" s="87"/>
      <c r="I162" s="502">
        <v>30</v>
      </c>
    </row>
    <row r="163" spans="1:9" ht="51">
      <c r="A163" s="496" t="s">
        <v>1200</v>
      </c>
      <c r="B163" s="496" t="s">
        <v>1182</v>
      </c>
      <c r="C163" s="496" t="s">
        <v>18236</v>
      </c>
      <c r="D163" s="496" t="s">
        <v>1201</v>
      </c>
      <c r="E163" s="505" t="s">
        <v>3805</v>
      </c>
      <c r="F163" s="496">
        <v>2015</v>
      </c>
      <c r="G163" s="496" t="s">
        <v>1196</v>
      </c>
      <c r="H163" s="496">
        <v>100</v>
      </c>
      <c r="I163" s="496">
        <v>100</v>
      </c>
    </row>
    <row r="164" spans="1:9" ht="38.25">
      <c r="A164" s="496" t="s">
        <v>1200</v>
      </c>
      <c r="B164" s="496" t="s">
        <v>1182</v>
      </c>
      <c r="C164" s="496" t="s">
        <v>18237</v>
      </c>
      <c r="D164" s="496" t="s">
        <v>1201</v>
      </c>
      <c r="E164" s="505" t="s">
        <v>3806</v>
      </c>
      <c r="F164" s="496">
        <v>2015</v>
      </c>
      <c r="G164" s="496" t="s">
        <v>314</v>
      </c>
      <c r="H164" s="496">
        <v>100</v>
      </c>
      <c r="I164" s="496">
        <v>100</v>
      </c>
    </row>
    <row r="165" spans="1:9" ht="38.25">
      <c r="A165" s="496" t="s">
        <v>1200</v>
      </c>
      <c r="B165" s="496" t="s">
        <v>1182</v>
      </c>
      <c r="C165" s="496" t="s">
        <v>18238</v>
      </c>
      <c r="D165" s="496" t="s">
        <v>1201</v>
      </c>
      <c r="E165" s="505" t="s">
        <v>3807</v>
      </c>
      <c r="F165" s="496">
        <v>2015</v>
      </c>
      <c r="G165" s="496" t="s">
        <v>314</v>
      </c>
      <c r="H165" s="496">
        <v>100</v>
      </c>
      <c r="I165" s="496">
        <v>100</v>
      </c>
    </row>
    <row r="166" spans="1:9" ht="38.25">
      <c r="A166" s="496" t="s">
        <v>1200</v>
      </c>
      <c r="B166" s="496" t="s">
        <v>1182</v>
      </c>
      <c r="C166" s="496" t="s">
        <v>18239</v>
      </c>
      <c r="D166" s="496" t="s">
        <v>1204</v>
      </c>
      <c r="E166" s="505" t="s">
        <v>3808</v>
      </c>
      <c r="F166" s="496">
        <v>2015</v>
      </c>
      <c r="G166" s="496" t="s">
        <v>815</v>
      </c>
      <c r="H166" s="496">
        <v>100</v>
      </c>
      <c r="I166" s="496">
        <v>100</v>
      </c>
    </row>
    <row r="167" spans="1:9" ht="102">
      <c r="A167" s="496" t="s">
        <v>1200</v>
      </c>
      <c r="B167" s="496" t="s">
        <v>1182</v>
      </c>
      <c r="C167" s="496" t="s">
        <v>18240</v>
      </c>
      <c r="D167" s="496" t="s">
        <v>3809</v>
      </c>
      <c r="E167" s="505" t="s">
        <v>3810</v>
      </c>
      <c r="F167" s="496">
        <v>2015</v>
      </c>
      <c r="G167" s="496" t="s">
        <v>3811</v>
      </c>
      <c r="H167" s="496">
        <v>100</v>
      </c>
      <c r="I167" s="496">
        <v>100</v>
      </c>
    </row>
    <row r="168" spans="1:9" ht="76.5">
      <c r="A168" s="496" t="s">
        <v>1200</v>
      </c>
      <c r="B168" s="496" t="s">
        <v>1182</v>
      </c>
      <c r="C168" s="496" t="s">
        <v>3812</v>
      </c>
      <c r="D168" s="496" t="s">
        <v>321</v>
      </c>
      <c r="E168" s="505" t="s">
        <v>3813</v>
      </c>
      <c r="F168" s="496">
        <v>2015</v>
      </c>
      <c r="G168" s="496" t="s">
        <v>3814</v>
      </c>
      <c r="H168" s="496">
        <v>100</v>
      </c>
      <c r="I168" s="496">
        <v>100</v>
      </c>
    </row>
    <row r="169" spans="1:9" ht="76.5">
      <c r="A169" s="496" t="s">
        <v>1200</v>
      </c>
      <c r="B169" s="496" t="s">
        <v>1182</v>
      </c>
      <c r="C169" s="499" t="s">
        <v>18241</v>
      </c>
      <c r="D169" s="496" t="s">
        <v>3815</v>
      </c>
      <c r="E169" s="505" t="s">
        <v>3816</v>
      </c>
      <c r="F169" s="496">
        <v>2015</v>
      </c>
      <c r="G169" s="496" t="s">
        <v>3817</v>
      </c>
      <c r="H169" s="496">
        <v>100</v>
      </c>
      <c r="I169" s="496">
        <v>100</v>
      </c>
    </row>
    <row r="170" spans="1:9" ht="51">
      <c r="A170" s="496" t="s">
        <v>1200</v>
      </c>
      <c r="B170" s="496" t="s">
        <v>1182</v>
      </c>
      <c r="C170" s="499" t="s">
        <v>18242</v>
      </c>
      <c r="D170" s="496" t="s">
        <v>3818</v>
      </c>
      <c r="E170" s="505" t="s">
        <v>3819</v>
      </c>
      <c r="F170" s="496">
        <v>2015</v>
      </c>
      <c r="G170" s="496" t="s">
        <v>3820</v>
      </c>
      <c r="H170" s="496">
        <v>40</v>
      </c>
      <c r="I170" s="496">
        <v>40</v>
      </c>
    </row>
    <row r="171" spans="1:9" ht="76.5">
      <c r="A171" s="496" t="s">
        <v>1200</v>
      </c>
      <c r="B171" s="496" t="s">
        <v>1182</v>
      </c>
      <c r="C171" s="499" t="s">
        <v>18243</v>
      </c>
      <c r="D171" s="496" t="s">
        <v>1212</v>
      </c>
      <c r="E171" s="505" t="s">
        <v>3821</v>
      </c>
      <c r="F171" s="496">
        <v>2015</v>
      </c>
      <c r="G171" s="189">
        <v>42677</v>
      </c>
      <c r="H171" s="496">
        <v>100</v>
      </c>
      <c r="I171" s="496">
        <v>100</v>
      </c>
    </row>
    <row r="172" spans="1:9" ht="63.75">
      <c r="A172" s="496" t="s">
        <v>1200</v>
      </c>
      <c r="B172" s="496" t="s">
        <v>1182</v>
      </c>
      <c r="C172" s="499" t="s">
        <v>18244</v>
      </c>
      <c r="D172" s="496" t="s">
        <v>1212</v>
      </c>
      <c r="E172" s="505" t="s">
        <v>3822</v>
      </c>
      <c r="F172" s="496">
        <v>2015</v>
      </c>
      <c r="G172" s="496" t="s">
        <v>138</v>
      </c>
      <c r="H172" s="496">
        <v>100</v>
      </c>
      <c r="I172" s="496">
        <v>100</v>
      </c>
    </row>
    <row r="173" spans="1:9" ht="63.75">
      <c r="A173" s="496" t="s">
        <v>1200</v>
      </c>
      <c r="B173" s="496" t="s">
        <v>1182</v>
      </c>
      <c r="C173" s="499" t="s">
        <v>18245</v>
      </c>
      <c r="D173" s="496" t="s">
        <v>1212</v>
      </c>
      <c r="E173" s="505" t="s">
        <v>3822</v>
      </c>
      <c r="F173" s="496">
        <v>2015</v>
      </c>
      <c r="G173" s="496" t="s">
        <v>138</v>
      </c>
      <c r="H173" s="496">
        <v>100</v>
      </c>
      <c r="I173" s="496">
        <v>100</v>
      </c>
    </row>
    <row r="174" spans="1:9" ht="63.75">
      <c r="A174" s="496" t="s">
        <v>1200</v>
      </c>
      <c r="B174" s="496" t="s">
        <v>1182</v>
      </c>
      <c r="C174" s="499" t="s">
        <v>18246</v>
      </c>
      <c r="D174" s="496" t="s">
        <v>1212</v>
      </c>
      <c r="E174" s="505" t="s">
        <v>3822</v>
      </c>
      <c r="F174" s="496">
        <v>2015</v>
      </c>
      <c r="G174" s="496" t="s">
        <v>138</v>
      </c>
      <c r="H174" s="496">
        <v>100</v>
      </c>
      <c r="I174" s="496">
        <v>100</v>
      </c>
    </row>
    <row r="175" spans="1:9" ht="102">
      <c r="A175" s="496" t="s">
        <v>1200</v>
      </c>
      <c r="B175" s="496" t="s">
        <v>1182</v>
      </c>
      <c r="C175" s="499" t="s">
        <v>18247</v>
      </c>
      <c r="D175" s="496" t="s">
        <v>1212</v>
      </c>
      <c r="E175" s="505" t="s">
        <v>3823</v>
      </c>
      <c r="F175" s="496">
        <v>2015</v>
      </c>
      <c r="G175" s="496" t="s">
        <v>138</v>
      </c>
      <c r="H175" s="496">
        <v>100</v>
      </c>
      <c r="I175" s="496">
        <v>100</v>
      </c>
    </row>
    <row r="176" spans="1:9" ht="76.5">
      <c r="A176" s="496" t="s">
        <v>1200</v>
      </c>
      <c r="B176" s="496" t="s">
        <v>1182</v>
      </c>
      <c r="C176" s="499" t="s">
        <v>18248</v>
      </c>
      <c r="D176" s="496" t="s">
        <v>1212</v>
      </c>
      <c r="E176" s="505" t="s">
        <v>3824</v>
      </c>
      <c r="F176" s="496">
        <v>2015</v>
      </c>
      <c r="G176" s="496" t="s">
        <v>138</v>
      </c>
      <c r="H176" s="496">
        <v>100</v>
      </c>
      <c r="I176" s="496">
        <v>100</v>
      </c>
    </row>
    <row r="177" spans="1:9" ht="102">
      <c r="A177" s="496" t="s">
        <v>1200</v>
      </c>
      <c r="B177" s="496" t="s">
        <v>1182</v>
      </c>
      <c r="C177" s="499" t="s">
        <v>18249</v>
      </c>
      <c r="D177" s="496" t="s">
        <v>1212</v>
      </c>
      <c r="E177" s="505" t="s">
        <v>3825</v>
      </c>
      <c r="F177" s="496">
        <v>2015</v>
      </c>
      <c r="G177" s="496" t="s">
        <v>138</v>
      </c>
      <c r="H177" s="496">
        <v>100</v>
      </c>
      <c r="I177" s="496">
        <v>100</v>
      </c>
    </row>
    <row r="178" spans="1:9" ht="89.25">
      <c r="A178" s="496" t="s">
        <v>1200</v>
      </c>
      <c r="B178" s="496" t="s">
        <v>1182</v>
      </c>
      <c r="C178" s="499" t="s">
        <v>18250</v>
      </c>
      <c r="D178" s="496" t="s">
        <v>1212</v>
      </c>
      <c r="E178" s="505" t="s">
        <v>3826</v>
      </c>
      <c r="F178" s="496">
        <v>2015</v>
      </c>
      <c r="G178" s="496" t="s">
        <v>138</v>
      </c>
      <c r="H178" s="496">
        <v>100</v>
      </c>
      <c r="I178" s="496">
        <v>100</v>
      </c>
    </row>
    <row r="179" spans="1:9" ht="153">
      <c r="A179" s="496" t="s">
        <v>1200</v>
      </c>
      <c r="B179" s="496" t="s">
        <v>1182</v>
      </c>
      <c r="C179" s="499" t="s">
        <v>18251</v>
      </c>
      <c r="D179" s="496" t="s">
        <v>1212</v>
      </c>
      <c r="E179" s="505" t="s">
        <v>3827</v>
      </c>
      <c r="F179" s="496">
        <v>2015</v>
      </c>
      <c r="G179" s="496" t="s">
        <v>138</v>
      </c>
      <c r="H179" s="496">
        <v>100</v>
      </c>
      <c r="I179" s="496">
        <v>100</v>
      </c>
    </row>
    <row r="180" spans="1:9" ht="178.5">
      <c r="A180" s="496" t="s">
        <v>1200</v>
      </c>
      <c r="B180" s="496" t="s">
        <v>1182</v>
      </c>
      <c r="C180" s="499" t="s">
        <v>18252</v>
      </c>
      <c r="D180" s="496" t="s">
        <v>1212</v>
      </c>
      <c r="E180" s="505" t="s">
        <v>3828</v>
      </c>
      <c r="F180" s="496">
        <v>2015</v>
      </c>
      <c r="G180" s="496" t="s">
        <v>138</v>
      </c>
      <c r="H180" s="496">
        <v>100</v>
      </c>
      <c r="I180" s="496">
        <v>100</v>
      </c>
    </row>
    <row r="181" spans="1:9" ht="153">
      <c r="A181" s="496" t="s">
        <v>1200</v>
      </c>
      <c r="B181" s="496" t="s">
        <v>1182</v>
      </c>
      <c r="C181" s="499" t="s">
        <v>18253</v>
      </c>
      <c r="D181" s="496" t="s">
        <v>1212</v>
      </c>
      <c r="E181" s="505" t="s">
        <v>3829</v>
      </c>
      <c r="F181" s="496">
        <v>2015</v>
      </c>
      <c r="G181" s="496" t="s">
        <v>138</v>
      </c>
      <c r="H181" s="496">
        <v>100</v>
      </c>
      <c r="I181" s="496">
        <v>100</v>
      </c>
    </row>
    <row r="182" spans="1:9" ht="63.75">
      <c r="A182" s="496" t="s">
        <v>1200</v>
      </c>
      <c r="B182" s="496" t="s">
        <v>1182</v>
      </c>
      <c r="C182" s="499" t="s">
        <v>18254</v>
      </c>
      <c r="D182" s="496" t="s">
        <v>1212</v>
      </c>
      <c r="E182" s="496" t="s">
        <v>3830</v>
      </c>
      <c r="F182" s="496">
        <v>2015</v>
      </c>
      <c r="G182" s="496" t="s">
        <v>138</v>
      </c>
      <c r="H182" s="496">
        <v>100</v>
      </c>
      <c r="I182" s="496">
        <v>100</v>
      </c>
    </row>
    <row r="183" spans="1:9" ht="63.75">
      <c r="A183" s="496" t="s">
        <v>1200</v>
      </c>
      <c r="B183" s="496" t="s">
        <v>1182</v>
      </c>
      <c r="C183" s="499" t="s">
        <v>18255</v>
      </c>
      <c r="D183" s="496" t="s">
        <v>1212</v>
      </c>
      <c r="E183" s="496" t="s">
        <v>3831</v>
      </c>
      <c r="F183" s="496">
        <v>2015</v>
      </c>
      <c r="G183" s="496" t="s">
        <v>138</v>
      </c>
      <c r="H183" s="496">
        <v>100</v>
      </c>
      <c r="I183" s="496">
        <v>100</v>
      </c>
    </row>
    <row r="184" spans="1:9" ht="51">
      <c r="A184" s="496" t="s">
        <v>1200</v>
      </c>
      <c r="B184" s="496" t="s">
        <v>1182</v>
      </c>
      <c r="C184" s="499" t="s">
        <v>18256</v>
      </c>
      <c r="D184" s="496" t="s">
        <v>1212</v>
      </c>
      <c r="E184" s="496" t="s">
        <v>3832</v>
      </c>
      <c r="F184" s="496">
        <v>2015</v>
      </c>
      <c r="G184" s="496" t="s">
        <v>138</v>
      </c>
      <c r="H184" s="496">
        <v>100</v>
      </c>
      <c r="I184" s="496">
        <v>100</v>
      </c>
    </row>
    <row r="185" spans="1:9" ht="51">
      <c r="A185" s="496" t="s">
        <v>1200</v>
      </c>
      <c r="B185" s="496" t="s">
        <v>1182</v>
      </c>
      <c r="C185" s="499" t="s">
        <v>18257</v>
      </c>
      <c r="D185" s="496" t="s">
        <v>1212</v>
      </c>
      <c r="E185" s="496" t="s">
        <v>3833</v>
      </c>
      <c r="F185" s="496">
        <v>2015</v>
      </c>
      <c r="G185" s="496" t="s">
        <v>138</v>
      </c>
      <c r="H185" s="496">
        <v>100</v>
      </c>
      <c r="I185" s="496">
        <v>100</v>
      </c>
    </row>
    <row r="186" spans="1:9" ht="51">
      <c r="A186" s="496" t="s">
        <v>1200</v>
      </c>
      <c r="B186" s="496" t="s">
        <v>1182</v>
      </c>
      <c r="C186" s="499" t="s">
        <v>18258</v>
      </c>
      <c r="D186" s="496" t="s">
        <v>1212</v>
      </c>
      <c r="E186" s="496" t="s">
        <v>3834</v>
      </c>
      <c r="F186" s="496">
        <v>2015</v>
      </c>
      <c r="G186" s="496" t="s">
        <v>138</v>
      </c>
      <c r="H186" s="496">
        <v>100</v>
      </c>
      <c r="I186" s="496">
        <v>100</v>
      </c>
    </row>
    <row r="187" spans="1:9" ht="76.5">
      <c r="A187" s="496" t="s">
        <v>1200</v>
      </c>
      <c r="B187" s="496" t="s">
        <v>1182</v>
      </c>
      <c r="C187" s="499" t="s">
        <v>18259</v>
      </c>
      <c r="D187" s="496" t="s">
        <v>1212</v>
      </c>
      <c r="E187" s="496" t="s">
        <v>3835</v>
      </c>
      <c r="F187" s="496">
        <v>2015</v>
      </c>
      <c r="G187" s="496" t="s">
        <v>134</v>
      </c>
      <c r="H187" s="496">
        <v>100</v>
      </c>
      <c r="I187" s="496">
        <v>100</v>
      </c>
    </row>
    <row r="188" spans="1:9" ht="63.75">
      <c r="A188" s="496" t="s">
        <v>1200</v>
      </c>
      <c r="B188" s="496" t="s">
        <v>1182</v>
      </c>
      <c r="C188" s="499" t="s">
        <v>18260</v>
      </c>
      <c r="D188" s="496" t="s">
        <v>1212</v>
      </c>
      <c r="E188" s="496" t="s">
        <v>3836</v>
      </c>
      <c r="F188" s="496">
        <v>2015</v>
      </c>
      <c r="G188" s="496" t="s">
        <v>138</v>
      </c>
      <c r="H188" s="496">
        <v>100</v>
      </c>
      <c r="I188" s="496">
        <v>100</v>
      </c>
    </row>
    <row r="189" spans="1:9" ht="51">
      <c r="A189" s="496" t="s">
        <v>1200</v>
      </c>
      <c r="B189" s="496" t="s">
        <v>1182</v>
      </c>
      <c r="C189" s="499" t="s">
        <v>18261</v>
      </c>
      <c r="D189" s="496" t="s">
        <v>1212</v>
      </c>
      <c r="E189" s="496" t="s">
        <v>3837</v>
      </c>
      <c r="F189" s="496">
        <v>2015</v>
      </c>
      <c r="G189" s="496" t="s">
        <v>134</v>
      </c>
      <c r="H189" s="496">
        <v>100</v>
      </c>
      <c r="I189" s="496">
        <v>100</v>
      </c>
    </row>
    <row r="190" spans="1:9" ht="114.75">
      <c r="A190" s="496" t="s">
        <v>1200</v>
      </c>
      <c r="B190" s="496" t="s">
        <v>1182</v>
      </c>
      <c r="C190" s="499" t="s">
        <v>18262</v>
      </c>
      <c r="D190" s="496" t="s">
        <v>1212</v>
      </c>
      <c r="E190" s="496" t="s">
        <v>3838</v>
      </c>
      <c r="F190" s="496">
        <v>2015</v>
      </c>
      <c r="G190" s="496" t="s">
        <v>166</v>
      </c>
      <c r="H190" s="496">
        <v>40</v>
      </c>
      <c r="I190" s="496">
        <v>40</v>
      </c>
    </row>
    <row r="191" spans="1:9" ht="51">
      <c r="A191" s="496" t="s">
        <v>1200</v>
      </c>
      <c r="B191" s="496" t="s">
        <v>1182</v>
      </c>
      <c r="C191" s="496" t="s">
        <v>18263</v>
      </c>
      <c r="D191" s="496" t="s">
        <v>1204</v>
      </c>
      <c r="E191" s="496" t="s">
        <v>3839</v>
      </c>
      <c r="F191" s="496">
        <v>2015</v>
      </c>
      <c r="G191" s="496" t="s">
        <v>134</v>
      </c>
      <c r="H191" s="496">
        <v>100</v>
      </c>
      <c r="I191" s="496">
        <v>100</v>
      </c>
    </row>
    <row r="192" spans="1:9" ht="51">
      <c r="A192" s="496" t="s">
        <v>3840</v>
      </c>
      <c r="B192" s="496" t="s">
        <v>1182</v>
      </c>
      <c r="C192" s="496" t="s">
        <v>3841</v>
      </c>
      <c r="D192" s="496" t="s">
        <v>1194</v>
      </c>
      <c r="E192" s="505" t="s">
        <v>1189</v>
      </c>
      <c r="F192" s="496">
        <v>2015</v>
      </c>
      <c r="G192" s="496" t="s">
        <v>578</v>
      </c>
      <c r="H192" s="87">
        <v>30</v>
      </c>
      <c r="I192" s="502">
        <v>30</v>
      </c>
    </row>
    <row r="193" spans="1:9" ht="51">
      <c r="A193" s="496" t="s">
        <v>3840</v>
      </c>
      <c r="B193" s="496" t="s">
        <v>1182</v>
      </c>
      <c r="C193" s="496" t="s">
        <v>3842</v>
      </c>
      <c r="D193" s="496" t="s">
        <v>1194</v>
      </c>
      <c r="E193" s="505" t="s">
        <v>1189</v>
      </c>
      <c r="F193" s="496">
        <v>2015</v>
      </c>
      <c r="G193" s="496" t="s">
        <v>578</v>
      </c>
      <c r="H193" s="87">
        <v>30</v>
      </c>
      <c r="I193" s="502">
        <v>30</v>
      </c>
    </row>
    <row r="194" spans="1:9" ht="51">
      <c r="A194" s="496" t="s">
        <v>3840</v>
      </c>
      <c r="B194" s="496" t="s">
        <v>1182</v>
      </c>
      <c r="C194" s="496" t="s">
        <v>3843</v>
      </c>
      <c r="D194" s="496" t="s">
        <v>3844</v>
      </c>
      <c r="E194" s="496" t="s">
        <v>3845</v>
      </c>
      <c r="F194" s="496">
        <v>2015</v>
      </c>
      <c r="G194" s="496" t="s">
        <v>578</v>
      </c>
      <c r="H194" s="87">
        <v>60</v>
      </c>
      <c r="I194" s="502">
        <v>60</v>
      </c>
    </row>
    <row r="195" spans="1:9" ht="25.5">
      <c r="A195" s="496" t="s">
        <v>3840</v>
      </c>
      <c r="B195" s="496" t="s">
        <v>1182</v>
      </c>
      <c r="C195" s="496" t="s">
        <v>3846</v>
      </c>
      <c r="D195" s="496" t="s">
        <v>3847</v>
      </c>
      <c r="E195" s="496" t="s">
        <v>3848</v>
      </c>
      <c r="F195" s="496">
        <v>2015</v>
      </c>
      <c r="G195" s="496" t="s">
        <v>138</v>
      </c>
      <c r="H195" s="87">
        <v>60</v>
      </c>
      <c r="I195" s="502">
        <v>60</v>
      </c>
    </row>
    <row r="196" spans="1:9" ht="51">
      <c r="A196" s="496" t="s">
        <v>3840</v>
      </c>
      <c r="B196" s="496" t="s">
        <v>1182</v>
      </c>
      <c r="C196" s="496" t="s">
        <v>3849</v>
      </c>
      <c r="D196" s="496" t="s">
        <v>3850</v>
      </c>
      <c r="E196" s="496" t="s">
        <v>3851</v>
      </c>
      <c r="F196" s="496">
        <v>2015</v>
      </c>
      <c r="G196" s="496" t="s">
        <v>578</v>
      </c>
      <c r="H196" s="87">
        <v>60</v>
      </c>
      <c r="I196" s="502">
        <v>60</v>
      </c>
    </row>
    <row r="197" spans="1:9" ht="51">
      <c r="A197" s="496" t="s">
        <v>3840</v>
      </c>
      <c r="B197" s="496" t="s">
        <v>1182</v>
      </c>
      <c r="C197" s="496" t="s">
        <v>3852</v>
      </c>
      <c r="D197" s="496" t="s">
        <v>3850</v>
      </c>
      <c r="E197" s="496" t="s">
        <v>3851</v>
      </c>
      <c r="F197" s="496">
        <v>2015</v>
      </c>
      <c r="G197" s="496" t="s">
        <v>578</v>
      </c>
      <c r="H197" s="87">
        <v>60</v>
      </c>
      <c r="I197" s="502">
        <v>60</v>
      </c>
    </row>
    <row r="198" spans="1:9" ht="51">
      <c r="A198" s="496" t="s">
        <v>3840</v>
      </c>
      <c r="B198" s="496" t="s">
        <v>1182</v>
      </c>
      <c r="C198" s="496" t="s">
        <v>3853</v>
      </c>
      <c r="D198" s="496" t="s">
        <v>3850</v>
      </c>
      <c r="E198" s="496" t="s">
        <v>3851</v>
      </c>
      <c r="F198" s="496">
        <v>2015</v>
      </c>
      <c r="G198" s="496" t="s">
        <v>578</v>
      </c>
      <c r="H198" s="87">
        <v>60</v>
      </c>
      <c r="I198" s="502">
        <v>60</v>
      </c>
    </row>
    <row r="199" spans="1:9" ht="51">
      <c r="A199" s="496" t="s">
        <v>3840</v>
      </c>
      <c r="B199" s="496" t="s">
        <v>1182</v>
      </c>
      <c r="C199" s="496" t="s">
        <v>3854</v>
      </c>
      <c r="D199" s="496" t="s">
        <v>3855</v>
      </c>
      <c r="E199" s="496" t="s">
        <v>3856</v>
      </c>
      <c r="F199" s="496">
        <v>2015</v>
      </c>
      <c r="G199" s="496" t="s">
        <v>578</v>
      </c>
      <c r="H199" s="87">
        <v>60</v>
      </c>
      <c r="I199" s="502">
        <v>60</v>
      </c>
    </row>
    <row r="200" spans="1:9" ht="51">
      <c r="A200" s="496" t="s">
        <v>3840</v>
      </c>
      <c r="B200" s="496" t="s">
        <v>1182</v>
      </c>
      <c r="C200" s="496" t="s">
        <v>3857</v>
      </c>
      <c r="D200" s="496" t="s">
        <v>3855</v>
      </c>
      <c r="E200" s="496" t="s">
        <v>3858</v>
      </c>
      <c r="F200" s="496">
        <v>2015</v>
      </c>
      <c r="G200" s="496" t="s">
        <v>578</v>
      </c>
      <c r="H200" s="87">
        <v>60</v>
      </c>
      <c r="I200" s="502">
        <v>60</v>
      </c>
    </row>
    <row r="201" spans="1:9" ht="51">
      <c r="A201" s="496" t="s">
        <v>3840</v>
      </c>
      <c r="B201" s="496" t="s">
        <v>1182</v>
      </c>
      <c r="C201" s="496" t="s">
        <v>3859</v>
      </c>
      <c r="D201" s="496" t="s">
        <v>3844</v>
      </c>
      <c r="E201" s="505" t="s">
        <v>3860</v>
      </c>
      <c r="F201" s="496">
        <v>2015</v>
      </c>
      <c r="G201" s="496" t="s">
        <v>578</v>
      </c>
      <c r="H201" s="87">
        <v>60</v>
      </c>
      <c r="I201" s="502">
        <v>60</v>
      </c>
    </row>
    <row r="202" spans="1:9" ht="51">
      <c r="A202" s="496" t="s">
        <v>3840</v>
      </c>
      <c r="B202" s="496" t="s">
        <v>1182</v>
      </c>
      <c r="C202" s="496" t="s">
        <v>3861</v>
      </c>
      <c r="D202" s="496" t="s">
        <v>3862</v>
      </c>
      <c r="E202" s="496" t="s">
        <v>3863</v>
      </c>
      <c r="F202" s="496">
        <v>2015</v>
      </c>
      <c r="G202" s="496" t="s">
        <v>578</v>
      </c>
      <c r="H202" s="87">
        <v>30</v>
      </c>
      <c r="I202" s="502">
        <v>30</v>
      </c>
    </row>
    <row r="203" spans="1:9" ht="63.75">
      <c r="A203" s="496" t="s">
        <v>3840</v>
      </c>
      <c r="B203" s="496" t="s">
        <v>1182</v>
      </c>
      <c r="C203" s="496" t="s">
        <v>3864</v>
      </c>
      <c r="D203" s="496" t="s">
        <v>3865</v>
      </c>
      <c r="E203" s="496" t="s">
        <v>3866</v>
      </c>
      <c r="F203" s="496">
        <v>2015</v>
      </c>
      <c r="G203" s="496" t="s">
        <v>578</v>
      </c>
      <c r="H203" s="87">
        <v>60</v>
      </c>
      <c r="I203" s="502">
        <v>60</v>
      </c>
    </row>
    <row r="204" spans="1:9" ht="63.75">
      <c r="A204" s="496" t="s">
        <v>3840</v>
      </c>
      <c r="B204" s="496" t="s">
        <v>1182</v>
      </c>
      <c r="C204" s="496" t="s">
        <v>3867</v>
      </c>
      <c r="D204" s="496" t="s">
        <v>3868</v>
      </c>
      <c r="E204" s="505" t="s">
        <v>3869</v>
      </c>
      <c r="F204" s="496">
        <v>2015</v>
      </c>
      <c r="G204" s="496" t="s">
        <v>578</v>
      </c>
      <c r="H204" s="87" t="s">
        <v>3870</v>
      </c>
      <c r="I204" s="502">
        <v>110</v>
      </c>
    </row>
    <row r="205" spans="1:9" ht="38.25">
      <c r="A205" s="496" t="s">
        <v>3840</v>
      </c>
      <c r="B205" s="496" t="s">
        <v>1182</v>
      </c>
      <c r="C205" s="496" t="s">
        <v>3871</v>
      </c>
      <c r="D205" s="496" t="s">
        <v>3872</v>
      </c>
      <c r="E205" s="505" t="s">
        <v>3873</v>
      </c>
      <c r="F205" s="496">
        <v>2015</v>
      </c>
      <c r="G205" s="496" t="s">
        <v>153</v>
      </c>
      <c r="H205" s="87" t="s">
        <v>3870</v>
      </c>
      <c r="I205" s="502">
        <v>110</v>
      </c>
    </row>
    <row r="206" spans="1:9" ht="89.25">
      <c r="A206" s="496" t="s">
        <v>3840</v>
      </c>
      <c r="B206" s="496" t="s">
        <v>1182</v>
      </c>
      <c r="C206" s="496" t="s">
        <v>3874</v>
      </c>
      <c r="D206" s="496" t="s">
        <v>3875</v>
      </c>
      <c r="E206" s="496" t="s">
        <v>3876</v>
      </c>
      <c r="F206" s="496">
        <v>2015</v>
      </c>
      <c r="G206" s="496" t="s">
        <v>145</v>
      </c>
      <c r="H206" s="87">
        <v>60</v>
      </c>
      <c r="I206" s="502">
        <v>60</v>
      </c>
    </row>
    <row r="207" spans="1:9" ht="63.75">
      <c r="A207" s="496" t="s">
        <v>3840</v>
      </c>
      <c r="B207" s="496" t="s">
        <v>1182</v>
      </c>
      <c r="C207" s="496" t="s">
        <v>3877</v>
      </c>
      <c r="D207" s="496" t="s">
        <v>3878</v>
      </c>
      <c r="E207" s="505" t="s">
        <v>3879</v>
      </c>
      <c r="F207" s="496">
        <v>2015</v>
      </c>
      <c r="G207" s="496" t="s">
        <v>166</v>
      </c>
      <c r="H207" s="87" t="s">
        <v>3870</v>
      </c>
      <c r="I207" s="502">
        <v>110</v>
      </c>
    </row>
    <row r="208" spans="1:9" ht="51">
      <c r="A208" s="496" t="s">
        <v>3840</v>
      </c>
      <c r="B208" s="496" t="s">
        <v>1182</v>
      </c>
      <c r="C208" s="496" t="s">
        <v>3880</v>
      </c>
      <c r="D208" s="496" t="s">
        <v>3881</v>
      </c>
      <c r="E208" s="505" t="s">
        <v>3882</v>
      </c>
      <c r="F208" s="496">
        <v>2015</v>
      </c>
      <c r="G208" s="496" t="s">
        <v>134</v>
      </c>
      <c r="H208" s="87" t="s">
        <v>3870</v>
      </c>
      <c r="I208" s="502">
        <v>110</v>
      </c>
    </row>
    <row r="209" spans="1:9" ht="51">
      <c r="A209" s="496" t="s">
        <v>3840</v>
      </c>
      <c r="B209" s="496" t="s">
        <v>1182</v>
      </c>
      <c r="C209" s="496" t="s">
        <v>3883</v>
      </c>
      <c r="D209" s="496" t="s">
        <v>3881</v>
      </c>
      <c r="E209" s="505" t="s">
        <v>3882</v>
      </c>
      <c r="F209" s="496">
        <v>2015</v>
      </c>
      <c r="G209" s="496" t="s">
        <v>134</v>
      </c>
      <c r="H209" s="87" t="s">
        <v>3870</v>
      </c>
      <c r="I209" s="502">
        <v>110</v>
      </c>
    </row>
    <row r="210" spans="1:9" ht="76.5">
      <c r="A210" s="496" t="s">
        <v>3840</v>
      </c>
      <c r="B210" s="496" t="s">
        <v>1182</v>
      </c>
      <c r="C210" s="496" t="s">
        <v>3884</v>
      </c>
      <c r="D210" s="496" t="s">
        <v>3885</v>
      </c>
      <c r="E210" s="496" t="s">
        <v>3886</v>
      </c>
      <c r="F210" s="496">
        <v>2015</v>
      </c>
      <c r="G210" s="496" t="s">
        <v>134</v>
      </c>
      <c r="H210" s="87" t="s">
        <v>3723</v>
      </c>
      <c r="I210" s="502">
        <v>80</v>
      </c>
    </row>
    <row r="211" spans="1:9" ht="76.5">
      <c r="A211" s="496" t="s">
        <v>3840</v>
      </c>
      <c r="B211" s="496" t="s">
        <v>1182</v>
      </c>
      <c r="C211" s="507" t="s">
        <v>3887</v>
      </c>
      <c r="D211" s="496" t="s">
        <v>3888</v>
      </c>
      <c r="E211" s="496" t="s">
        <v>3889</v>
      </c>
      <c r="F211" s="496">
        <v>2015</v>
      </c>
      <c r="G211" s="496" t="s">
        <v>578</v>
      </c>
      <c r="H211" s="87">
        <v>60</v>
      </c>
      <c r="I211" s="502">
        <v>60</v>
      </c>
    </row>
    <row r="212" spans="1:9" ht="51">
      <c r="A212" s="496" t="s">
        <v>3840</v>
      </c>
      <c r="B212" s="496" t="s">
        <v>1182</v>
      </c>
      <c r="C212" s="507" t="s">
        <v>3890</v>
      </c>
      <c r="D212" s="496" t="s">
        <v>3891</v>
      </c>
      <c r="E212" s="496" t="s">
        <v>3892</v>
      </c>
      <c r="F212" s="496">
        <v>2015</v>
      </c>
      <c r="G212" s="496" t="s">
        <v>166</v>
      </c>
      <c r="H212" s="87">
        <v>60</v>
      </c>
      <c r="I212" s="502">
        <v>60</v>
      </c>
    </row>
    <row r="213" spans="1:9" ht="76.5">
      <c r="A213" s="496" t="s">
        <v>3840</v>
      </c>
      <c r="B213" s="496" t="s">
        <v>1182</v>
      </c>
      <c r="C213" s="496" t="s">
        <v>3893</v>
      </c>
      <c r="D213" s="496" t="s">
        <v>3894</v>
      </c>
      <c r="E213" s="496" t="s">
        <v>3895</v>
      </c>
      <c r="F213" s="496">
        <v>2015</v>
      </c>
      <c r="G213" s="496" t="s">
        <v>138</v>
      </c>
      <c r="H213" s="87">
        <v>60</v>
      </c>
      <c r="I213" s="495">
        <v>60</v>
      </c>
    </row>
    <row r="214" spans="1:9" ht="63.75">
      <c r="A214" s="496" t="s">
        <v>1206</v>
      </c>
      <c r="B214" s="496" t="s">
        <v>1182</v>
      </c>
      <c r="C214" s="496" t="s">
        <v>3896</v>
      </c>
      <c r="D214" s="496" t="s">
        <v>3897</v>
      </c>
      <c r="E214" s="505" t="s">
        <v>3898</v>
      </c>
      <c r="F214" s="496">
        <v>2015</v>
      </c>
      <c r="G214" s="496" t="s">
        <v>126</v>
      </c>
      <c r="H214" s="87"/>
      <c r="I214" s="502">
        <v>60</v>
      </c>
    </row>
    <row r="215" spans="1:9" ht="89.25">
      <c r="A215" s="496" t="s">
        <v>1206</v>
      </c>
      <c r="B215" s="496" t="s">
        <v>1182</v>
      </c>
      <c r="C215" s="496" t="s">
        <v>3899</v>
      </c>
      <c r="D215" s="496" t="s">
        <v>3900</v>
      </c>
      <c r="E215" s="505" t="s">
        <v>3901</v>
      </c>
      <c r="F215" s="496">
        <v>2015</v>
      </c>
      <c r="G215" s="496" t="s">
        <v>115</v>
      </c>
      <c r="H215" s="87"/>
      <c r="I215" s="502">
        <v>60</v>
      </c>
    </row>
    <row r="216" spans="1:9" ht="102">
      <c r="A216" s="496" t="s">
        <v>1206</v>
      </c>
      <c r="B216" s="496" t="s">
        <v>1182</v>
      </c>
      <c r="C216" s="496" t="s">
        <v>3902</v>
      </c>
      <c r="D216" s="496" t="s">
        <v>3903</v>
      </c>
      <c r="E216" s="505" t="s">
        <v>3904</v>
      </c>
      <c r="F216" s="496">
        <v>2015</v>
      </c>
      <c r="G216" s="496" t="s">
        <v>115</v>
      </c>
      <c r="H216" s="87"/>
      <c r="I216" s="502">
        <v>60</v>
      </c>
    </row>
    <row r="217" spans="1:9" ht="38.25">
      <c r="A217" s="496" t="s">
        <v>1206</v>
      </c>
      <c r="B217" s="496" t="s">
        <v>1182</v>
      </c>
      <c r="C217" s="496" t="s">
        <v>3905</v>
      </c>
      <c r="D217" s="496" t="s">
        <v>3906</v>
      </c>
      <c r="E217" s="505" t="s">
        <v>3907</v>
      </c>
      <c r="F217" s="496">
        <v>2015</v>
      </c>
      <c r="G217" s="496" t="s">
        <v>129</v>
      </c>
      <c r="H217" s="87"/>
      <c r="I217" s="502">
        <v>30</v>
      </c>
    </row>
    <row r="218" spans="1:9" ht="51">
      <c r="A218" s="496" t="s">
        <v>1206</v>
      </c>
      <c r="B218" s="496" t="s">
        <v>1182</v>
      </c>
      <c r="C218" s="496" t="s">
        <v>3908</v>
      </c>
      <c r="D218" s="496" t="s">
        <v>3906</v>
      </c>
      <c r="E218" s="505" t="s">
        <v>3909</v>
      </c>
      <c r="F218" s="496">
        <v>2015</v>
      </c>
      <c r="G218" s="496" t="s">
        <v>254</v>
      </c>
      <c r="H218" s="87"/>
      <c r="I218" s="502">
        <v>60</v>
      </c>
    </row>
    <row r="219" spans="1:9" ht="51">
      <c r="A219" s="496" t="s">
        <v>1206</v>
      </c>
      <c r="B219" s="496" t="s">
        <v>1182</v>
      </c>
      <c r="C219" s="496" t="s">
        <v>3910</v>
      </c>
      <c r="D219" s="496" t="s">
        <v>3903</v>
      </c>
      <c r="E219" s="505" t="s">
        <v>3911</v>
      </c>
      <c r="F219" s="496">
        <v>2015</v>
      </c>
      <c r="G219" s="496" t="s">
        <v>1286</v>
      </c>
      <c r="H219" s="87"/>
      <c r="I219" s="502">
        <v>60</v>
      </c>
    </row>
    <row r="220" spans="1:9" ht="89.25">
      <c r="A220" s="496" t="s">
        <v>1206</v>
      </c>
      <c r="B220" s="496" t="s">
        <v>1182</v>
      </c>
      <c r="C220" s="496" t="s">
        <v>3912</v>
      </c>
      <c r="D220" s="496" t="s">
        <v>3906</v>
      </c>
      <c r="E220" s="505" t="s">
        <v>3913</v>
      </c>
      <c r="F220" s="496">
        <v>2015</v>
      </c>
      <c r="G220" s="496" t="s">
        <v>125</v>
      </c>
      <c r="H220" s="87"/>
      <c r="I220" s="502">
        <v>30</v>
      </c>
    </row>
    <row r="221" spans="1:9" ht="114.75">
      <c r="A221" s="496" t="s">
        <v>1206</v>
      </c>
      <c r="B221" s="496" t="s">
        <v>1182</v>
      </c>
      <c r="C221" s="496" t="s">
        <v>3914</v>
      </c>
      <c r="D221" s="496" t="s">
        <v>3915</v>
      </c>
      <c r="E221" s="505" t="s">
        <v>3916</v>
      </c>
      <c r="F221" s="496">
        <v>2015</v>
      </c>
      <c r="G221" s="496" t="s">
        <v>125</v>
      </c>
      <c r="H221" s="87"/>
      <c r="I221" s="502">
        <v>60</v>
      </c>
    </row>
    <row r="222" spans="1:9" ht="51">
      <c r="A222" s="496" t="s">
        <v>1206</v>
      </c>
      <c r="B222" s="496" t="s">
        <v>1182</v>
      </c>
      <c r="C222" s="496" t="s">
        <v>3917</v>
      </c>
      <c r="D222" s="496" t="s">
        <v>3918</v>
      </c>
      <c r="E222" s="505" t="s">
        <v>3919</v>
      </c>
      <c r="F222" s="496">
        <v>2015</v>
      </c>
      <c r="G222" s="496" t="s">
        <v>125</v>
      </c>
      <c r="H222" s="87"/>
      <c r="I222" s="502">
        <v>60</v>
      </c>
    </row>
    <row r="223" spans="1:9" ht="89.25">
      <c r="A223" s="496" t="s">
        <v>3920</v>
      </c>
      <c r="B223" s="496" t="s">
        <v>1182</v>
      </c>
      <c r="C223" s="496" t="s">
        <v>3921</v>
      </c>
      <c r="D223" s="496" t="s">
        <v>3922</v>
      </c>
      <c r="E223" s="496" t="s">
        <v>3876</v>
      </c>
      <c r="F223" s="496">
        <v>2015</v>
      </c>
      <c r="G223" s="496" t="s">
        <v>115</v>
      </c>
      <c r="H223" s="87">
        <v>60</v>
      </c>
      <c r="I223" s="502">
        <v>60</v>
      </c>
    </row>
    <row r="224" spans="1:9" ht="76.5">
      <c r="A224" s="496" t="s">
        <v>3920</v>
      </c>
      <c r="B224" s="496" t="s">
        <v>1182</v>
      </c>
      <c r="C224" s="496" t="s">
        <v>3923</v>
      </c>
      <c r="D224" s="496" t="s">
        <v>3922</v>
      </c>
      <c r="E224" s="496" t="s">
        <v>3876</v>
      </c>
      <c r="F224" s="496">
        <v>2015</v>
      </c>
      <c r="G224" s="496" t="s">
        <v>115</v>
      </c>
      <c r="H224" s="87">
        <v>60</v>
      </c>
      <c r="I224" s="502">
        <v>60</v>
      </c>
    </row>
    <row r="225" spans="1:9" ht="63.75">
      <c r="A225" s="496" t="s">
        <v>3920</v>
      </c>
      <c r="B225" s="496" t="s">
        <v>1182</v>
      </c>
      <c r="C225" s="496" t="s">
        <v>3924</v>
      </c>
      <c r="D225" s="496" t="s">
        <v>3878</v>
      </c>
      <c r="E225" s="505" t="s">
        <v>3879</v>
      </c>
      <c r="F225" s="496">
        <v>2015</v>
      </c>
      <c r="G225" s="496" t="s">
        <v>254</v>
      </c>
      <c r="H225" s="87">
        <v>60</v>
      </c>
      <c r="I225" s="502">
        <v>60</v>
      </c>
    </row>
    <row r="226" spans="1:9" ht="63.75">
      <c r="A226" s="496" t="s">
        <v>3920</v>
      </c>
      <c r="B226" s="496" t="s">
        <v>1182</v>
      </c>
      <c r="C226" s="496" t="s">
        <v>3925</v>
      </c>
      <c r="D226" s="496" t="s">
        <v>3926</v>
      </c>
      <c r="E226" s="496" t="s">
        <v>3927</v>
      </c>
      <c r="F226" s="496">
        <v>2015</v>
      </c>
      <c r="G226" s="496" t="s">
        <v>130</v>
      </c>
      <c r="H226" s="87">
        <v>50</v>
      </c>
      <c r="I226" s="502">
        <v>50</v>
      </c>
    </row>
    <row r="227" spans="1:9" ht="38.25">
      <c r="A227" s="496" t="s">
        <v>3920</v>
      </c>
      <c r="B227" s="496" t="s">
        <v>1182</v>
      </c>
      <c r="C227" s="496" t="s">
        <v>3928</v>
      </c>
      <c r="D227" s="496" t="s">
        <v>3929</v>
      </c>
      <c r="E227" s="496" t="s">
        <v>1219</v>
      </c>
      <c r="F227" s="496">
        <v>2015</v>
      </c>
      <c r="G227" s="496" t="s">
        <v>119</v>
      </c>
      <c r="H227" s="87">
        <v>40</v>
      </c>
      <c r="I227" s="502">
        <v>40</v>
      </c>
    </row>
    <row r="228" spans="1:9" ht="51">
      <c r="A228" s="496" t="s">
        <v>3920</v>
      </c>
      <c r="B228" s="496" t="s">
        <v>1182</v>
      </c>
      <c r="C228" s="496" t="s">
        <v>3930</v>
      </c>
      <c r="D228" s="496" t="s">
        <v>3929</v>
      </c>
      <c r="E228" s="496" t="s">
        <v>1219</v>
      </c>
      <c r="F228" s="496">
        <v>2015</v>
      </c>
      <c r="G228" s="496" t="s">
        <v>119</v>
      </c>
      <c r="H228" s="87">
        <v>40</v>
      </c>
      <c r="I228" s="502">
        <v>40</v>
      </c>
    </row>
    <row r="229" spans="1:9" ht="38.25">
      <c r="A229" s="496" t="s">
        <v>3920</v>
      </c>
      <c r="B229" s="496" t="s">
        <v>1182</v>
      </c>
      <c r="C229" s="496" t="s">
        <v>3931</v>
      </c>
      <c r="D229" s="496" t="s">
        <v>3932</v>
      </c>
      <c r="E229" s="496" t="s">
        <v>3933</v>
      </c>
      <c r="F229" s="496">
        <v>2015</v>
      </c>
      <c r="G229" s="496" t="s">
        <v>130</v>
      </c>
      <c r="H229" s="87">
        <v>30</v>
      </c>
      <c r="I229" s="502">
        <v>30</v>
      </c>
    </row>
    <row r="230" spans="1:9" ht="51">
      <c r="A230" s="496" t="s">
        <v>3920</v>
      </c>
      <c r="B230" s="496" t="s">
        <v>1182</v>
      </c>
      <c r="C230" s="496" t="s">
        <v>3934</v>
      </c>
      <c r="D230" s="496" t="s">
        <v>3932</v>
      </c>
      <c r="E230" s="505" t="s">
        <v>3935</v>
      </c>
      <c r="F230" s="496">
        <v>2015</v>
      </c>
      <c r="G230" s="496" t="s">
        <v>3936</v>
      </c>
      <c r="H230" s="87">
        <v>60</v>
      </c>
      <c r="I230" s="502">
        <v>60</v>
      </c>
    </row>
    <row r="231" spans="1:9" ht="51">
      <c r="A231" s="496" t="s">
        <v>3920</v>
      </c>
      <c r="B231" s="496" t="s">
        <v>1182</v>
      </c>
      <c r="C231" s="496" t="s">
        <v>3937</v>
      </c>
      <c r="D231" s="496" t="s">
        <v>3881</v>
      </c>
      <c r="E231" s="505" t="s">
        <v>3938</v>
      </c>
      <c r="F231" s="496">
        <v>2015</v>
      </c>
      <c r="G231" s="496" t="s">
        <v>134</v>
      </c>
      <c r="H231" s="87">
        <v>60</v>
      </c>
      <c r="I231" s="502">
        <v>60</v>
      </c>
    </row>
    <row r="232" spans="1:9" ht="51">
      <c r="A232" s="496" t="s">
        <v>3920</v>
      </c>
      <c r="B232" s="496" t="s">
        <v>1182</v>
      </c>
      <c r="C232" s="496" t="s">
        <v>3939</v>
      </c>
      <c r="D232" s="496" t="s">
        <v>3881</v>
      </c>
      <c r="E232" s="505" t="s">
        <v>3938</v>
      </c>
      <c r="F232" s="496">
        <v>2015</v>
      </c>
      <c r="G232" s="496" t="s">
        <v>134</v>
      </c>
      <c r="H232" s="87">
        <v>60</v>
      </c>
      <c r="I232" s="502">
        <v>60</v>
      </c>
    </row>
    <row r="233" spans="1:9" ht="38.25">
      <c r="A233" s="496" t="s">
        <v>3920</v>
      </c>
      <c r="B233" s="496" t="s">
        <v>1182</v>
      </c>
      <c r="C233" s="496" t="s">
        <v>3940</v>
      </c>
      <c r="D233" s="496" t="s">
        <v>3872</v>
      </c>
      <c r="E233" s="505" t="s">
        <v>3873</v>
      </c>
      <c r="F233" s="496">
        <v>2015</v>
      </c>
      <c r="G233" s="496" t="s">
        <v>153</v>
      </c>
      <c r="H233" s="87">
        <v>60</v>
      </c>
      <c r="I233" s="502">
        <v>60</v>
      </c>
    </row>
    <row r="234" spans="1:9" ht="76.5">
      <c r="A234" s="496" t="s">
        <v>3920</v>
      </c>
      <c r="B234" s="496" t="s">
        <v>1182</v>
      </c>
      <c r="C234" s="496" t="s">
        <v>3941</v>
      </c>
      <c r="D234" s="496" t="s">
        <v>3885</v>
      </c>
      <c r="E234" s="496" t="s">
        <v>3886</v>
      </c>
      <c r="F234" s="496">
        <v>2015</v>
      </c>
      <c r="G234" s="496" t="s">
        <v>134</v>
      </c>
      <c r="H234" s="87">
        <v>30</v>
      </c>
      <c r="I234" s="502">
        <v>30</v>
      </c>
    </row>
    <row r="235" spans="1:9" ht="191.25">
      <c r="A235" s="496" t="s">
        <v>1213</v>
      </c>
      <c r="B235" s="496" t="s">
        <v>3225</v>
      </c>
      <c r="C235" s="496" t="s">
        <v>3942</v>
      </c>
      <c r="D235" s="496" t="s">
        <v>3943</v>
      </c>
      <c r="E235" s="496" t="s">
        <v>3944</v>
      </c>
      <c r="F235" s="496">
        <v>2015</v>
      </c>
      <c r="G235" s="496" t="s">
        <v>3945</v>
      </c>
      <c r="H235" s="496">
        <v>100</v>
      </c>
      <c r="I235" s="496">
        <v>100</v>
      </c>
    </row>
    <row r="236" spans="1:9" ht="76.5">
      <c r="A236" s="496" t="s">
        <v>1213</v>
      </c>
      <c r="B236" s="496" t="s">
        <v>3225</v>
      </c>
      <c r="C236" s="496" t="s">
        <v>3946</v>
      </c>
      <c r="D236" s="496" t="s">
        <v>3947</v>
      </c>
      <c r="E236" s="496" t="s">
        <v>3764</v>
      </c>
      <c r="F236" s="496">
        <v>2015</v>
      </c>
      <c r="G236" s="496" t="s">
        <v>175</v>
      </c>
      <c r="H236" s="496">
        <v>100</v>
      </c>
      <c r="I236" s="496">
        <v>100</v>
      </c>
    </row>
    <row r="237" spans="1:9" ht="89.25">
      <c r="A237" s="496" t="s">
        <v>1213</v>
      </c>
      <c r="B237" s="496" t="s">
        <v>3225</v>
      </c>
      <c r="C237" s="496" t="s">
        <v>3948</v>
      </c>
      <c r="D237" s="496" t="s">
        <v>3949</v>
      </c>
      <c r="E237" s="496" t="s">
        <v>3944</v>
      </c>
      <c r="F237" s="496">
        <v>2015</v>
      </c>
      <c r="G237" s="496" t="s">
        <v>242</v>
      </c>
      <c r="H237" s="496">
        <v>100</v>
      </c>
      <c r="I237" s="496">
        <v>100</v>
      </c>
    </row>
    <row r="238" spans="1:9" ht="63.75">
      <c r="A238" s="496" t="s">
        <v>1213</v>
      </c>
      <c r="B238" s="496" t="s">
        <v>3225</v>
      </c>
      <c r="C238" s="496" t="s">
        <v>3950</v>
      </c>
      <c r="D238" s="496" t="s">
        <v>3949</v>
      </c>
      <c r="E238" s="496" t="s">
        <v>3944</v>
      </c>
      <c r="F238" s="496">
        <v>2015</v>
      </c>
      <c r="G238" s="496" t="s">
        <v>242</v>
      </c>
      <c r="H238" s="496">
        <v>40</v>
      </c>
      <c r="I238" s="496">
        <v>40</v>
      </c>
    </row>
    <row r="239" spans="1:9" ht="76.5">
      <c r="A239" s="496" t="s">
        <v>476</v>
      </c>
      <c r="B239" s="506" t="s">
        <v>404</v>
      </c>
      <c r="C239" s="496" t="s">
        <v>6976</v>
      </c>
      <c r="D239" s="496" t="s">
        <v>512</v>
      </c>
      <c r="E239" s="505" t="s">
        <v>513</v>
      </c>
      <c r="F239" s="496">
        <v>2015</v>
      </c>
      <c r="G239" s="496" t="s">
        <v>145</v>
      </c>
      <c r="H239" s="496"/>
      <c r="I239" s="496">
        <v>40</v>
      </c>
    </row>
    <row r="240" spans="1:9" ht="114.75">
      <c r="A240" s="496" t="s">
        <v>476</v>
      </c>
      <c r="B240" s="506" t="s">
        <v>404</v>
      </c>
      <c r="C240" s="496" t="s">
        <v>6977</v>
      </c>
      <c r="D240" s="496" t="s">
        <v>512</v>
      </c>
      <c r="E240" s="505" t="s">
        <v>6978</v>
      </c>
      <c r="F240" s="496">
        <v>2015</v>
      </c>
      <c r="G240" s="496" t="s">
        <v>145</v>
      </c>
      <c r="H240" s="496"/>
      <c r="I240" s="496">
        <v>40</v>
      </c>
    </row>
    <row r="241" spans="1:9" ht="76.5">
      <c r="A241" s="496" t="s">
        <v>476</v>
      </c>
      <c r="B241" s="496" t="s">
        <v>404</v>
      </c>
      <c r="C241" s="496" t="s">
        <v>6979</v>
      </c>
      <c r="D241" s="496" t="s">
        <v>512</v>
      </c>
      <c r="E241" s="505" t="s">
        <v>6980</v>
      </c>
      <c r="F241" s="496">
        <v>2015</v>
      </c>
      <c r="G241" s="496" t="s">
        <v>134</v>
      </c>
      <c r="H241" s="496"/>
      <c r="I241" s="496">
        <v>40</v>
      </c>
    </row>
    <row r="242" spans="1:9" ht="178.5">
      <c r="A242" s="496" t="s">
        <v>476</v>
      </c>
      <c r="B242" s="496" t="s">
        <v>404</v>
      </c>
      <c r="C242" s="496" t="s">
        <v>6981</v>
      </c>
      <c r="D242" s="496" t="s">
        <v>515</v>
      </c>
      <c r="E242" s="505" t="s">
        <v>516</v>
      </c>
      <c r="F242" s="496">
        <v>2015</v>
      </c>
      <c r="G242" s="496" t="s">
        <v>145</v>
      </c>
      <c r="H242" s="496"/>
      <c r="I242" s="496">
        <v>40</v>
      </c>
    </row>
    <row r="243" spans="1:9" ht="76.5">
      <c r="A243" s="496" t="s">
        <v>476</v>
      </c>
      <c r="B243" s="496" t="s">
        <v>404</v>
      </c>
      <c r="C243" s="496" t="s">
        <v>6982</v>
      </c>
      <c r="D243" s="496" t="s">
        <v>512</v>
      </c>
      <c r="E243" s="505" t="s">
        <v>6983</v>
      </c>
      <c r="F243" s="496">
        <v>2015</v>
      </c>
      <c r="G243" s="496" t="s">
        <v>145</v>
      </c>
      <c r="H243" s="496"/>
      <c r="I243" s="496">
        <v>40</v>
      </c>
    </row>
    <row r="244" spans="1:9" ht="76.5">
      <c r="A244" s="496" t="s">
        <v>476</v>
      </c>
      <c r="B244" s="496" t="s">
        <v>404</v>
      </c>
      <c r="C244" s="496" t="s">
        <v>6984</v>
      </c>
      <c r="D244" s="496" t="s">
        <v>512</v>
      </c>
      <c r="E244" s="505" t="s">
        <v>6983</v>
      </c>
      <c r="F244" s="496">
        <v>2015</v>
      </c>
      <c r="G244" s="496" t="s">
        <v>145</v>
      </c>
      <c r="H244" s="496"/>
      <c r="I244" s="496">
        <v>40</v>
      </c>
    </row>
    <row r="245" spans="1:9" ht="76.5">
      <c r="A245" s="496" t="s">
        <v>476</v>
      </c>
      <c r="B245" s="496" t="s">
        <v>404</v>
      </c>
      <c r="C245" s="496" t="s">
        <v>6985</v>
      </c>
      <c r="D245" s="496" t="s">
        <v>512</v>
      </c>
      <c r="E245" s="505" t="s">
        <v>6986</v>
      </c>
      <c r="F245" s="496">
        <v>2015</v>
      </c>
      <c r="G245" s="496" t="s">
        <v>314</v>
      </c>
      <c r="H245" s="496"/>
      <c r="I245" s="496">
        <v>40</v>
      </c>
    </row>
    <row r="246" spans="1:9" ht="76.5">
      <c r="A246" s="506" t="s">
        <v>443</v>
      </c>
      <c r="B246" s="506" t="s">
        <v>404</v>
      </c>
      <c r="C246" s="496" t="s">
        <v>6976</v>
      </c>
      <c r="D246" s="496" t="s">
        <v>512</v>
      </c>
      <c r="E246" s="505" t="s">
        <v>513</v>
      </c>
      <c r="F246" s="496">
        <v>2015</v>
      </c>
      <c r="G246" s="496" t="s">
        <v>145</v>
      </c>
      <c r="H246" s="496"/>
      <c r="I246" s="496">
        <v>40</v>
      </c>
    </row>
    <row r="247" spans="1:9" ht="76.5">
      <c r="A247" s="506" t="s">
        <v>443</v>
      </c>
      <c r="B247" s="506" t="s">
        <v>404</v>
      </c>
      <c r="C247" s="496" t="s">
        <v>6979</v>
      </c>
      <c r="D247" s="496" t="s">
        <v>512</v>
      </c>
      <c r="E247" s="505" t="s">
        <v>6980</v>
      </c>
      <c r="F247" s="496">
        <v>2015</v>
      </c>
      <c r="G247" s="496" t="s">
        <v>134</v>
      </c>
      <c r="H247" s="496"/>
      <c r="I247" s="496">
        <v>40</v>
      </c>
    </row>
    <row r="248" spans="1:9" ht="178.5">
      <c r="A248" s="506" t="s">
        <v>443</v>
      </c>
      <c r="B248" s="496" t="s">
        <v>404</v>
      </c>
      <c r="C248" s="496" t="s">
        <v>6981</v>
      </c>
      <c r="D248" s="496" t="s">
        <v>515</v>
      </c>
      <c r="E248" s="505" t="s">
        <v>516</v>
      </c>
      <c r="F248" s="496">
        <v>2015</v>
      </c>
      <c r="G248" s="496" t="s">
        <v>145</v>
      </c>
      <c r="H248" s="496"/>
      <c r="I248" s="496">
        <v>40</v>
      </c>
    </row>
    <row r="249" spans="1:9" ht="76.5">
      <c r="A249" s="506" t="s">
        <v>443</v>
      </c>
      <c r="B249" s="506" t="s">
        <v>404</v>
      </c>
      <c r="C249" s="496" t="s">
        <v>6982</v>
      </c>
      <c r="D249" s="496" t="s">
        <v>512</v>
      </c>
      <c r="E249" s="505" t="s">
        <v>6983</v>
      </c>
      <c r="F249" s="496">
        <v>2015</v>
      </c>
      <c r="G249" s="496" t="s">
        <v>145</v>
      </c>
      <c r="H249" s="496"/>
      <c r="I249" s="496">
        <v>40</v>
      </c>
    </row>
    <row r="250" spans="1:9" ht="76.5">
      <c r="A250" s="506" t="s">
        <v>443</v>
      </c>
      <c r="B250" s="506" t="s">
        <v>404</v>
      </c>
      <c r="C250" s="496" t="s">
        <v>6984</v>
      </c>
      <c r="D250" s="496" t="s">
        <v>512</v>
      </c>
      <c r="E250" s="505" t="s">
        <v>6983</v>
      </c>
      <c r="F250" s="496">
        <v>2015</v>
      </c>
      <c r="G250" s="496" t="s">
        <v>145</v>
      </c>
      <c r="H250" s="496"/>
      <c r="I250" s="496">
        <v>40</v>
      </c>
    </row>
    <row r="251" spans="1:9" ht="76.5">
      <c r="A251" s="496" t="s">
        <v>6987</v>
      </c>
      <c r="B251" s="506" t="s">
        <v>404</v>
      </c>
      <c r="C251" s="496" t="s">
        <v>6976</v>
      </c>
      <c r="D251" s="496" t="s">
        <v>512</v>
      </c>
      <c r="E251" s="505" t="s">
        <v>513</v>
      </c>
      <c r="F251" s="496">
        <v>2015</v>
      </c>
      <c r="G251" s="496" t="s">
        <v>145</v>
      </c>
      <c r="H251" s="496"/>
      <c r="I251" s="496">
        <v>40</v>
      </c>
    </row>
    <row r="252" spans="1:9" ht="114.75">
      <c r="A252" s="496" t="s">
        <v>6987</v>
      </c>
      <c r="B252" s="506" t="s">
        <v>404</v>
      </c>
      <c r="C252" s="496" t="s">
        <v>6977</v>
      </c>
      <c r="D252" s="496" t="s">
        <v>512</v>
      </c>
      <c r="E252" s="505" t="s">
        <v>6978</v>
      </c>
      <c r="F252" s="496">
        <v>2015</v>
      </c>
      <c r="G252" s="496" t="s">
        <v>145</v>
      </c>
      <c r="H252" s="496"/>
      <c r="I252" s="496">
        <v>40</v>
      </c>
    </row>
    <row r="253" spans="1:9" ht="76.5">
      <c r="A253" s="496" t="s">
        <v>6987</v>
      </c>
      <c r="B253" s="506" t="s">
        <v>404</v>
      </c>
      <c r="C253" s="496" t="s">
        <v>6979</v>
      </c>
      <c r="D253" s="496" t="s">
        <v>512</v>
      </c>
      <c r="E253" s="505" t="s">
        <v>6980</v>
      </c>
      <c r="F253" s="496">
        <v>2015</v>
      </c>
      <c r="G253" s="496" t="s">
        <v>134</v>
      </c>
      <c r="H253" s="496"/>
      <c r="I253" s="496">
        <v>40</v>
      </c>
    </row>
    <row r="254" spans="1:9" ht="178.5">
      <c r="A254" s="496" t="s">
        <v>6987</v>
      </c>
      <c r="B254" s="496" t="s">
        <v>404</v>
      </c>
      <c r="C254" s="496" t="s">
        <v>6981</v>
      </c>
      <c r="D254" s="496" t="s">
        <v>515</v>
      </c>
      <c r="E254" s="505" t="s">
        <v>516</v>
      </c>
      <c r="F254" s="496">
        <v>2015</v>
      </c>
      <c r="G254" s="496" t="s">
        <v>145</v>
      </c>
      <c r="H254" s="496"/>
      <c r="I254" s="496">
        <v>40</v>
      </c>
    </row>
    <row r="255" spans="1:9" ht="76.5">
      <c r="A255" s="496" t="s">
        <v>6987</v>
      </c>
      <c r="B255" s="506" t="s">
        <v>404</v>
      </c>
      <c r="C255" s="496" t="s">
        <v>6982</v>
      </c>
      <c r="D255" s="496" t="s">
        <v>512</v>
      </c>
      <c r="E255" s="505" t="s">
        <v>6983</v>
      </c>
      <c r="F255" s="496">
        <v>2015</v>
      </c>
      <c r="G255" s="496" t="s">
        <v>145</v>
      </c>
      <c r="H255" s="496"/>
      <c r="I255" s="496">
        <v>40</v>
      </c>
    </row>
    <row r="256" spans="1:9" ht="76.5">
      <c r="A256" s="496" t="s">
        <v>6987</v>
      </c>
      <c r="B256" s="506" t="s">
        <v>404</v>
      </c>
      <c r="C256" s="496" t="s">
        <v>6984</v>
      </c>
      <c r="D256" s="496" t="s">
        <v>512</v>
      </c>
      <c r="E256" s="505" t="s">
        <v>6983</v>
      </c>
      <c r="F256" s="496">
        <v>2015</v>
      </c>
      <c r="G256" s="496" t="s">
        <v>145</v>
      </c>
      <c r="H256" s="496"/>
      <c r="I256" s="496">
        <v>40</v>
      </c>
    </row>
    <row r="257" spans="1:9" ht="76.5">
      <c r="A257" s="496" t="s">
        <v>6987</v>
      </c>
      <c r="B257" s="496" t="s">
        <v>404</v>
      </c>
      <c r="C257" s="496" t="s">
        <v>6985</v>
      </c>
      <c r="D257" s="496" t="s">
        <v>512</v>
      </c>
      <c r="E257" s="505" t="s">
        <v>6986</v>
      </c>
      <c r="F257" s="496">
        <v>2015</v>
      </c>
      <c r="G257" s="496" t="s">
        <v>314</v>
      </c>
      <c r="H257" s="496"/>
      <c r="I257" s="496">
        <v>40</v>
      </c>
    </row>
    <row r="258" spans="1:9" ht="178.5">
      <c r="A258" s="496" t="s">
        <v>6987</v>
      </c>
      <c r="B258" s="496" t="s">
        <v>404</v>
      </c>
      <c r="C258" s="496" t="s">
        <v>6988</v>
      </c>
      <c r="D258" s="496" t="s">
        <v>515</v>
      </c>
      <c r="E258" s="505" t="s">
        <v>6989</v>
      </c>
      <c r="F258" s="496">
        <v>2015</v>
      </c>
      <c r="G258" s="496" t="s">
        <v>145</v>
      </c>
      <c r="H258" s="496"/>
      <c r="I258" s="496">
        <v>40</v>
      </c>
    </row>
    <row r="259" spans="1:9" ht="178.5">
      <c r="A259" s="496" t="s">
        <v>6987</v>
      </c>
      <c r="B259" s="496" t="s">
        <v>404</v>
      </c>
      <c r="C259" s="496" t="s">
        <v>6990</v>
      </c>
      <c r="D259" s="496" t="s">
        <v>515</v>
      </c>
      <c r="E259" s="505" t="s">
        <v>6989</v>
      </c>
      <c r="F259" s="496">
        <v>2015</v>
      </c>
      <c r="G259" s="496" t="s">
        <v>145</v>
      </c>
      <c r="H259" s="496"/>
      <c r="I259" s="496">
        <v>40</v>
      </c>
    </row>
    <row r="260" spans="1:9" ht="178.5">
      <c r="A260" s="496" t="s">
        <v>6987</v>
      </c>
      <c r="B260" s="496" t="s">
        <v>404</v>
      </c>
      <c r="C260" s="496" t="s">
        <v>6991</v>
      </c>
      <c r="D260" s="496" t="s">
        <v>515</v>
      </c>
      <c r="E260" s="505" t="s">
        <v>6989</v>
      </c>
      <c r="F260" s="496">
        <v>2015</v>
      </c>
      <c r="G260" s="496" t="s">
        <v>138</v>
      </c>
      <c r="H260" s="496"/>
      <c r="I260" s="496">
        <v>40</v>
      </c>
    </row>
    <row r="261" spans="1:9" ht="89.25">
      <c r="A261" s="496" t="s">
        <v>6987</v>
      </c>
      <c r="B261" s="496" t="s">
        <v>404</v>
      </c>
      <c r="C261" s="496" t="s">
        <v>6992</v>
      </c>
      <c r="D261" s="496" t="s">
        <v>6993</v>
      </c>
      <c r="E261" s="505" t="s">
        <v>6994</v>
      </c>
      <c r="F261" s="496">
        <v>2015</v>
      </c>
      <c r="G261" s="496" t="s">
        <v>153</v>
      </c>
      <c r="H261" s="496"/>
      <c r="I261" s="496">
        <v>40</v>
      </c>
    </row>
    <row r="262" spans="1:9" ht="51">
      <c r="A262" s="496" t="s">
        <v>6987</v>
      </c>
      <c r="B262" s="496" t="s">
        <v>404</v>
      </c>
      <c r="C262" s="496" t="s">
        <v>6995</v>
      </c>
      <c r="D262" s="496" t="s">
        <v>6996</v>
      </c>
      <c r="E262" s="505" t="s">
        <v>6997</v>
      </c>
      <c r="F262" s="496">
        <v>2015</v>
      </c>
      <c r="G262" s="496" t="s">
        <v>314</v>
      </c>
      <c r="H262" s="496"/>
      <c r="I262" s="496">
        <v>40</v>
      </c>
    </row>
    <row r="263" spans="1:9" ht="38.25">
      <c r="A263" s="496" t="s">
        <v>6987</v>
      </c>
      <c r="B263" s="496" t="s">
        <v>404</v>
      </c>
      <c r="C263" s="496" t="s">
        <v>6998</v>
      </c>
      <c r="D263" s="496" t="s">
        <v>6996</v>
      </c>
      <c r="E263" s="505" t="s">
        <v>6999</v>
      </c>
      <c r="F263" s="496">
        <v>2015</v>
      </c>
      <c r="G263" s="496" t="s">
        <v>166</v>
      </c>
      <c r="H263" s="496"/>
      <c r="I263" s="496">
        <v>40</v>
      </c>
    </row>
    <row r="264" spans="1:9" ht="38.25">
      <c r="A264" s="496" t="s">
        <v>6987</v>
      </c>
      <c r="B264" s="496" t="s">
        <v>404</v>
      </c>
      <c r="C264" s="496" t="s">
        <v>7000</v>
      </c>
      <c r="D264" s="496" t="s">
        <v>6996</v>
      </c>
      <c r="E264" s="505" t="s">
        <v>7001</v>
      </c>
      <c r="F264" s="496">
        <v>2015</v>
      </c>
      <c r="G264" s="496" t="s">
        <v>166</v>
      </c>
      <c r="H264" s="496"/>
      <c r="I264" s="496">
        <v>40</v>
      </c>
    </row>
    <row r="265" spans="1:9" ht="38.25">
      <c r="A265" s="496" t="s">
        <v>6987</v>
      </c>
      <c r="B265" s="496" t="s">
        <v>404</v>
      </c>
      <c r="C265" s="496" t="s">
        <v>7002</v>
      </c>
      <c r="D265" s="496" t="s">
        <v>6996</v>
      </c>
      <c r="E265" s="505" t="s">
        <v>7003</v>
      </c>
      <c r="F265" s="496">
        <v>2015</v>
      </c>
      <c r="G265" s="496" t="s">
        <v>166</v>
      </c>
      <c r="H265" s="496"/>
      <c r="I265" s="496">
        <v>40</v>
      </c>
    </row>
    <row r="266" spans="1:9" ht="76.5">
      <c r="A266" s="496" t="s">
        <v>514</v>
      </c>
      <c r="B266" s="496" t="s">
        <v>404</v>
      </c>
      <c r="C266" s="496" t="s">
        <v>6976</v>
      </c>
      <c r="D266" s="496" t="s">
        <v>512</v>
      </c>
      <c r="E266" s="505" t="s">
        <v>513</v>
      </c>
      <c r="F266" s="496">
        <v>2015</v>
      </c>
      <c r="G266" s="496" t="s">
        <v>115</v>
      </c>
      <c r="H266" s="87"/>
      <c r="I266" s="502">
        <v>40</v>
      </c>
    </row>
    <row r="267" spans="1:9" ht="76.5">
      <c r="A267" s="496" t="s">
        <v>514</v>
      </c>
      <c r="B267" s="496" t="s">
        <v>404</v>
      </c>
      <c r="C267" s="496" t="s">
        <v>6979</v>
      </c>
      <c r="D267" s="496" t="s">
        <v>512</v>
      </c>
      <c r="E267" s="505" t="s">
        <v>6980</v>
      </c>
      <c r="F267" s="496">
        <v>2015</v>
      </c>
      <c r="G267" s="496" t="s">
        <v>1065</v>
      </c>
      <c r="H267" s="87"/>
      <c r="I267" s="502" t="s">
        <v>7004</v>
      </c>
    </row>
    <row r="268" spans="1:9" ht="114.75">
      <c r="A268" s="496" t="s">
        <v>514</v>
      </c>
      <c r="B268" s="496" t="s">
        <v>404</v>
      </c>
      <c r="C268" s="496" t="s">
        <v>6977</v>
      </c>
      <c r="D268" s="496" t="s">
        <v>512</v>
      </c>
      <c r="E268" s="505" t="s">
        <v>6978</v>
      </c>
      <c r="F268" s="496">
        <v>2015</v>
      </c>
      <c r="G268" s="496" t="s">
        <v>115</v>
      </c>
      <c r="H268" s="87"/>
      <c r="I268" s="502">
        <v>40</v>
      </c>
    </row>
    <row r="269" spans="1:9" ht="178.5">
      <c r="A269" s="496" t="s">
        <v>514</v>
      </c>
      <c r="B269" s="496" t="s">
        <v>404</v>
      </c>
      <c r="C269" s="496" t="s">
        <v>6981</v>
      </c>
      <c r="D269" s="496" t="s">
        <v>515</v>
      </c>
      <c r="E269" s="505" t="s">
        <v>516</v>
      </c>
      <c r="F269" s="496">
        <v>2015</v>
      </c>
      <c r="G269" s="496" t="s">
        <v>115</v>
      </c>
      <c r="H269" s="87"/>
      <c r="I269" s="502">
        <v>40</v>
      </c>
    </row>
    <row r="270" spans="1:9" ht="76.5">
      <c r="A270" s="496" t="s">
        <v>514</v>
      </c>
      <c r="B270" s="496" t="s">
        <v>404</v>
      </c>
      <c r="C270" s="496" t="s">
        <v>7005</v>
      </c>
      <c r="D270" s="496" t="s">
        <v>512</v>
      </c>
      <c r="E270" s="505" t="s">
        <v>6983</v>
      </c>
      <c r="F270" s="496">
        <v>2015</v>
      </c>
      <c r="G270" s="496" t="s">
        <v>115</v>
      </c>
      <c r="H270" s="87"/>
      <c r="I270" s="502">
        <v>40</v>
      </c>
    </row>
    <row r="271" spans="1:9" ht="76.5">
      <c r="A271" s="496" t="s">
        <v>514</v>
      </c>
      <c r="B271" s="496" t="s">
        <v>404</v>
      </c>
      <c r="C271" s="496" t="s">
        <v>7006</v>
      </c>
      <c r="D271" s="496" t="s">
        <v>512</v>
      </c>
      <c r="E271" s="505" t="s">
        <v>6986</v>
      </c>
      <c r="F271" s="496">
        <v>2015</v>
      </c>
      <c r="G271" s="496" t="s">
        <v>115</v>
      </c>
      <c r="H271" s="87"/>
      <c r="I271" s="502">
        <v>40</v>
      </c>
    </row>
    <row r="272" spans="1:9" ht="76.5">
      <c r="A272" s="377" t="s">
        <v>514</v>
      </c>
      <c r="B272" s="496" t="s">
        <v>404</v>
      </c>
      <c r="C272" s="496" t="s">
        <v>6985</v>
      </c>
      <c r="D272" s="496" t="s">
        <v>512</v>
      </c>
      <c r="E272" s="505" t="s">
        <v>6986</v>
      </c>
      <c r="F272" s="496">
        <v>2015</v>
      </c>
      <c r="G272" s="496" t="s">
        <v>5786</v>
      </c>
      <c r="H272" s="496"/>
      <c r="I272" s="502">
        <v>40</v>
      </c>
    </row>
    <row r="273" spans="1:9" ht="76.5">
      <c r="A273" s="496" t="s">
        <v>519</v>
      </c>
      <c r="B273" s="496" t="s">
        <v>404</v>
      </c>
      <c r="C273" s="496" t="s">
        <v>6976</v>
      </c>
      <c r="D273" s="496" t="s">
        <v>512</v>
      </c>
      <c r="E273" s="505" t="s">
        <v>513</v>
      </c>
      <c r="F273" s="496">
        <v>2015</v>
      </c>
      <c r="G273" s="496" t="s">
        <v>145</v>
      </c>
      <c r="H273" s="496"/>
      <c r="I273" s="496">
        <v>40</v>
      </c>
    </row>
    <row r="274" spans="1:9" ht="114.75">
      <c r="A274" s="496" t="s">
        <v>519</v>
      </c>
      <c r="B274" s="496" t="s">
        <v>404</v>
      </c>
      <c r="C274" s="496" t="s">
        <v>6977</v>
      </c>
      <c r="D274" s="496" t="s">
        <v>512</v>
      </c>
      <c r="E274" s="505" t="s">
        <v>6978</v>
      </c>
      <c r="F274" s="496">
        <v>2015</v>
      </c>
      <c r="G274" s="496" t="s">
        <v>145</v>
      </c>
      <c r="H274" s="496"/>
      <c r="I274" s="496">
        <v>40</v>
      </c>
    </row>
    <row r="275" spans="1:9" ht="76.5">
      <c r="A275" s="496" t="s">
        <v>519</v>
      </c>
      <c r="B275" s="496" t="s">
        <v>404</v>
      </c>
      <c r="C275" s="496" t="s">
        <v>6979</v>
      </c>
      <c r="D275" s="496" t="s">
        <v>512</v>
      </c>
      <c r="E275" s="505" t="s">
        <v>6980</v>
      </c>
      <c r="F275" s="496">
        <v>2015</v>
      </c>
      <c r="G275" s="496" t="s">
        <v>134</v>
      </c>
      <c r="H275" s="496"/>
      <c r="I275" s="496">
        <v>40</v>
      </c>
    </row>
    <row r="276" spans="1:9" ht="178.5">
      <c r="A276" s="496" t="s">
        <v>519</v>
      </c>
      <c r="B276" s="506" t="s">
        <v>404</v>
      </c>
      <c r="C276" s="496" t="s">
        <v>6981</v>
      </c>
      <c r="D276" s="496" t="s">
        <v>515</v>
      </c>
      <c r="E276" s="505" t="s">
        <v>516</v>
      </c>
      <c r="F276" s="496">
        <v>2015</v>
      </c>
      <c r="G276" s="496" t="s">
        <v>145</v>
      </c>
      <c r="H276" s="496"/>
      <c r="I276" s="496">
        <v>40</v>
      </c>
    </row>
    <row r="277" spans="1:9" ht="76.5">
      <c r="A277" s="496" t="s">
        <v>519</v>
      </c>
      <c r="B277" s="496" t="s">
        <v>404</v>
      </c>
      <c r="C277" s="496" t="s">
        <v>6982</v>
      </c>
      <c r="D277" s="496" t="s">
        <v>512</v>
      </c>
      <c r="E277" s="505" t="s">
        <v>6983</v>
      </c>
      <c r="F277" s="496">
        <v>2015</v>
      </c>
      <c r="G277" s="496" t="s">
        <v>145</v>
      </c>
      <c r="H277" s="496"/>
      <c r="I277" s="496">
        <v>40</v>
      </c>
    </row>
    <row r="278" spans="1:9" ht="76.5">
      <c r="A278" s="496" t="s">
        <v>519</v>
      </c>
      <c r="B278" s="506" t="s">
        <v>404</v>
      </c>
      <c r="C278" s="496" t="s">
        <v>6984</v>
      </c>
      <c r="D278" s="496" t="s">
        <v>512</v>
      </c>
      <c r="E278" s="505" t="s">
        <v>6983</v>
      </c>
      <c r="F278" s="496">
        <v>2015</v>
      </c>
      <c r="G278" s="496" t="s">
        <v>145</v>
      </c>
      <c r="H278" s="496"/>
      <c r="I278" s="496">
        <v>40</v>
      </c>
    </row>
    <row r="279" spans="1:9" ht="76.5">
      <c r="A279" s="496" t="s">
        <v>519</v>
      </c>
      <c r="B279" s="506" t="s">
        <v>404</v>
      </c>
      <c r="C279" s="496" t="s">
        <v>6985</v>
      </c>
      <c r="D279" s="496" t="s">
        <v>512</v>
      </c>
      <c r="E279" s="505" t="s">
        <v>6986</v>
      </c>
      <c r="F279" s="496">
        <v>2015</v>
      </c>
      <c r="G279" s="496" t="s">
        <v>314</v>
      </c>
      <c r="H279" s="496"/>
      <c r="I279" s="496">
        <v>40</v>
      </c>
    </row>
    <row r="280" spans="1:9" ht="76.5">
      <c r="A280" s="496" t="s">
        <v>445</v>
      </c>
      <c r="B280" s="496" t="s">
        <v>404</v>
      </c>
      <c r="C280" s="496" t="s">
        <v>6976</v>
      </c>
      <c r="D280" s="496" t="s">
        <v>512</v>
      </c>
      <c r="E280" s="505" t="s">
        <v>513</v>
      </c>
      <c r="F280" s="496">
        <v>2015</v>
      </c>
      <c r="G280" s="496" t="s">
        <v>145</v>
      </c>
      <c r="H280" s="496"/>
      <c r="I280" s="496">
        <v>40</v>
      </c>
    </row>
    <row r="281" spans="1:9" ht="76.5">
      <c r="A281" s="496" t="s">
        <v>445</v>
      </c>
      <c r="B281" s="496" t="s">
        <v>404</v>
      </c>
      <c r="C281" s="496" t="s">
        <v>6979</v>
      </c>
      <c r="D281" s="496" t="s">
        <v>512</v>
      </c>
      <c r="E281" s="505" t="s">
        <v>6980</v>
      </c>
      <c r="F281" s="496">
        <v>2015</v>
      </c>
      <c r="G281" s="496" t="s">
        <v>134</v>
      </c>
      <c r="H281" s="496"/>
      <c r="I281" s="496">
        <v>40</v>
      </c>
    </row>
    <row r="282" spans="1:9" ht="114.75">
      <c r="A282" s="496" t="s">
        <v>445</v>
      </c>
      <c r="B282" s="496" t="s">
        <v>404</v>
      </c>
      <c r="C282" s="496" t="s">
        <v>6977</v>
      </c>
      <c r="D282" s="496" t="s">
        <v>512</v>
      </c>
      <c r="E282" s="505" t="s">
        <v>6978</v>
      </c>
      <c r="F282" s="496">
        <v>2015</v>
      </c>
      <c r="G282" s="496" t="s">
        <v>145</v>
      </c>
      <c r="H282" s="496"/>
      <c r="I282" s="496">
        <v>40</v>
      </c>
    </row>
    <row r="283" spans="1:9" ht="178.5">
      <c r="A283" s="496" t="s">
        <v>445</v>
      </c>
      <c r="B283" s="496" t="s">
        <v>404</v>
      </c>
      <c r="C283" s="496" t="s">
        <v>6981</v>
      </c>
      <c r="D283" s="496" t="s">
        <v>515</v>
      </c>
      <c r="E283" s="505" t="s">
        <v>516</v>
      </c>
      <c r="F283" s="496">
        <v>2015</v>
      </c>
      <c r="G283" s="496" t="s">
        <v>145</v>
      </c>
      <c r="H283" s="496"/>
      <c r="I283" s="496">
        <v>40</v>
      </c>
    </row>
    <row r="284" spans="1:9" ht="76.5">
      <c r="A284" s="496" t="s">
        <v>445</v>
      </c>
      <c r="B284" s="496" t="s">
        <v>404</v>
      </c>
      <c r="C284" s="496" t="s">
        <v>6982</v>
      </c>
      <c r="D284" s="496" t="s">
        <v>512</v>
      </c>
      <c r="E284" s="505" t="s">
        <v>6983</v>
      </c>
      <c r="F284" s="496">
        <v>2015</v>
      </c>
      <c r="G284" s="496" t="s">
        <v>145</v>
      </c>
      <c r="H284" s="496"/>
      <c r="I284" s="496">
        <v>40</v>
      </c>
    </row>
    <row r="285" spans="1:9" ht="76.5">
      <c r="A285" s="496" t="s">
        <v>445</v>
      </c>
      <c r="B285" s="496" t="s">
        <v>404</v>
      </c>
      <c r="C285" s="496" t="s">
        <v>6984</v>
      </c>
      <c r="D285" s="496" t="s">
        <v>512</v>
      </c>
      <c r="E285" s="505" t="s">
        <v>6983</v>
      </c>
      <c r="F285" s="496">
        <v>2015</v>
      </c>
      <c r="G285" s="496" t="s">
        <v>145</v>
      </c>
      <c r="H285" s="496"/>
      <c r="I285" s="496">
        <v>40</v>
      </c>
    </row>
    <row r="286" spans="1:9" ht="76.5">
      <c r="A286" s="377" t="s">
        <v>445</v>
      </c>
      <c r="B286" s="377" t="s">
        <v>404</v>
      </c>
      <c r="C286" s="496" t="s">
        <v>6985</v>
      </c>
      <c r="D286" s="496" t="s">
        <v>512</v>
      </c>
      <c r="E286" s="505" t="s">
        <v>6986</v>
      </c>
      <c r="F286" s="496">
        <v>2015</v>
      </c>
      <c r="G286" s="496" t="s">
        <v>314</v>
      </c>
      <c r="H286" s="496"/>
      <c r="I286" s="496">
        <v>40</v>
      </c>
    </row>
    <row r="287" spans="1:9" ht="76.5">
      <c r="A287" s="496" t="s">
        <v>517</v>
      </c>
      <c r="B287" s="506" t="s">
        <v>404</v>
      </c>
      <c r="C287" s="507" t="s">
        <v>7007</v>
      </c>
      <c r="D287" s="496" t="s">
        <v>518</v>
      </c>
      <c r="E287" s="505" t="s">
        <v>6983</v>
      </c>
      <c r="F287" s="496">
        <v>2015</v>
      </c>
      <c r="G287" s="496" t="s">
        <v>7008</v>
      </c>
      <c r="H287" s="496"/>
      <c r="I287" s="496">
        <v>80</v>
      </c>
    </row>
    <row r="288" spans="1:9" ht="76.5">
      <c r="A288" s="496" t="s">
        <v>517</v>
      </c>
      <c r="B288" s="506" t="s">
        <v>404</v>
      </c>
      <c r="C288" s="496" t="s">
        <v>7009</v>
      </c>
      <c r="D288" s="496" t="s">
        <v>512</v>
      </c>
      <c r="E288" s="505" t="s">
        <v>6986</v>
      </c>
      <c r="F288" s="496">
        <v>2015</v>
      </c>
      <c r="G288" s="496" t="s">
        <v>314</v>
      </c>
      <c r="H288" s="496"/>
      <c r="I288" s="496">
        <v>40</v>
      </c>
    </row>
    <row r="289" spans="1:9" ht="76.5">
      <c r="A289" s="496" t="s">
        <v>517</v>
      </c>
      <c r="B289" s="506" t="s">
        <v>404</v>
      </c>
      <c r="C289" s="496" t="s">
        <v>7010</v>
      </c>
      <c r="D289" s="496" t="s">
        <v>512</v>
      </c>
      <c r="E289" s="505" t="s">
        <v>513</v>
      </c>
      <c r="F289" s="496">
        <v>2015</v>
      </c>
      <c r="G289" s="496" t="s">
        <v>145</v>
      </c>
      <c r="H289" s="496"/>
      <c r="I289" s="496">
        <v>40</v>
      </c>
    </row>
    <row r="290" spans="1:9" ht="114.75">
      <c r="A290" s="496" t="s">
        <v>517</v>
      </c>
      <c r="B290" s="496" t="s">
        <v>404</v>
      </c>
      <c r="C290" s="496" t="s">
        <v>7011</v>
      </c>
      <c r="D290" s="496" t="s">
        <v>512</v>
      </c>
      <c r="E290" s="505" t="s">
        <v>6978</v>
      </c>
      <c r="F290" s="496">
        <v>2015</v>
      </c>
      <c r="G290" s="496" t="s">
        <v>145</v>
      </c>
      <c r="H290" s="496"/>
      <c r="I290" s="496">
        <v>100</v>
      </c>
    </row>
    <row r="291" spans="1:9" ht="76.5">
      <c r="A291" s="496" t="s">
        <v>517</v>
      </c>
      <c r="B291" s="506" t="s">
        <v>404</v>
      </c>
      <c r="C291" s="496" t="s">
        <v>7012</v>
      </c>
      <c r="D291" s="496" t="s">
        <v>512</v>
      </c>
      <c r="E291" s="505" t="s">
        <v>516</v>
      </c>
      <c r="F291" s="496">
        <v>2015</v>
      </c>
      <c r="G291" s="496" t="s">
        <v>145</v>
      </c>
      <c r="H291" s="496"/>
      <c r="I291" s="496">
        <v>40</v>
      </c>
    </row>
    <row r="292" spans="1:9" ht="76.5">
      <c r="A292" s="496" t="s">
        <v>517</v>
      </c>
      <c r="B292" s="506" t="s">
        <v>404</v>
      </c>
      <c r="C292" s="496" t="s">
        <v>7013</v>
      </c>
      <c r="D292" s="496" t="s">
        <v>512</v>
      </c>
      <c r="E292" s="505" t="s">
        <v>6980</v>
      </c>
      <c r="F292" s="496">
        <v>2015</v>
      </c>
      <c r="G292" s="496" t="s">
        <v>134</v>
      </c>
      <c r="H292" s="496"/>
      <c r="I292" s="496">
        <v>40</v>
      </c>
    </row>
    <row r="293" spans="1:9" ht="76.5">
      <c r="A293" s="506" t="s">
        <v>520</v>
      </c>
      <c r="B293" s="506" t="s">
        <v>404</v>
      </c>
      <c r="C293" s="496" t="s">
        <v>6976</v>
      </c>
      <c r="D293" s="496" t="s">
        <v>512</v>
      </c>
      <c r="E293" s="505" t="s">
        <v>513</v>
      </c>
      <c r="F293" s="496">
        <v>2015</v>
      </c>
      <c r="G293" s="496" t="s">
        <v>145</v>
      </c>
      <c r="H293" s="496"/>
      <c r="I293" s="496">
        <v>40</v>
      </c>
    </row>
    <row r="294" spans="1:9" ht="76.5">
      <c r="A294" s="506" t="s">
        <v>520</v>
      </c>
      <c r="B294" s="506" t="s">
        <v>404</v>
      </c>
      <c r="C294" s="496" t="s">
        <v>6979</v>
      </c>
      <c r="D294" s="496" t="s">
        <v>512</v>
      </c>
      <c r="E294" s="505" t="s">
        <v>6980</v>
      </c>
      <c r="F294" s="496">
        <v>2015</v>
      </c>
      <c r="G294" s="496" t="s">
        <v>134</v>
      </c>
      <c r="H294" s="496"/>
      <c r="I294" s="496">
        <v>40</v>
      </c>
    </row>
    <row r="295" spans="1:9" ht="114.75">
      <c r="A295" s="506" t="s">
        <v>520</v>
      </c>
      <c r="B295" s="496" t="s">
        <v>404</v>
      </c>
      <c r="C295" s="496" t="s">
        <v>6977</v>
      </c>
      <c r="D295" s="496" t="s">
        <v>512</v>
      </c>
      <c r="E295" s="505" t="s">
        <v>6978</v>
      </c>
      <c r="F295" s="496">
        <v>2015</v>
      </c>
      <c r="G295" s="496" t="s">
        <v>145</v>
      </c>
      <c r="H295" s="496"/>
      <c r="I295" s="496">
        <v>40</v>
      </c>
    </row>
    <row r="296" spans="1:9" ht="178.5">
      <c r="A296" s="506" t="s">
        <v>520</v>
      </c>
      <c r="B296" s="496" t="s">
        <v>404</v>
      </c>
      <c r="C296" s="496" t="s">
        <v>6981</v>
      </c>
      <c r="D296" s="496" t="s">
        <v>515</v>
      </c>
      <c r="E296" s="505" t="s">
        <v>516</v>
      </c>
      <c r="F296" s="496">
        <v>2015</v>
      </c>
      <c r="G296" s="496" t="s">
        <v>145</v>
      </c>
      <c r="H296" s="496"/>
      <c r="I296" s="496">
        <v>40</v>
      </c>
    </row>
    <row r="297" spans="1:9" ht="76.5">
      <c r="A297" s="506" t="s">
        <v>520</v>
      </c>
      <c r="B297" s="506" t="s">
        <v>404</v>
      </c>
      <c r="C297" s="496" t="s">
        <v>6982</v>
      </c>
      <c r="D297" s="496" t="s">
        <v>512</v>
      </c>
      <c r="E297" s="505" t="s">
        <v>6983</v>
      </c>
      <c r="F297" s="496">
        <v>2015</v>
      </c>
      <c r="G297" s="496" t="s">
        <v>145</v>
      </c>
      <c r="H297" s="496"/>
      <c r="I297" s="496">
        <v>40</v>
      </c>
    </row>
    <row r="298" spans="1:9" ht="76.5">
      <c r="A298" s="506" t="s">
        <v>520</v>
      </c>
      <c r="B298" s="506" t="s">
        <v>404</v>
      </c>
      <c r="C298" s="496" t="s">
        <v>6984</v>
      </c>
      <c r="D298" s="496" t="s">
        <v>512</v>
      </c>
      <c r="E298" s="505" t="s">
        <v>6983</v>
      </c>
      <c r="F298" s="496">
        <v>2015</v>
      </c>
      <c r="G298" s="496" t="s">
        <v>145</v>
      </c>
      <c r="H298" s="496"/>
      <c r="I298" s="496">
        <v>40</v>
      </c>
    </row>
    <row r="299" spans="1:9" ht="76.5">
      <c r="A299" s="506" t="s">
        <v>520</v>
      </c>
      <c r="B299" s="496" t="s">
        <v>404</v>
      </c>
      <c r="C299" s="496" t="s">
        <v>6985</v>
      </c>
      <c r="D299" s="496" t="s">
        <v>512</v>
      </c>
      <c r="E299" s="505" t="s">
        <v>6986</v>
      </c>
      <c r="F299" s="496">
        <v>2015</v>
      </c>
      <c r="G299" s="496" t="s">
        <v>314</v>
      </c>
      <c r="H299" s="496"/>
      <c r="I299" s="496">
        <v>40</v>
      </c>
    </row>
    <row r="300" spans="1:9" ht="76.5">
      <c r="A300" s="496" t="s">
        <v>441</v>
      </c>
      <c r="B300" s="496" t="s">
        <v>404</v>
      </c>
      <c r="C300" s="496" t="s">
        <v>6985</v>
      </c>
      <c r="D300" s="496" t="s">
        <v>512</v>
      </c>
      <c r="E300" s="505" t="s">
        <v>6986</v>
      </c>
      <c r="F300" s="496">
        <v>2015</v>
      </c>
      <c r="G300" s="496" t="s">
        <v>314</v>
      </c>
      <c r="H300" s="496"/>
      <c r="I300" s="496">
        <v>40</v>
      </c>
    </row>
    <row r="301" spans="1:9" ht="114.75">
      <c r="A301" s="506" t="s">
        <v>441</v>
      </c>
      <c r="B301" s="506" t="s">
        <v>404</v>
      </c>
      <c r="C301" s="496" t="s">
        <v>6977</v>
      </c>
      <c r="D301" s="496" t="s">
        <v>512</v>
      </c>
      <c r="E301" s="505" t="s">
        <v>6978</v>
      </c>
      <c r="F301" s="496">
        <v>2015</v>
      </c>
      <c r="G301" s="496" t="s">
        <v>145</v>
      </c>
      <c r="H301" s="496"/>
      <c r="I301" s="496">
        <v>40</v>
      </c>
    </row>
    <row r="302" spans="1:9" ht="76.5">
      <c r="A302" s="506" t="s">
        <v>441</v>
      </c>
      <c r="B302" s="506" t="s">
        <v>404</v>
      </c>
      <c r="C302" s="496" t="s">
        <v>6979</v>
      </c>
      <c r="D302" s="496" t="s">
        <v>512</v>
      </c>
      <c r="E302" s="505" t="s">
        <v>6980</v>
      </c>
      <c r="F302" s="496">
        <v>2015</v>
      </c>
      <c r="G302" s="496" t="s">
        <v>134</v>
      </c>
      <c r="H302" s="496"/>
      <c r="I302" s="496">
        <v>40</v>
      </c>
    </row>
    <row r="303" spans="1:9" ht="178.5">
      <c r="A303" s="496" t="s">
        <v>441</v>
      </c>
      <c r="B303" s="496" t="s">
        <v>404</v>
      </c>
      <c r="C303" s="496" t="s">
        <v>6981</v>
      </c>
      <c r="D303" s="496" t="s">
        <v>515</v>
      </c>
      <c r="E303" s="505" t="s">
        <v>516</v>
      </c>
      <c r="F303" s="496">
        <v>2015</v>
      </c>
      <c r="G303" s="496" t="s">
        <v>145</v>
      </c>
      <c r="H303" s="496"/>
      <c r="I303" s="496">
        <v>40</v>
      </c>
    </row>
    <row r="304" spans="1:9" ht="76.5">
      <c r="A304" s="506" t="s">
        <v>441</v>
      </c>
      <c r="B304" s="506" t="s">
        <v>404</v>
      </c>
      <c r="C304" s="496" t="s">
        <v>6982</v>
      </c>
      <c r="D304" s="496" t="s">
        <v>512</v>
      </c>
      <c r="E304" s="505" t="s">
        <v>6983</v>
      </c>
      <c r="F304" s="496">
        <v>2015</v>
      </c>
      <c r="G304" s="496" t="s">
        <v>145</v>
      </c>
      <c r="H304" s="496"/>
      <c r="I304" s="496">
        <v>40</v>
      </c>
    </row>
    <row r="305" spans="1:9" ht="76.5">
      <c r="A305" s="506" t="s">
        <v>441</v>
      </c>
      <c r="B305" s="506" t="s">
        <v>404</v>
      </c>
      <c r="C305" s="496" t="s">
        <v>6984</v>
      </c>
      <c r="D305" s="496" t="s">
        <v>512</v>
      </c>
      <c r="E305" s="505" t="s">
        <v>6983</v>
      </c>
      <c r="F305" s="496">
        <v>2015</v>
      </c>
      <c r="G305" s="496" t="s">
        <v>145</v>
      </c>
      <c r="H305" s="496"/>
      <c r="I305" s="496">
        <v>40</v>
      </c>
    </row>
    <row r="306" spans="1:9" ht="76.5">
      <c r="A306" s="506" t="s">
        <v>441</v>
      </c>
      <c r="B306" s="506" t="s">
        <v>404</v>
      </c>
      <c r="C306" s="496" t="s">
        <v>6976</v>
      </c>
      <c r="D306" s="496" t="s">
        <v>512</v>
      </c>
      <c r="E306" s="505" t="s">
        <v>513</v>
      </c>
      <c r="F306" s="496">
        <v>2015</v>
      </c>
      <c r="G306" s="496" t="s">
        <v>145</v>
      </c>
      <c r="H306" s="496"/>
      <c r="I306" s="496">
        <v>40</v>
      </c>
    </row>
    <row r="307" spans="1:9" ht="76.5">
      <c r="A307" s="496" t="s">
        <v>511</v>
      </c>
      <c r="B307" s="504" t="s">
        <v>404</v>
      </c>
      <c r="C307" s="496" t="s">
        <v>6976</v>
      </c>
      <c r="D307" s="496" t="s">
        <v>512</v>
      </c>
      <c r="E307" s="505" t="s">
        <v>513</v>
      </c>
      <c r="F307" s="496">
        <v>2015</v>
      </c>
      <c r="G307" s="496" t="s">
        <v>145</v>
      </c>
      <c r="H307" s="496"/>
      <c r="I307" s="496">
        <v>40</v>
      </c>
    </row>
    <row r="308" spans="1:9" ht="76.5">
      <c r="A308" s="496" t="s">
        <v>511</v>
      </c>
      <c r="B308" s="504" t="s">
        <v>404</v>
      </c>
      <c r="C308" s="496" t="s">
        <v>6979</v>
      </c>
      <c r="D308" s="496" t="s">
        <v>512</v>
      </c>
      <c r="E308" s="505" t="s">
        <v>6980</v>
      </c>
      <c r="F308" s="496">
        <v>2015</v>
      </c>
      <c r="G308" s="496" t="s">
        <v>134</v>
      </c>
      <c r="H308" s="496"/>
      <c r="I308" s="496">
        <v>40</v>
      </c>
    </row>
    <row r="309" spans="1:9" ht="114.75">
      <c r="A309" s="496" t="s">
        <v>511</v>
      </c>
      <c r="B309" s="504" t="s">
        <v>404</v>
      </c>
      <c r="C309" s="496" t="s">
        <v>6977</v>
      </c>
      <c r="D309" s="496" t="s">
        <v>512</v>
      </c>
      <c r="E309" s="505" t="s">
        <v>6978</v>
      </c>
      <c r="F309" s="496">
        <v>2015</v>
      </c>
      <c r="G309" s="496" t="s">
        <v>145</v>
      </c>
      <c r="H309" s="496"/>
      <c r="I309" s="496">
        <v>40</v>
      </c>
    </row>
    <row r="310" spans="1:9" ht="178.5">
      <c r="A310" s="496" t="s">
        <v>511</v>
      </c>
      <c r="B310" s="504" t="s">
        <v>404</v>
      </c>
      <c r="C310" s="496" t="s">
        <v>6981</v>
      </c>
      <c r="D310" s="496" t="s">
        <v>515</v>
      </c>
      <c r="E310" s="505" t="s">
        <v>516</v>
      </c>
      <c r="F310" s="496">
        <v>2015</v>
      </c>
      <c r="G310" s="496" t="s">
        <v>145</v>
      </c>
      <c r="H310" s="496"/>
      <c r="I310" s="496">
        <v>40</v>
      </c>
    </row>
    <row r="311" spans="1:9" ht="76.5">
      <c r="A311" s="496" t="s">
        <v>511</v>
      </c>
      <c r="B311" s="504" t="s">
        <v>404</v>
      </c>
      <c r="C311" s="496" t="s">
        <v>6982</v>
      </c>
      <c r="D311" s="496" t="s">
        <v>512</v>
      </c>
      <c r="E311" s="505" t="s">
        <v>6983</v>
      </c>
      <c r="F311" s="496">
        <v>2015</v>
      </c>
      <c r="G311" s="496" t="s">
        <v>145</v>
      </c>
      <c r="H311" s="496"/>
      <c r="I311" s="496">
        <v>40</v>
      </c>
    </row>
    <row r="312" spans="1:9" ht="76.5">
      <c r="A312" s="496" t="s">
        <v>511</v>
      </c>
      <c r="B312" s="504" t="s">
        <v>404</v>
      </c>
      <c r="C312" s="496" t="s">
        <v>6984</v>
      </c>
      <c r="D312" s="496" t="s">
        <v>512</v>
      </c>
      <c r="E312" s="505" t="s">
        <v>6983</v>
      </c>
      <c r="F312" s="496">
        <v>2015</v>
      </c>
      <c r="G312" s="496" t="s">
        <v>145</v>
      </c>
      <c r="H312" s="496"/>
      <c r="I312" s="496">
        <v>40</v>
      </c>
    </row>
    <row r="313" spans="1:9" ht="76.5">
      <c r="A313" s="496" t="s">
        <v>511</v>
      </c>
      <c r="B313" s="496" t="s">
        <v>404</v>
      </c>
      <c r="C313" s="496" t="s">
        <v>6985</v>
      </c>
      <c r="D313" s="496" t="s">
        <v>512</v>
      </c>
      <c r="E313" s="505" t="s">
        <v>6986</v>
      </c>
      <c r="F313" s="496">
        <v>2015</v>
      </c>
      <c r="G313" s="496" t="s">
        <v>314</v>
      </c>
      <c r="H313" s="496"/>
      <c r="I313" s="496">
        <v>40</v>
      </c>
    </row>
    <row r="314" spans="1:9" ht="76.5">
      <c r="A314" s="345" t="s">
        <v>510</v>
      </c>
      <c r="B314" s="345" t="s">
        <v>404</v>
      </c>
      <c r="C314" s="496" t="s">
        <v>6976</v>
      </c>
      <c r="D314" s="496" t="s">
        <v>512</v>
      </c>
      <c r="E314" s="505" t="s">
        <v>513</v>
      </c>
      <c r="F314" s="496">
        <v>2015</v>
      </c>
      <c r="G314" s="496" t="s">
        <v>145</v>
      </c>
      <c r="H314" s="496"/>
      <c r="I314" s="496">
        <v>40</v>
      </c>
    </row>
    <row r="315" spans="1:9" ht="76.5">
      <c r="A315" s="345" t="s">
        <v>510</v>
      </c>
      <c r="B315" s="345" t="s">
        <v>404</v>
      </c>
      <c r="C315" s="496" t="s">
        <v>6979</v>
      </c>
      <c r="D315" s="496" t="s">
        <v>512</v>
      </c>
      <c r="E315" s="505" t="s">
        <v>6980</v>
      </c>
      <c r="F315" s="496">
        <v>2015</v>
      </c>
      <c r="G315" s="496" t="s">
        <v>134</v>
      </c>
      <c r="H315" s="496"/>
      <c r="I315" s="496">
        <v>40</v>
      </c>
    </row>
    <row r="316" spans="1:9" ht="114.75">
      <c r="A316" s="345" t="s">
        <v>510</v>
      </c>
      <c r="B316" s="345" t="s">
        <v>404</v>
      </c>
      <c r="C316" s="496" t="s">
        <v>6977</v>
      </c>
      <c r="D316" s="496" t="s">
        <v>512</v>
      </c>
      <c r="E316" s="505" t="s">
        <v>6978</v>
      </c>
      <c r="F316" s="496">
        <v>2015</v>
      </c>
      <c r="G316" s="496" t="s">
        <v>145</v>
      </c>
      <c r="H316" s="496"/>
      <c r="I316" s="496">
        <v>40</v>
      </c>
    </row>
    <row r="317" spans="1:9" ht="178.5">
      <c r="A317" s="345" t="s">
        <v>510</v>
      </c>
      <c r="B317" s="345" t="s">
        <v>404</v>
      </c>
      <c r="C317" s="496" t="s">
        <v>6981</v>
      </c>
      <c r="D317" s="496" t="s">
        <v>515</v>
      </c>
      <c r="E317" s="505" t="s">
        <v>516</v>
      </c>
      <c r="F317" s="496">
        <v>2015</v>
      </c>
      <c r="G317" s="496" t="s">
        <v>145</v>
      </c>
      <c r="H317" s="496"/>
      <c r="I317" s="496">
        <v>40</v>
      </c>
    </row>
    <row r="318" spans="1:9" ht="76.5">
      <c r="A318" s="345" t="s">
        <v>510</v>
      </c>
      <c r="B318" s="345" t="s">
        <v>404</v>
      </c>
      <c r="C318" s="496" t="s">
        <v>6982</v>
      </c>
      <c r="D318" s="496" t="s">
        <v>512</v>
      </c>
      <c r="E318" s="505" t="s">
        <v>6983</v>
      </c>
      <c r="F318" s="496">
        <v>2015</v>
      </c>
      <c r="G318" s="496" t="s">
        <v>145</v>
      </c>
      <c r="H318" s="496"/>
      <c r="I318" s="496">
        <v>40</v>
      </c>
    </row>
    <row r="319" spans="1:9" ht="76.5">
      <c r="A319" s="345" t="s">
        <v>510</v>
      </c>
      <c r="B319" s="345" t="s">
        <v>404</v>
      </c>
      <c r="C319" s="496" t="s">
        <v>6984</v>
      </c>
      <c r="D319" s="496" t="s">
        <v>512</v>
      </c>
      <c r="E319" s="505" t="s">
        <v>6983</v>
      </c>
      <c r="F319" s="496">
        <v>2015</v>
      </c>
      <c r="G319" s="496" t="s">
        <v>145</v>
      </c>
      <c r="H319" s="496"/>
      <c r="I319" s="496">
        <v>40</v>
      </c>
    </row>
    <row r="320" spans="1:9" ht="76.5">
      <c r="A320" s="377" t="s">
        <v>510</v>
      </c>
      <c r="B320" s="377" t="s">
        <v>404</v>
      </c>
      <c r="C320" s="496" t="s">
        <v>6985</v>
      </c>
      <c r="D320" s="496" t="s">
        <v>512</v>
      </c>
      <c r="E320" s="505" t="s">
        <v>6986</v>
      </c>
      <c r="F320" s="496">
        <v>2015</v>
      </c>
      <c r="G320" s="496" t="s">
        <v>314</v>
      </c>
      <c r="H320" s="496"/>
      <c r="I320" s="496">
        <v>40</v>
      </c>
    </row>
    <row r="321" spans="1:9" ht="25.5">
      <c r="A321" s="496" t="s">
        <v>835</v>
      </c>
      <c r="B321" s="496" t="s">
        <v>788</v>
      </c>
      <c r="C321" s="496" t="s">
        <v>7802</v>
      </c>
      <c r="D321" s="496" t="s">
        <v>833</v>
      </c>
      <c r="E321" s="496"/>
      <c r="F321" s="496">
        <v>2015</v>
      </c>
      <c r="G321" s="496" t="s">
        <v>7803</v>
      </c>
      <c r="H321" s="87"/>
      <c r="I321" s="502">
        <v>40</v>
      </c>
    </row>
    <row r="322" spans="1:9" ht="76.5">
      <c r="A322" s="496" t="s">
        <v>835</v>
      </c>
      <c r="B322" s="496" t="s">
        <v>788</v>
      </c>
      <c r="C322" s="496" t="s">
        <v>7804</v>
      </c>
      <c r="D322" s="496" t="s">
        <v>833</v>
      </c>
      <c r="E322" s="505" t="s">
        <v>7805</v>
      </c>
      <c r="F322" s="496">
        <v>2015</v>
      </c>
      <c r="G322" s="496" t="s">
        <v>603</v>
      </c>
      <c r="H322" s="87"/>
      <c r="I322" s="502">
        <v>40</v>
      </c>
    </row>
    <row r="323" spans="1:9" ht="25.5">
      <c r="A323" s="496" t="s">
        <v>835</v>
      </c>
      <c r="B323" s="496" t="s">
        <v>788</v>
      </c>
      <c r="C323" s="496" t="s">
        <v>7806</v>
      </c>
      <c r="D323" s="496" t="s">
        <v>833</v>
      </c>
      <c r="E323" s="496"/>
      <c r="F323" s="496">
        <v>2015</v>
      </c>
      <c r="G323" s="496" t="s">
        <v>475</v>
      </c>
      <c r="H323" s="87"/>
      <c r="I323" s="502">
        <v>40</v>
      </c>
    </row>
    <row r="324" spans="1:9" ht="89.25">
      <c r="A324" s="496" t="s">
        <v>835</v>
      </c>
      <c r="B324" s="496" t="s">
        <v>788</v>
      </c>
      <c r="C324" s="496" t="s">
        <v>7807</v>
      </c>
      <c r="D324" s="496" t="s">
        <v>7808</v>
      </c>
      <c r="E324" s="505" t="s">
        <v>7809</v>
      </c>
      <c r="F324" s="496">
        <v>2015</v>
      </c>
      <c r="G324" s="496" t="s">
        <v>475</v>
      </c>
      <c r="H324" s="87"/>
      <c r="I324" s="502">
        <v>40</v>
      </c>
    </row>
    <row r="325" spans="1:9" ht="102">
      <c r="A325" s="496" t="s">
        <v>8272</v>
      </c>
      <c r="B325" s="496" t="s">
        <v>610</v>
      </c>
      <c r="C325" s="496" t="s">
        <v>8626</v>
      </c>
      <c r="D325" s="496" t="s">
        <v>8627</v>
      </c>
      <c r="E325" s="505" t="s">
        <v>8628</v>
      </c>
      <c r="F325" s="496">
        <v>2015</v>
      </c>
      <c r="G325" s="496" t="s">
        <v>8629</v>
      </c>
      <c r="H325" s="87"/>
      <c r="I325" s="502">
        <v>100</v>
      </c>
    </row>
    <row r="326" spans="1:9" ht="127.5">
      <c r="A326" s="510" t="s">
        <v>8630</v>
      </c>
      <c r="B326" s="510" t="s">
        <v>8631</v>
      </c>
      <c r="C326" s="496" t="s">
        <v>18264</v>
      </c>
      <c r="D326" s="496" t="s">
        <v>8632</v>
      </c>
      <c r="E326" s="505" t="s">
        <v>8633</v>
      </c>
      <c r="F326" s="496">
        <v>2015</v>
      </c>
      <c r="G326" s="496" t="s">
        <v>138</v>
      </c>
      <c r="H326" s="510">
        <v>40</v>
      </c>
      <c r="I326" s="510">
        <v>40</v>
      </c>
    </row>
    <row r="327" spans="1:9" ht="89.25">
      <c r="A327" s="510" t="s">
        <v>8630</v>
      </c>
      <c r="B327" s="510" t="s">
        <v>8631</v>
      </c>
      <c r="C327" s="496" t="s">
        <v>18265</v>
      </c>
      <c r="D327" s="496" t="s">
        <v>8634</v>
      </c>
      <c r="E327" s="505" t="s">
        <v>8635</v>
      </c>
      <c r="F327" s="496">
        <v>2015</v>
      </c>
      <c r="G327" s="496" t="s">
        <v>242</v>
      </c>
      <c r="H327" s="510">
        <v>40</v>
      </c>
      <c r="I327" s="510">
        <v>40</v>
      </c>
    </row>
    <row r="328" spans="1:9" ht="63.75">
      <c r="A328" s="510" t="s">
        <v>8630</v>
      </c>
      <c r="B328" s="510" t="s">
        <v>8636</v>
      </c>
      <c r="C328" s="496" t="s">
        <v>8637</v>
      </c>
      <c r="D328" s="496" t="s">
        <v>8638</v>
      </c>
      <c r="E328" s="505" t="s">
        <v>8639</v>
      </c>
      <c r="F328" s="496">
        <v>2015</v>
      </c>
      <c r="G328" s="496" t="s">
        <v>8640</v>
      </c>
      <c r="H328" s="510">
        <v>40</v>
      </c>
      <c r="I328" s="510">
        <v>40</v>
      </c>
    </row>
    <row r="329" spans="1:9" ht="63.75">
      <c r="A329" s="510" t="s">
        <v>8630</v>
      </c>
      <c r="B329" s="510" t="s">
        <v>8636</v>
      </c>
      <c r="C329" s="496" t="s">
        <v>8641</v>
      </c>
      <c r="D329" s="496" t="s">
        <v>8638</v>
      </c>
      <c r="E329" s="505" t="s">
        <v>8642</v>
      </c>
      <c r="F329" s="496">
        <v>2015</v>
      </c>
      <c r="G329" s="496" t="s">
        <v>134</v>
      </c>
      <c r="H329" s="510">
        <v>40</v>
      </c>
      <c r="I329" s="510">
        <v>40</v>
      </c>
    </row>
    <row r="330" spans="1:9" ht="242.25">
      <c r="A330" s="510" t="s">
        <v>8630</v>
      </c>
      <c r="B330" s="510" t="s">
        <v>8631</v>
      </c>
      <c r="C330" s="496" t="s">
        <v>8643</v>
      </c>
      <c r="D330" s="496" t="s">
        <v>8644</v>
      </c>
      <c r="E330" s="505"/>
      <c r="F330" s="496">
        <v>2015</v>
      </c>
      <c r="G330" s="496" t="s">
        <v>8645</v>
      </c>
      <c r="H330" s="510" t="s">
        <v>8646</v>
      </c>
      <c r="I330" s="510">
        <v>460</v>
      </c>
    </row>
    <row r="331" spans="1:9" ht="63.75">
      <c r="A331" s="510" t="s">
        <v>8647</v>
      </c>
      <c r="B331" s="510" t="s">
        <v>8648</v>
      </c>
      <c r="C331" s="496" t="s">
        <v>8649</v>
      </c>
      <c r="D331" s="496" t="s">
        <v>8650</v>
      </c>
      <c r="E331" s="505" t="s">
        <v>8651</v>
      </c>
      <c r="F331" s="496">
        <v>2015</v>
      </c>
      <c r="G331" s="496" t="s">
        <v>314</v>
      </c>
      <c r="H331" s="510">
        <v>30</v>
      </c>
      <c r="I331" s="510">
        <v>30</v>
      </c>
    </row>
    <row r="332" spans="1:9" ht="76.5">
      <c r="A332" s="497" t="s">
        <v>8630</v>
      </c>
      <c r="B332" s="496" t="s">
        <v>8631</v>
      </c>
      <c r="C332" s="496" t="s">
        <v>8652</v>
      </c>
      <c r="D332" s="496" t="s">
        <v>8631</v>
      </c>
      <c r="E332" s="496"/>
      <c r="F332" s="496">
        <v>2015</v>
      </c>
      <c r="G332" s="496" t="s">
        <v>138</v>
      </c>
      <c r="H332" s="510">
        <v>30</v>
      </c>
      <c r="I332" s="510">
        <v>30</v>
      </c>
    </row>
    <row r="333" spans="1:9" ht="38.25">
      <c r="A333" s="500" t="s">
        <v>13419</v>
      </c>
      <c r="B333" s="496" t="s">
        <v>12500</v>
      </c>
      <c r="C333" s="496" t="s">
        <v>13420</v>
      </c>
      <c r="D333" s="496" t="s">
        <v>13421</v>
      </c>
      <c r="E333" s="496"/>
      <c r="F333" s="496">
        <v>2015</v>
      </c>
      <c r="G333" s="496" t="s">
        <v>9530</v>
      </c>
      <c r="H333" s="87">
        <v>50</v>
      </c>
      <c r="I333" s="502">
        <v>50</v>
      </c>
    </row>
    <row r="334" spans="1:9" ht="76.5">
      <c r="A334" s="496" t="s">
        <v>13419</v>
      </c>
      <c r="B334" s="496" t="s">
        <v>12500</v>
      </c>
      <c r="C334" s="500" t="s">
        <v>13422</v>
      </c>
      <c r="D334" s="500" t="s">
        <v>13423</v>
      </c>
      <c r="E334" s="496"/>
      <c r="F334" s="496">
        <v>2015</v>
      </c>
      <c r="G334" s="496" t="s">
        <v>258</v>
      </c>
      <c r="H334" s="87">
        <v>60</v>
      </c>
      <c r="I334" s="502">
        <v>60</v>
      </c>
    </row>
    <row r="335" spans="1:9" ht="51">
      <c r="A335" s="496" t="s">
        <v>13419</v>
      </c>
      <c r="B335" s="496" t="s">
        <v>12500</v>
      </c>
      <c r="C335" s="496" t="s">
        <v>13424</v>
      </c>
      <c r="D335" s="496" t="s">
        <v>13425</v>
      </c>
      <c r="E335" s="496"/>
      <c r="F335" s="496">
        <v>2015</v>
      </c>
      <c r="G335" s="496" t="s">
        <v>13426</v>
      </c>
      <c r="H335" s="87">
        <v>30</v>
      </c>
      <c r="I335" s="502">
        <v>30</v>
      </c>
    </row>
    <row r="336" spans="1:9" ht="38.25">
      <c r="A336" s="496" t="s">
        <v>13419</v>
      </c>
      <c r="B336" s="496" t="s">
        <v>12500</v>
      </c>
      <c r="C336" s="496" t="s">
        <v>13427</v>
      </c>
      <c r="D336" s="496" t="s">
        <v>13425</v>
      </c>
      <c r="E336" s="496"/>
      <c r="F336" s="496">
        <v>2015</v>
      </c>
      <c r="G336" s="496" t="s">
        <v>7803</v>
      </c>
      <c r="H336" s="87">
        <v>30</v>
      </c>
      <c r="I336" s="502">
        <v>30</v>
      </c>
    </row>
    <row r="337" spans="1:9" ht="38.25">
      <c r="A337" s="496" t="s">
        <v>13419</v>
      </c>
      <c r="B337" s="496" t="s">
        <v>12500</v>
      </c>
      <c r="C337" s="496" t="s">
        <v>13428</v>
      </c>
      <c r="D337" s="496" t="s">
        <v>13425</v>
      </c>
      <c r="E337" s="496"/>
      <c r="F337" s="496">
        <v>2015</v>
      </c>
      <c r="G337" s="496" t="s">
        <v>115</v>
      </c>
      <c r="H337" s="87">
        <v>30</v>
      </c>
      <c r="I337" s="502">
        <v>30</v>
      </c>
    </row>
    <row r="338" spans="1:9">
      <c r="A338" s="507"/>
      <c r="B338" s="507"/>
      <c r="C338" s="507"/>
      <c r="D338" s="507"/>
      <c r="E338" s="507"/>
      <c r="F338" s="507"/>
      <c r="G338" s="507"/>
      <c r="H338" s="507"/>
      <c r="I338" s="224"/>
    </row>
  </sheetData>
  <mergeCells count="7">
    <mergeCell ref="A8:I8"/>
    <mergeCell ref="A1:I1"/>
    <mergeCell ref="A4:I4"/>
    <mergeCell ref="B5:D5"/>
    <mergeCell ref="B6:D6"/>
    <mergeCell ref="B7:D7"/>
    <mergeCell ref="A3:I3"/>
  </mergeCells>
  <phoneticPr fontId="17" type="noConversion"/>
  <hyperlinks>
    <hyperlink ref="E11" r:id="rId1"/>
    <hyperlink ref="E12" r:id="rId2"/>
    <hyperlink ref="E13" r:id="rId3"/>
    <hyperlink ref="E14" r:id="rId4"/>
    <hyperlink ref="E15" r:id="rId5"/>
    <hyperlink ref="E17" r:id="rId6"/>
    <hyperlink ref="E16" r:id="rId7"/>
    <hyperlink ref="E18" r:id="rId8"/>
    <hyperlink ref="E19" r:id="rId9"/>
    <hyperlink ref="E21" r:id="rId10"/>
    <hyperlink ref="E20" r:id="rId11"/>
    <hyperlink ref="E22" r:id="rId12"/>
    <hyperlink ref="E23" r:id="rId13"/>
    <hyperlink ref="E24" r:id="rId14"/>
    <hyperlink ref="E25" r:id="rId15"/>
    <hyperlink ref="E26" r:id="rId16"/>
    <hyperlink ref="E27" r:id="rId17"/>
    <hyperlink ref="E28" r:id="rId18"/>
    <hyperlink ref="E29" r:id="rId19"/>
    <hyperlink ref="E30" r:id="rId20"/>
    <hyperlink ref="E31" r:id="rId21"/>
    <hyperlink ref="E32" r:id="rId22"/>
    <hyperlink ref="E33" r:id="rId23"/>
    <hyperlink ref="E34" r:id="rId24"/>
    <hyperlink ref="E35" r:id="rId25"/>
    <hyperlink ref="E36" r:id="rId26"/>
    <hyperlink ref="E37" r:id="rId27"/>
    <hyperlink ref="E38" r:id="rId28"/>
    <hyperlink ref="E39" r:id="rId29"/>
    <hyperlink ref="E40" r:id="rId30"/>
    <hyperlink ref="E41" r:id="rId31"/>
    <hyperlink ref="E42" r:id="rId32"/>
    <hyperlink ref="E44" r:id="rId33"/>
    <hyperlink ref="E46" r:id="rId34"/>
    <hyperlink ref="E60" r:id="rId35"/>
    <hyperlink ref="E59" r:id="rId36"/>
    <hyperlink ref="E58" r:id="rId37"/>
    <hyperlink ref="E57" r:id="rId38"/>
    <hyperlink ref="E56" r:id="rId39"/>
    <hyperlink ref="E55" r:id="rId40"/>
    <hyperlink ref="E54" r:id="rId41"/>
    <hyperlink ref="E53" r:id="rId42"/>
    <hyperlink ref="E52" r:id="rId43"/>
    <hyperlink ref="E51" r:id="rId44"/>
    <hyperlink ref="E50" r:id="rId45"/>
    <hyperlink ref="E49" r:id="rId46"/>
    <hyperlink ref="E48" r:id="rId47"/>
    <hyperlink ref="E47" r:id="rId48"/>
    <hyperlink ref="E61" r:id="rId49"/>
    <hyperlink ref="E62" r:id="rId50"/>
    <hyperlink ref="E63" r:id="rId51"/>
    <hyperlink ref="E64" r:id="rId52"/>
    <hyperlink ref="E65" r:id="rId53"/>
    <hyperlink ref="E66" r:id="rId54"/>
    <hyperlink ref="E67" r:id="rId55"/>
    <hyperlink ref="E68" r:id="rId56"/>
    <hyperlink ref="E69" r:id="rId57"/>
    <hyperlink ref="E70" r:id="rId58"/>
    <hyperlink ref="E71" r:id="rId59"/>
    <hyperlink ref="E72" r:id="rId60"/>
    <hyperlink ref="E73" r:id="rId61"/>
    <hyperlink ref="E74" r:id="rId62"/>
    <hyperlink ref="E75" r:id="rId63"/>
    <hyperlink ref="E76" r:id="rId64"/>
    <hyperlink ref="E77" r:id="rId65"/>
    <hyperlink ref="E78" r:id="rId66"/>
    <hyperlink ref="E79" r:id="rId67"/>
    <hyperlink ref="E80" r:id="rId68"/>
    <hyperlink ref="E81" r:id="rId69"/>
    <hyperlink ref="E82" r:id="rId70"/>
    <hyperlink ref="E83" r:id="rId71"/>
    <hyperlink ref="E84" r:id="rId72"/>
    <hyperlink ref="E85" r:id="rId73"/>
    <hyperlink ref="E86" r:id="rId74"/>
    <hyperlink ref="E87" r:id="rId75"/>
    <hyperlink ref="E89" r:id="rId76"/>
    <hyperlink ref="E94" r:id="rId77"/>
    <hyperlink ref="E95" r:id="rId78"/>
    <hyperlink ref="E96" r:id="rId79"/>
    <hyperlink ref="E97" r:id="rId80"/>
    <hyperlink ref="E98" r:id="rId81"/>
    <hyperlink ref="E99" r:id="rId82"/>
    <hyperlink ref="E100" r:id="rId83"/>
    <hyperlink ref="E101" r:id="rId84"/>
    <hyperlink ref="E102" r:id="rId85"/>
    <hyperlink ref="E103" r:id="rId86"/>
    <hyperlink ref="E104" r:id="rId87"/>
    <hyperlink ref="E105" r:id="rId88"/>
    <hyperlink ref="E106" r:id="rId89"/>
    <hyperlink ref="E107" r:id="rId90"/>
    <hyperlink ref="E108" r:id="rId91"/>
    <hyperlink ref="E109" r:id="rId92"/>
    <hyperlink ref="E110" r:id="rId93"/>
    <hyperlink ref="E111" r:id="rId94"/>
    <hyperlink ref="E112" r:id="rId95"/>
    <hyperlink ref="E113" r:id="rId96"/>
    <hyperlink ref="E114" r:id="rId97"/>
    <hyperlink ref="E115" r:id="rId98"/>
    <hyperlink ref="E116" r:id="rId99"/>
    <hyperlink ref="E117" r:id="rId100"/>
    <hyperlink ref="E118" r:id="rId101"/>
    <hyperlink ref="E119" r:id="rId102"/>
    <hyperlink ref="E120" r:id="rId103"/>
    <hyperlink ref="E122" r:id="rId104"/>
    <hyperlink ref="E123" r:id="rId105"/>
    <hyperlink ref="E124" r:id="rId106"/>
    <hyperlink ref="E125" r:id="rId107"/>
    <hyperlink ref="E126" r:id="rId108"/>
    <hyperlink ref="E128" r:id="rId109"/>
    <hyperlink ref="E131" r:id="rId110"/>
    <hyperlink ref="E132" r:id="rId111"/>
    <hyperlink ref="E133" r:id="rId112"/>
    <hyperlink ref="E134" r:id="rId113"/>
    <hyperlink ref="E135" r:id="rId114"/>
    <hyperlink ref="E136" r:id="rId115"/>
    <hyperlink ref="E137" r:id="rId116"/>
    <hyperlink ref="E138" r:id="rId117"/>
    <hyperlink ref="E141" r:id="rId118"/>
    <hyperlink ref="E142" r:id="rId119"/>
    <hyperlink ref="E143" r:id="rId120"/>
    <hyperlink ref="E144" r:id="rId121"/>
    <hyperlink ref="E145" r:id="rId122"/>
    <hyperlink ref="E148" r:id="rId123"/>
    <hyperlink ref="E147" r:id="rId124"/>
    <hyperlink ref="E149" r:id="rId125"/>
    <hyperlink ref="E150" r:id="rId126"/>
    <hyperlink ref="E151" r:id="rId127"/>
    <hyperlink ref="E152" r:id="rId128"/>
    <hyperlink ref="E153" r:id="rId129"/>
    <hyperlink ref="E154" r:id="rId130"/>
    <hyperlink ref="E155" r:id="rId131"/>
    <hyperlink ref="E156" r:id="rId132"/>
    <hyperlink ref="E157" r:id="rId133"/>
    <hyperlink ref="E158" r:id="rId134"/>
    <hyperlink ref="E159" r:id="rId135"/>
    <hyperlink ref="E160" r:id="rId136"/>
    <hyperlink ref="E161" r:id="rId137"/>
    <hyperlink ref="E164" r:id="rId138"/>
    <hyperlink ref="E181" r:id="rId139"/>
    <hyperlink ref="E173" r:id="rId140"/>
    <hyperlink ref="E192" r:id="rId141"/>
    <hyperlink ref="E193" r:id="rId142"/>
    <hyperlink ref="E201" r:id="rId143"/>
    <hyperlink ref="E204" r:id="rId144"/>
    <hyperlink ref="E205" r:id="rId145"/>
    <hyperlink ref="E207" r:id="rId146"/>
    <hyperlink ref="E208" r:id="rId147"/>
    <hyperlink ref="E209" r:id="rId148"/>
    <hyperlink ref="E214" r:id="rId149"/>
    <hyperlink ref="E215" r:id="rId150"/>
    <hyperlink ref="E216" r:id="rId151"/>
    <hyperlink ref="E217" r:id="rId152"/>
    <hyperlink ref="E218" r:id="rId153"/>
    <hyperlink ref="E219" r:id="rId154"/>
    <hyperlink ref="E220" r:id="rId155"/>
    <hyperlink ref="E221" r:id="rId156"/>
    <hyperlink ref="E222" r:id="rId157"/>
    <hyperlink ref="E225" r:id="rId158"/>
    <hyperlink ref="E230" r:id="rId159"/>
    <hyperlink ref="E231" r:id="rId160"/>
    <hyperlink ref="E232" r:id="rId161"/>
    <hyperlink ref="E233" r:id="rId162"/>
    <hyperlink ref="E239" r:id="rId163"/>
    <hyperlink ref="E241" r:id="rId164"/>
    <hyperlink ref="E245" r:id="rId165"/>
    <hyperlink ref="E242" r:id="rId166"/>
    <hyperlink ref="E243" r:id="rId167"/>
    <hyperlink ref="E244" r:id="rId168"/>
    <hyperlink ref="E240" r:id="rId169"/>
    <hyperlink ref="E246" r:id="rId170"/>
    <hyperlink ref="E247" r:id="rId171"/>
    <hyperlink ref="E248" r:id="rId172"/>
    <hyperlink ref="E249" r:id="rId173"/>
    <hyperlink ref="E250" r:id="rId174"/>
    <hyperlink ref="E251" r:id="rId175"/>
    <hyperlink ref="E253" r:id="rId176"/>
    <hyperlink ref="E257" r:id="rId177"/>
    <hyperlink ref="E254" r:id="rId178"/>
    <hyperlink ref="E255" r:id="rId179"/>
    <hyperlink ref="E256" r:id="rId180"/>
    <hyperlink ref="E252" r:id="rId181"/>
    <hyperlink ref="E266" r:id="rId182"/>
    <hyperlink ref="E267" r:id="rId183"/>
    <hyperlink ref="E270" r:id="rId184"/>
    <hyperlink ref="E271" r:id="rId185"/>
    <hyperlink ref="E272" r:id="rId186"/>
    <hyperlink ref="E269" r:id="rId187"/>
    <hyperlink ref="E268" r:id="rId188"/>
    <hyperlink ref="E273" r:id="rId189"/>
    <hyperlink ref="E275" r:id="rId190"/>
    <hyperlink ref="E279" r:id="rId191"/>
    <hyperlink ref="E276" r:id="rId192"/>
    <hyperlink ref="E277" r:id="rId193"/>
    <hyperlink ref="E278" r:id="rId194"/>
    <hyperlink ref="E274" r:id="rId195"/>
    <hyperlink ref="E280" r:id="rId196"/>
    <hyperlink ref="E282" r:id="rId197"/>
    <hyperlink ref="E281" r:id="rId198"/>
    <hyperlink ref="E286" r:id="rId199"/>
    <hyperlink ref="E283" r:id="rId200"/>
    <hyperlink ref="E284" r:id="rId201"/>
    <hyperlink ref="E285" r:id="rId202"/>
    <hyperlink ref="E289" r:id="rId203"/>
    <hyperlink ref="E287" r:id="rId204"/>
    <hyperlink ref="E288" r:id="rId205"/>
    <hyperlink ref="E290" r:id="rId206"/>
    <hyperlink ref="E291" r:id="rId207"/>
    <hyperlink ref="E292" r:id="rId208"/>
    <hyperlink ref="E293" r:id="rId209"/>
    <hyperlink ref="E295" r:id="rId210"/>
    <hyperlink ref="E294" r:id="rId211"/>
    <hyperlink ref="E299" r:id="rId212"/>
    <hyperlink ref="E296" r:id="rId213"/>
    <hyperlink ref="E297" r:id="rId214"/>
    <hyperlink ref="E298" r:id="rId215"/>
    <hyperlink ref="E306" r:id="rId216"/>
    <hyperlink ref="E302" r:id="rId217"/>
    <hyperlink ref="E300" r:id="rId218"/>
    <hyperlink ref="E303" r:id="rId219"/>
    <hyperlink ref="E304" r:id="rId220"/>
    <hyperlink ref="E305" r:id="rId221"/>
    <hyperlink ref="E301" r:id="rId222"/>
    <hyperlink ref="E307" r:id="rId223"/>
    <hyperlink ref="E309" r:id="rId224"/>
    <hyperlink ref="E308" r:id="rId225"/>
    <hyperlink ref="E313" r:id="rId226"/>
    <hyperlink ref="E310" r:id="rId227"/>
    <hyperlink ref="E311" r:id="rId228"/>
    <hyperlink ref="E312" r:id="rId229"/>
    <hyperlink ref="E314" r:id="rId230"/>
    <hyperlink ref="E316" r:id="rId231"/>
    <hyperlink ref="E315" r:id="rId232"/>
    <hyperlink ref="E320" r:id="rId233"/>
    <hyperlink ref="E317" r:id="rId234"/>
    <hyperlink ref="E318" r:id="rId235"/>
    <hyperlink ref="E319" r:id="rId236"/>
    <hyperlink ref="E322" r:id="rId237"/>
    <hyperlink ref="E324" r:id="rId238"/>
    <hyperlink ref="E325" r:id="rId239"/>
    <hyperlink ref="E326" r:id="rId240"/>
    <hyperlink ref="E327" r:id="rId241"/>
    <hyperlink ref="E328" r:id="rId242"/>
    <hyperlink ref="E329" r:id="rId243"/>
    <hyperlink ref="E331" r:id="rId244"/>
  </hyperlinks>
  <pageMargins left="0.51181102362204722" right="0.31496062992125984" top="2.1666666666666665" bottom="0.57291666666666663" header="0.51041666666666663" footer="0.31496062992125984"/>
  <pageSetup paperSize="9" orientation="landscape" horizontalDpi="200" verticalDpi="200" r:id="rId245"/>
  <headerFooter>
    <oddHeader>&amp;LUniversitatea „Lucian Blaga” din Sibiu
&amp;C
&amp;K000000FIȘĂ DE RAPORTARE A ACTIVITĂȚII DE CERCETARE 
PENTRU PERIOADA 1.01.2014-31.12.2014</oddHeader>
  </headerFooter>
  <legacyDrawing r:id="rId24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
  <sheetViews>
    <sheetView zoomScale="85" zoomScaleNormal="85" zoomScaleSheetLayoutView="70" workbookViewId="0">
      <selection activeCell="J214" sqref="J214"/>
    </sheetView>
  </sheetViews>
  <sheetFormatPr defaultRowHeight="12.75"/>
  <cols>
    <col min="1" max="1" width="27.85546875" style="100" customWidth="1"/>
    <col min="2" max="2" width="12" style="100" customWidth="1"/>
    <col min="3" max="3" width="24.140625" style="76" customWidth="1"/>
    <col min="4" max="4" width="16.140625" style="76" customWidth="1"/>
    <col min="5" max="5" width="14.5703125" style="76" customWidth="1"/>
    <col min="6" max="6" width="7.140625" style="76" customWidth="1"/>
    <col min="7" max="7" width="8" style="76" customWidth="1"/>
    <col min="8" max="8" width="14.140625" style="101" customWidth="1"/>
    <col min="9" max="9" width="12.42578125" style="101" customWidth="1"/>
    <col min="10" max="16384" width="9.140625" style="135"/>
  </cols>
  <sheetData>
    <row r="1" spans="1:9" customFormat="1" ht="15.75">
      <c r="A1" s="861" t="s">
        <v>17332</v>
      </c>
      <c r="B1" s="862"/>
      <c r="C1" s="862"/>
      <c r="D1" s="862"/>
      <c r="E1" s="862"/>
      <c r="F1" s="862"/>
      <c r="G1" s="862"/>
      <c r="H1" s="862"/>
      <c r="I1" s="863"/>
    </row>
    <row r="2" spans="1:9" customFormat="1" ht="15.75">
      <c r="A2" s="15"/>
      <c r="B2" s="15"/>
      <c r="C2" s="15"/>
      <c r="D2" s="15"/>
      <c r="E2" s="15"/>
      <c r="F2" s="15"/>
      <c r="G2" s="15"/>
      <c r="H2" s="15"/>
      <c r="I2" s="15"/>
    </row>
    <row r="3" spans="1:9" customFormat="1" ht="15.75" customHeight="1">
      <c r="A3" s="894" t="s">
        <v>17297</v>
      </c>
      <c r="B3" s="894"/>
      <c r="C3" s="894"/>
      <c r="D3" s="894"/>
      <c r="E3" s="894"/>
      <c r="F3" s="894"/>
      <c r="G3" s="894"/>
      <c r="H3" s="894"/>
      <c r="I3" s="894"/>
    </row>
    <row r="4" spans="1:9" customFormat="1" ht="15">
      <c r="A4" s="894" t="s">
        <v>17333</v>
      </c>
      <c r="B4" s="894"/>
      <c r="C4" s="894"/>
      <c r="D4" s="894"/>
      <c r="E4" s="894"/>
      <c r="F4" s="894"/>
      <c r="G4" s="894"/>
      <c r="H4" s="894"/>
      <c r="I4" s="894"/>
    </row>
    <row r="5" spans="1:9" customFormat="1" ht="15">
      <c r="A5" s="638"/>
      <c r="B5" s="855" t="s">
        <v>82</v>
      </c>
      <c r="C5" s="894"/>
      <c r="D5" s="894"/>
      <c r="E5" s="638"/>
      <c r="F5" s="638"/>
      <c r="G5" s="638"/>
      <c r="H5" s="638"/>
      <c r="I5" s="638"/>
    </row>
    <row r="6" spans="1:9" customFormat="1" ht="15">
      <c r="A6" s="638"/>
      <c r="B6" s="894" t="s">
        <v>83</v>
      </c>
      <c r="C6" s="894"/>
      <c r="D6" s="894"/>
      <c r="E6" s="638"/>
      <c r="F6" s="638"/>
      <c r="G6" s="638"/>
      <c r="H6" s="638"/>
      <c r="I6" s="638"/>
    </row>
    <row r="7" spans="1:9" customFormat="1" ht="15">
      <c r="A7" s="638"/>
      <c r="B7" s="894" t="s">
        <v>84</v>
      </c>
      <c r="C7" s="894"/>
      <c r="D7" s="894"/>
      <c r="E7" s="638"/>
      <c r="F7" s="638"/>
      <c r="G7" s="638"/>
      <c r="H7" s="638"/>
      <c r="I7" s="638"/>
    </row>
    <row r="8" spans="1:9" customFormat="1" ht="15">
      <c r="A8" s="894" t="s">
        <v>17334</v>
      </c>
      <c r="B8" s="894"/>
      <c r="C8" s="894"/>
      <c r="D8" s="894"/>
      <c r="E8" s="894"/>
      <c r="F8" s="894"/>
      <c r="G8" s="894"/>
      <c r="H8" s="894"/>
      <c r="I8" s="894"/>
    </row>
    <row r="9" spans="1:9">
      <c r="A9" s="77"/>
      <c r="B9" s="77"/>
      <c r="C9" s="78"/>
      <c r="D9" s="78"/>
      <c r="E9" s="78"/>
      <c r="F9" s="78"/>
      <c r="G9" s="78"/>
      <c r="H9" s="78"/>
      <c r="I9" s="77"/>
    </row>
    <row r="10" spans="1:9" ht="74.25" customHeight="1">
      <c r="A10" s="79" t="s">
        <v>4</v>
      </c>
      <c r="B10" s="79" t="s">
        <v>96</v>
      </c>
      <c r="C10" s="18" t="s">
        <v>15</v>
      </c>
      <c r="D10" s="18" t="s">
        <v>37</v>
      </c>
      <c r="E10" s="18" t="s">
        <v>38</v>
      </c>
      <c r="F10" s="18" t="s">
        <v>26</v>
      </c>
      <c r="G10" s="18" t="s">
        <v>66</v>
      </c>
      <c r="H10" s="79" t="s">
        <v>20</v>
      </c>
      <c r="I10" s="79" t="s">
        <v>44</v>
      </c>
    </row>
    <row r="11" spans="1:9" ht="51">
      <c r="A11" s="86" t="s">
        <v>1186</v>
      </c>
      <c r="B11" s="86" t="s">
        <v>1182</v>
      </c>
      <c r="C11" s="86" t="s">
        <v>3951</v>
      </c>
      <c r="D11" s="86" t="s">
        <v>1207</v>
      </c>
      <c r="E11" s="392" t="s">
        <v>1208</v>
      </c>
      <c r="F11" s="86">
        <v>2015</v>
      </c>
      <c r="G11" s="86" t="s">
        <v>172</v>
      </c>
      <c r="H11" s="87">
        <v>50</v>
      </c>
      <c r="I11" s="88">
        <v>50</v>
      </c>
    </row>
    <row r="12" spans="1:9" ht="51">
      <c r="A12" s="86" t="s">
        <v>1186</v>
      </c>
      <c r="B12" s="86" t="s">
        <v>1182</v>
      </c>
      <c r="C12" s="86" t="s">
        <v>1209</v>
      </c>
      <c r="D12" s="86" t="s">
        <v>1207</v>
      </c>
      <c r="E12" s="392" t="s">
        <v>1119</v>
      </c>
      <c r="F12" s="86">
        <v>2015</v>
      </c>
      <c r="G12" s="86" t="s">
        <v>172</v>
      </c>
      <c r="H12" s="87">
        <v>200</v>
      </c>
      <c r="I12" s="88">
        <v>200</v>
      </c>
    </row>
    <row r="13" spans="1:9" ht="63.75">
      <c r="A13" s="86" t="s">
        <v>1186</v>
      </c>
      <c r="B13" s="86" t="s">
        <v>1182</v>
      </c>
      <c r="C13" s="86" t="s">
        <v>3952</v>
      </c>
      <c r="D13" s="86" t="s">
        <v>3953</v>
      </c>
      <c r="E13" s="392" t="s">
        <v>1119</v>
      </c>
      <c r="F13" s="86">
        <v>2015</v>
      </c>
      <c r="G13" s="86" t="s">
        <v>172</v>
      </c>
      <c r="H13" s="87">
        <v>200</v>
      </c>
      <c r="I13" s="88">
        <v>200</v>
      </c>
    </row>
    <row r="14" spans="1:9" ht="140.25">
      <c r="A14" s="86" t="s">
        <v>1187</v>
      </c>
      <c r="B14" s="86" t="s">
        <v>1182</v>
      </c>
      <c r="C14" s="86" t="s">
        <v>3954</v>
      </c>
      <c r="D14" s="86" t="s">
        <v>1210</v>
      </c>
      <c r="E14" s="392" t="s">
        <v>1119</v>
      </c>
      <c r="F14" s="86">
        <v>2015</v>
      </c>
      <c r="G14" s="86" t="s">
        <v>172</v>
      </c>
      <c r="H14" s="86">
        <v>80</v>
      </c>
      <c r="I14" s="86">
        <v>80</v>
      </c>
    </row>
    <row r="15" spans="1:9" ht="140.25">
      <c r="A15" s="86" t="s">
        <v>1187</v>
      </c>
      <c r="B15" s="86" t="s">
        <v>1182</v>
      </c>
      <c r="C15" s="86" t="s">
        <v>3955</v>
      </c>
      <c r="D15" s="86" t="s">
        <v>1210</v>
      </c>
      <c r="E15" s="392" t="s">
        <v>1119</v>
      </c>
      <c r="F15" s="86">
        <v>2015</v>
      </c>
      <c r="G15" s="86" t="s">
        <v>172</v>
      </c>
      <c r="H15" s="86">
        <v>80</v>
      </c>
      <c r="I15" s="86">
        <v>80</v>
      </c>
    </row>
    <row r="16" spans="1:9" ht="153">
      <c r="A16" s="86" t="s">
        <v>1187</v>
      </c>
      <c r="B16" s="86" t="s">
        <v>1182</v>
      </c>
      <c r="C16" s="86" t="s">
        <v>3956</v>
      </c>
      <c r="D16" s="86" t="s">
        <v>1210</v>
      </c>
      <c r="E16" s="392" t="s">
        <v>1119</v>
      </c>
      <c r="F16" s="86">
        <v>2015</v>
      </c>
      <c r="G16" s="86" t="s">
        <v>172</v>
      </c>
      <c r="H16" s="86">
        <v>80</v>
      </c>
      <c r="I16" s="86">
        <v>80</v>
      </c>
    </row>
    <row r="17" spans="1:9" ht="153">
      <c r="A17" s="86" t="s">
        <v>1187</v>
      </c>
      <c r="B17" s="86" t="s">
        <v>1182</v>
      </c>
      <c r="C17" s="86" t="s">
        <v>3957</v>
      </c>
      <c r="D17" s="86" t="s">
        <v>1210</v>
      </c>
      <c r="E17" s="392" t="s">
        <v>1119</v>
      </c>
      <c r="F17" s="86">
        <v>2015</v>
      </c>
      <c r="G17" s="86" t="s">
        <v>172</v>
      </c>
      <c r="H17" s="86">
        <v>80</v>
      </c>
      <c r="I17" s="86">
        <v>80</v>
      </c>
    </row>
    <row r="18" spans="1:9" ht="127.5">
      <c r="A18" s="86" t="s">
        <v>1187</v>
      </c>
      <c r="B18" s="86" t="s">
        <v>1182</v>
      </c>
      <c r="C18" s="86" t="s">
        <v>3958</v>
      </c>
      <c r="D18" s="86" t="s">
        <v>1210</v>
      </c>
      <c r="E18" s="392" t="s">
        <v>1119</v>
      </c>
      <c r="F18" s="86">
        <v>2015</v>
      </c>
      <c r="G18" s="86" t="s">
        <v>172</v>
      </c>
      <c r="H18" s="86">
        <v>80</v>
      </c>
      <c r="I18" s="86">
        <v>80</v>
      </c>
    </row>
    <row r="19" spans="1:9" ht="123" customHeight="1">
      <c r="A19" s="86" t="s">
        <v>1187</v>
      </c>
      <c r="B19" s="86" t="s">
        <v>1182</v>
      </c>
      <c r="C19" s="86" t="s">
        <v>3959</v>
      </c>
      <c r="D19" s="86" t="s">
        <v>1210</v>
      </c>
      <c r="E19" s="393" t="s">
        <v>3960</v>
      </c>
      <c r="F19" s="86">
        <v>2015</v>
      </c>
      <c r="G19" s="86" t="s">
        <v>172</v>
      </c>
      <c r="H19" s="86">
        <v>80</v>
      </c>
      <c r="I19" s="86">
        <v>80</v>
      </c>
    </row>
    <row r="20" spans="1:9" ht="280.5">
      <c r="A20" s="86" t="s">
        <v>1187</v>
      </c>
      <c r="B20" s="86" t="s">
        <v>1182</v>
      </c>
      <c r="C20" s="86" t="s">
        <v>3961</v>
      </c>
      <c r="D20" s="86" t="s">
        <v>1210</v>
      </c>
      <c r="E20" s="393" t="s">
        <v>3962</v>
      </c>
      <c r="F20" s="86">
        <v>2015</v>
      </c>
      <c r="G20" s="86" t="s">
        <v>172</v>
      </c>
      <c r="H20" s="86">
        <v>80</v>
      </c>
      <c r="I20" s="86">
        <v>80</v>
      </c>
    </row>
    <row r="21" spans="1:9" ht="178.5">
      <c r="A21" s="86" t="s">
        <v>1187</v>
      </c>
      <c r="B21" s="86" t="s">
        <v>1182</v>
      </c>
      <c r="C21" s="86" t="s">
        <v>3963</v>
      </c>
      <c r="D21" s="86" t="s">
        <v>1210</v>
      </c>
      <c r="E21" s="393" t="s">
        <v>3960</v>
      </c>
      <c r="F21" s="86">
        <v>2015</v>
      </c>
      <c r="G21" s="86" t="s">
        <v>172</v>
      </c>
      <c r="H21" s="86">
        <v>80</v>
      </c>
      <c r="I21" s="86">
        <v>80</v>
      </c>
    </row>
    <row r="22" spans="1:9" ht="153">
      <c r="A22" s="86" t="s">
        <v>1187</v>
      </c>
      <c r="B22" s="86" t="s">
        <v>1182</v>
      </c>
      <c r="C22" s="86" t="s">
        <v>3964</v>
      </c>
      <c r="D22" s="86" t="s">
        <v>1210</v>
      </c>
      <c r="E22" s="392" t="s">
        <v>3965</v>
      </c>
      <c r="F22" s="86">
        <v>2015</v>
      </c>
      <c r="G22" s="86" t="s">
        <v>172</v>
      </c>
      <c r="H22" s="86">
        <v>40</v>
      </c>
      <c r="I22" s="86">
        <v>40</v>
      </c>
    </row>
    <row r="23" spans="1:9" ht="89.25">
      <c r="A23" s="86" t="s">
        <v>1187</v>
      </c>
      <c r="B23" s="86" t="s">
        <v>1182</v>
      </c>
      <c r="C23" s="86" t="s">
        <v>3966</v>
      </c>
      <c r="D23" s="86" t="s">
        <v>3967</v>
      </c>
      <c r="E23" s="392" t="s">
        <v>1119</v>
      </c>
      <c r="F23" s="86">
        <v>2015</v>
      </c>
      <c r="G23" s="86" t="s">
        <v>172</v>
      </c>
      <c r="H23" s="86">
        <v>40</v>
      </c>
      <c r="I23" s="86">
        <v>40</v>
      </c>
    </row>
    <row r="24" spans="1:9" ht="89.25">
      <c r="A24" s="86" t="s">
        <v>1187</v>
      </c>
      <c r="B24" s="86" t="s">
        <v>1182</v>
      </c>
      <c r="C24" s="86" t="s">
        <v>3968</v>
      </c>
      <c r="D24" s="86" t="s">
        <v>3598</v>
      </c>
      <c r="E24" s="392" t="s">
        <v>1119</v>
      </c>
      <c r="F24" s="86">
        <v>2015</v>
      </c>
      <c r="G24" s="86" t="s">
        <v>172</v>
      </c>
      <c r="H24" s="86">
        <v>40</v>
      </c>
      <c r="I24" s="86">
        <v>40</v>
      </c>
    </row>
    <row r="25" spans="1:9" ht="267.75">
      <c r="A25" s="86" t="s">
        <v>1187</v>
      </c>
      <c r="B25" s="86" t="s">
        <v>1182</v>
      </c>
      <c r="C25" s="86" t="s">
        <v>3969</v>
      </c>
      <c r="D25" s="86" t="s">
        <v>1210</v>
      </c>
      <c r="E25" s="86" t="s">
        <v>3970</v>
      </c>
      <c r="F25" s="86">
        <v>2015</v>
      </c>
      <c r="G25" s="86" t="s">
        <v>172</v>
      </c>
      <c r="H25" s="86">
        <v>80</v>
      </c>
      <c r="I25" s="86">
        <v>80</v>
      </c>
    </row>
    <row r="26" spans="1:9" ht="51">
      <c r="A26" s="86" t="s">
        <v>1193</v>
      </c>
      <c r="B26" s="86" t="s">
        <v>1182</v>
      </c>
      <c r="C26" s="86" t="s">
        <v>3971</v>
      </c>
      <c r="D26" s="86" t="s">
        <v>3972</v>
      </c>
      <c r="E26" s="392" t="s">
        <v>1189</v>
      </c>
      <c r="F26" s="86">
        <v>2015</v>
      </c>
      <c r="G26" s="86" t="s">
        <v>375</v>
      </c>
      <c r="H26" s="87"/>
      <c r="I26" s="88">
        <v>200</v>
      </c>
    </row>
    <row r="27" spans="1:9" ht="51">
      <c r="A27" s="86" t="s">
        <v>1193</v>
      </c>
      <c r="B27" s="86" t="s">
        <v>1182</v>
      </c>
      <c r="C27" s="86" t="s">
        <v>3973</v>
      </c>
      <c r="D27" s="86" t="s">
        <v>3974</v>
      </c>
      <c r="E27" s="392" t="s">
        <v>1189</v>
      </c>
      <c r="F27" s="86">
        <v>2015</v>
      </c>
      <c r="G27" s="86" t="s">
        <v>375</v>
      </c>
      <c r="H27" s="87"/>
      <c r="I27" s="88">
        <v>200</v>
      </c>
    </row>
    <row r="28" spans="1:9" ht="63.75">
      <c r="A28" s="86" t="s">
        <v>1193</v>
      </c>
      <c r="B28" s="86" t="s">
        <v>1182</v>
      </c>
      <c r="C28" s="86" t="s">
        <v>3975</v>
      </c>
      <c r="D28" s="86" t="s">
        <v>3976</v>
      </c>
      <c r="E28" s="392" t="s">
        <v>1189</v>
      </c>
      <c r="F28" s="86">
        <v>2015</v>
      </c>
      <c r="G28" s="86" t="s">
        <v>145</v>
      </c>
      <c r="H28" s="87"/>
      <c r="I28" s="88">
        <v>200</v>
      </c>
    </row>
    <row r="29" spans="1:9" ht="63.75">
      <c r="A29" s="86" t="s">
        <v>1193</v>
      </c>
      <c r="B29" s="86" t="s">
        <v>1182</v>
      </c>
      <c r="C29" s="86" t="s">
        <v>3977</v>
      </c>
      <c r="D29" s="86" t="s">
        <v>3610</v>
      </c>
      <c r="E29" s="392" t="s">
        <v>1189</v>
      </c>
      <c r="F29" s="86">
        <v>2015</v>
      </c>
      <c r="G29" s="86" t="s">
        <v>145</v>
      </c>
      <c r="H29" s="87"/>
      <c r="I29" s="88">
        <v>200</v>
      </c>
    </row>
    <row r="30" spans="1:9" ht="51">
      <c r="A30" s="86" t="s">
        <v>1193</v>
      </c>
      <c r="B30" s="86" t="s">
        <v>1182</v>
      </c>
      <c r="C30" s="86" t="s">
        <v>3978</v>
      </c>
      <c r="D30" s="86" t="s">
        <v>3610</v>
      </c>
      <c r="E30" s="392" t="s">
        <v>1189</v>
      </c>
      <c r="F30" s="86">
        <v>2015</v>
      </c>
      <c r="G30" s="86" t="s">
        <v>145</v>
      </c>
      <c r="H30" s="87"/>
      <c r="I30" s="88">
        <v>200</v>
      </c>
    </row>
    <row r="31" spans="1:9" ht="63.75">
      <c r="A31" s="86" t="s">
        <v>1193</v>
      </c>
      <c r="B31" s="86" t="s">
        <v>1182</v>
      </c>
      <c r="C31" s="86" t="s">
        <v>3979</v>
      </c>
      <c r="D31" s="86" t="s">
        <v>3610</v>
      </c>
      <c r="E31" s="392" t="s">
        <v>1189</v>
      </c>
      <c r="F31" s="86">
        <v>2015</v>
      </c>
      <c r="G31" s="86" t="s">
        <v>175</v>
      </c>
      <c r="H31" s="87"/>
      <c r="I31" s="88">
        <v>200</v>
      </c>
    </row>
    <row r="32" spans="1:9" ht="63.75">
      <c r="A32" s="86" t="s">
        <v>1193</v>
      </c>
      <c r="B32" s="86" t="s">
        <v>1182</v>
      </c>
      <c r="C32" s="86" t="s">
        <v>3980</v>
      </c>
      <c r="D32" s="86" t="s">
        <v>3610</v>
      </c>
      <c r="E32" s="392" t="s">
        <v>1189</v>
      </c>
      <c r="F32" s="86">
        <v>2015</v>
      </c>
      <c r="G32" s="86" t="s">
        <v>175</v>
      </c>
      <c r="H32" s="87"/>
      <c r="I32" s="88">
        <v>200</v>
      </c>
    </row>
    <row r="33" spans="1:9" ht="51">
      <c r="A33" s="86" t="s">
        <v>1193</v>
      </c>
      <c r="B33" s="86" t="s">
        <v>1182</v>
      </c>
      <c r="C33" s="86" t="s">
        <v>3981</v>
      </c>
      <c r="D33" s="86" t="s">
        <v>3610</v>
      </c>
      <c r="E33" s="392" t="s">
        <v>1189</v>
      </c>
      <c r="F33" s="86">
        <v>2015</v>
      </c>
      <c r="G33" s="86" t="s">
        <v>175</v>
      </c>
      <c r="H33" s="87"/>
      <c r="I33" s="88">
        <v>200</v>
      </c>
    </row>
    <row r="34" spans="1:9" ht="76.5">
      <c r="A34" s="86" t="s">
        <v>1193</v>
      </c>
      <c r="B34" s="86" t="s">
        <v>1182</v>
      </c>
      <c r="C34" s="86" t="s">
        <v>3982</v>
      </c>
      <c r="D34" s="86" t="s">
        <v>3610</v>
      </c>
      <c r="E34" s="392" t="s">
        <v>1189</v>
      </c>
      <c r="F34" s="86">
        <v>2015</v>
      </c>
      <c r="G34" s="86" t="s">
        <v>242</v>
      </c>
      <c r="H34" s="87"/>
      <c r="I34" s="88">
        <v>200</v>
      </c>
    </row>
    <row r="35" spans="1:9" ht="97.5" customHeight="1">
      <c r="A35" s="86" t="s">
        <v>1193</v>
      </c>
      <c r="B35" s="86" t="s">
        <v>1182</v>
      </c>
      <c r="C35" s="86" t="s">
        <v>3983</v>
      </c>
      <c r="D35" s="86" t="s">
        <v>3610</v>
      </c>
      <c r="E35" s="392" t="s">
        <v>1189</v>
      </c>
      <c r="F35" s="86">
        <v>2015</v>
      </c>
      <c r="G35" s="86" t="s">
        <v>242</v>
      </c>
      <c r="H35" s="87"/>
      <c r="I35" s="88">
        <v>200</v>
      </c>
    </row>
    <row r="36" spans="1:9" ht="51">
      <c r="A36" s="86" t="s">
        <v>1193</v>
      </c>
      <c r="B36" s="86" t="s">
        <v>1182</v>
      </c>
      <c r="C36" s="86" t="s">
        <v>3984</v>
      </c>
      <c r="D36" s="86" t="s">
        <v>3610</v>
      </c>
      <c r="E36" s="392" t="s">
        <v>1189</v>
      </c>
      <c r="F36" s="86">
        <v>2015</v>
      </c>
      <c r="G36" s="86" t="s">
        <v>242</v>
      </c>
      <c r="H36" s="87"/>
      <c r="I36" s="88">
        <v>200</v>
      </c>
    </row>
    <row r="37" spans="1:9" ht="135" customHeight="1">
      <c r="A37" s="86" t="s">
        <v>1193</v>
      </c>
      <c r="B37" s="86" t="s">
        <v>1182</v>
      </c>
      <c r="C37" s="86" t="s">
        <v>3985</v>
      </c>
      <c r="D37" s="86" t="s">
        <v>3610</v>
      </c>
      <c r="E37" s="392" t="s">
        <v>1189</v>
      </c>
      <c r="F37" s="86">
        <v>2015</v>
      </c>
      <c r="G37" s="86" t="s">
        <v>242</v>
      </c>
      <c r="H37" s="87"/>
      <c r="I37" s="88">
        <v>200</v>
      </c>
    </row>
    <row r="38" spans="1:9" ht="38.25">
      <c r="A38" s="86" t="s">
        <v>1193</v>
      </c>
      <c r="B38" s="86" t="s">
        <v>1182</v>
      </c>
      <c r="C38" s="86" t="s">
        <v>3986</v>
      </c>
      <c r="D38" s="86" t="s">
        <v>3610</v>
      </c>
      <c r="E38" s="392" t="s">
        <v>1189</v>
      </c>
      <c r="F38" s="86">
        <v>2015</v>
      </c>
      <c r="G38" s="86" t="s">
        <v>242</v>
      </c>
      <c r="H38" s="87"/>
      <c r="I38" s="88">
        <v>200</v>
      </c>
    </row>
    <row r="39" spans="1:9" ht="51">
      <c r="A39" s="86" t="s">
        <v>1193</v>
      </c>
      <c r="B39" s="86" t="s">
        <v>1182</v>
      </c>
      <c r="C39" s="86" t="s">
        <v>3987</v>
      </c>
      <c r="D39" s="86" t="s">
        <v>3610</v>
      </c>
      <c r="E39" s="392" t="s">
        <v>1189</v>
      </c>
      <c r="F39" s="86">
        <v>2015</v>
      </c>
      <c r="G39" s="86" t="s">
        <v>242</v>
      </c>
      <c r="H39" s="87"/>
      <c r="I39" s="88">
        <v>200</v>
      </c>
    </row>
    <row r="40" spans="1:9" ht="76.5">
      <c r="A40" s="86" t="s">
        <v>3633</v>
      </c>
      <c r="B40" s="86" t="s">
        <v>1182</v>
      </c>
      <c r="C40" s="86" t="s">
        <v>3988</v>
      </c>
      <c r="D40" s="86" t="s">
        <v>3989</v>
      </c>
      <c r="E40" s="86" t="s">
        <v>3990</v>
      </c>
      <c r="F40" s="86">
        <v>2015</v>
      </c>
      <c r="G40" s="86" t="s">
        <v>142</v>
      </c>
      <c r="H40" s="87"/>
      <c r="I40" s="88">
        <v>200</v>
      </c>
    </row>
    <row r="41" spans="1:9" ht="76.5">
      <c r="A41" s="86" t="s">
        <v>3633</v>
      </c>
      <c r="B41" s="86" t="s">
        <v>1182</v>
      </c>
      <c r="C41" s="86" t="s">
        <v>3991</v>
      </c>
      <c r="D41" s="86" t="s">
        <v>3989</v>
      </c>
      <c r="E41" s="86" t="s">
        <v>3990</v>
      </c>
      <c r="F41" s="86">
        <v>2015</v>
      </c>
      <c r="G41" s="86" t="s">
        <v>142</v>
      </c>
      <c r="H41" s="87"/>
      <c r="I41" s="88">
        <v>200</v>
      </c>
    </row>
    <row r="42" spans="1:9" ht="127.5">
      <c r="A42" s="86" t="s">
        <v>3633</v>
      </c>
      <c r="B42" s="86" t="s">
        <v>1182</v>
      </c>
      <c r="C42" s="86" t="s">
        <v>3992</v>
      </c>
      <c r="D42" s="86" t="s">
        <v>3993</v>
      </c>
      <c r="E42" s="86" t="s">
        <v>3994</v>
      </c>
      <c r="F42" s="86">
        <v>2015</v>
      </c>
      <c r="G42" s="86" t="s">
        <v>115</v>
      </c>
      <c r="H42" s="87"/>
      <c r="I42" s="88">
        <v>200</v>
      </c>
    </row>
    <row r="43" spans="1:9" ht="140.25">
      <c r="A43" s="86" t="s">
        <v>3633</v>
      </c>
      <c r="B43" s="86" t="s">
        <v>1182</v>
      </c>
      <c r="C43" s="86" t="s">
        <v>3988</v>
      </c>
      <c r="D43" s="86" t="s">
        <v>3995</v>
      </c>
      <c r="E43" s="86" t="s">
        <v>3996</v>
      </c>
      <c r="F43" s="86">
        <v>2015</v>
      </c>
      <c r="G43" s="86" t="s">
        <v>119</v>
      </c>
      <c r="H43" s="87"/>
      <c r="I43" s="88">
        <v>200</v>
      </c>
    </row>
    <row r="44" spans="1:9" ht="89.25">
      <c r="A44" s="86" t="s">
        <v>3633</v>
      </c>
      <c r="B44" s="86" t="s">
        <v>1182</v>
      </c>
      <c r="C44" s="86" t="s">
        <v>3992</v>
      </c>
      <c r="D44" s="86" t="s">
        <v>3997</v>
      </c>
      <c r="E44" s="392" t="s">
        <v>3998</v>
      </c>
      <c r="F44" s="86">
        <v>2015</v>
      </c>
      <c r="G44" s="86" t="s">
        <v>122</v>
      </c>
      <c r="H44" s="87"/>
      <c r="I44" s="88">
        <v>200</v>
      </c>
    </row>
    <row r="45" spans="1:9" ht="38.25">
      <c r="A45" s="86" t="s">
        <v>3633</v>
      </c>
      <c r="B45" s="86" t="s">
        <v>1182</v>
      </c>
      <c r="C45" s="86" t="s">
        <v>3992</v>
      </c>
      <c r="D45" s="86" t="s">
        <v>3999</v>
      </c>
      <c r="E45" s="392" t="s">
        <v>4000</v>
      </c>
      <c r="F45" s="86">
        <v>2015</v>
      </c>
      <c r="G45" s="86" t="s">
        <v>122</v>
      </c>
      <c r="H45" s="87"/>
      <c r="I45" s="88">
        <v>200</v>
      </c>
    </row>
    <row r="46" spans="1:9" ht="38.25">
      <c r="A46" s="86" t="s">
        <v>3633</v>
      </c>
      <c r="B46" s="86" t="s">
        <v>1182</v>
      </c>
      <c r="C46" s="86" t="s">
        <v>3992</v>
      </c>
      <c r="D46" s="86" t="s">
        <v>4001</v>
      </c>
      <c r="E46" s="392" t="s">
        <v>4000</v>
      </c>
      <c r="F46" s="86">
        <v>2015</v>
      </c>
      <c r="G46" s="86" t="s">
        <v>122</v>
      </c>
      <c r="H46" s="87"/>
      <c r="I46" s="88">
        <v>200</v>
      </c>
    </row>
    <row r="47" spans="1:9" ht="63.75">
      <c r="A47" s="86" t="s">
        <v>3663</v>
      </c>
      <c r="B47" s="86" t="s">
        <v>1182</v>
      </c>
      <c r="C47" s="86" t="s">
        <v>4002</v>
      </c>
      <c r="D47" s="86" t="s">
        <v>1194</v>
      </c>
      <c r="E47" s="392" t="s">
        <v>1119</v>
      </c>
      <c r="F47" s="86">
        <v>2015</v>
      </c>
      <c r="G47" s="86" t="s">
        <v>172</v>
      </c>
      <c r="H47" s="87">
        <v>200</v>
      </c>
      <c r="I47" s="88">
        <v>80</v>
      </c>
    </row>
    <row r="48" spans="1:9" ht="51">
      <c r="A48" s="86" t="s">
        <v>3663</v>
      </c>
      <c r="B48" s="86" t="s">
        <v>1182</v>
      </c>
      <c r="C48" s="86" t="s">
        <v>4003</v>
      </c>
      <c r="D48" s="86" t="s">
        <v>1194</v>
      </c>
      <c r="E48" s="392" t="s">
        <v>1119</v>
      </c>
      <c r="F48" s="86">
        <v>2015</v>
      </c>
      <c r="G48" s="86" t="s">
        <v>172</v>
      </c>
      <c r="H48" s="87">
        <v>200</v>
      </c>
      <c r="I48" s="88">
        <v>80</v>
      </c>
    </row>
    <row r="49" spans="1:9" ht="51">
      <c r="A49" s="86" t="s">
        <v>3663</v>
      </c>
      <c r="B49" s="86" t="s">
        <v>1182</v>
      </c>
      <c r="C49" s="86" t="s">
        <v>4004</v>
      </c>
      <c r="D49" s="86" t="s">
        <v>1194</v>
      </c>
      <c r="E49" s="392" t="s">
        <v>1119</v>
      </c>
      <c r="F49" s="86">
        <v>2015</v>
      </c>
      <c r="G49" s="86" t="s">
        <v>172</v>
      </c>
      <c r="H49" s="87">
        <v>200</v>
      </c>
      <c r="I49" s="88">
        <v>80</v>
      </c>
    </row>
    <row r="50" spans="1:9" ht="38.25">
      <c r="A50" s="86" t="s">
        <v>3663</v>
      </c>
      <c r="B50" s="86" t="s">
        <v>1182</v>
      </c>
      <c r="C50" s="86" t="s">
        <v>4005</v>
      </c>
      <c r="D50" s="86" t="s">
        <v>4006</v>
      </c>
      <c r="E50" s="86" t="s">
        <v>4007</v>
      </c>
      <c r="F50" s="86">
        <v>2015</v>
      </c>
      <c r="G50" s="86" t="s">
        <v>242</v>
      </c>
      <c r="H50" s="87">
        <v>200</v>
      </c>
      <c r="I50" s="212">
        <v>80</v>
      </c>
    </row>
    <row r="51" spans="1:9" ht="38.25">
      <c r="A51" s="86" t="s">
        <v>3663</v>
      </c>
      <c r="B51" s="86" t="s">
        <v>1182</v>
      </c>
      <c r="C51" s="86" t="s">
        <v>4008</v>
      </c>
      <c r="D51" s="86" t="s">
        <v>4009</v>
      </c>
      <c r="E51" s="86" t="s">
        <v>4010</v>
      </c>
      <c r="F51" s="86">
        <v>2015</v>
      </c>
      <c r="G51" s="86" t="s">
        <v>145</v>
      </c>
      <c r="H51" s="87">
        <v>200</v>
      </c>
      <c r="I51" s="212">
        <v>80</v>
      </c>
    </row>
    <row r="52" spans="1:9" ht="51">
      <c r="A52" s="86" t="s">
        <v>3663</v>
      </c>
      <c r="B52" s="86" t="s">
        <v>1182</v>
      </c>
      <c r="C52" s="86" t="s">
        <v>4011</v>
      </c>
      <c r="D52" s="86" t="s">
        <v>4012</v>
      </c>
      <c r="E52" s="86" t="s">
        <v>4013</v>
      </c>
      <c r="F52" s="86">
        <v>2015</v>
      </c>
      <c r="G52" s="86" t="s">
        <v>242</v>
      </c>
      <c r="H52" s="87">
        <v>200</v>
      </c>
      <c r="I52" s="212">
        <v>80</v>
      </c>
    </row>
    <row r="53" spans="1:9" ht="38.25">
      <c r="A53" s="86" t="s">
        <v>3663</v>
      </c>
      <c r="B53" s="86" t="s">
        <v>1182</v>
      </c>
      <c r="C53" s="86" t="s">
        <v>4014</v>
      </c>
      <c r="D53" s="86" t="s">
        <v>4015</v>
      </c>
      <c r="E53" s="86" t="s">
        <v>4016</v>
      </c>
      <c r="F53" s="86">
        <v>2015</v>
      </c>
      <c r="G53" s="86" t="s">
        <v>242</v>
      </c>
      <c r="H53" s="87">
        <v>200</v>
      </c>
      <c r="I53" s="212">
        <v>80</v>
      </c>
    </row>
    <row r="54" spans="1:9" ht="63.75">
      <c r="A54" s="86" t="s">
        <v>3663</v>
      </c>
      <c r="B54" s="86" t="s">
        <v>1182</v>
      </c>
      <c r="C54" s="86" t="s">
        <v>4017</v>
      </c>
      <c r="D54" s="86" t="s">
        <v>4018</v>
      </c>
      <c r="E54" s="392" t="s">
        <v>1189</v>
      </c>
      <c r="F54" s="86">
        <v>2015</v>
      </c>
      <c r="G54" s="86" t="s">
        <v>172</v>
      </c>
      <c r="H54" s="87">
        <v>200</v>
      </c>
      <c r="I54" s="212">
        <v>80</v>
      </c>
    </row>
    <row r="55" spans="1:9" ht="51">
      <c r="A55" s="86" t="s">
        <v>17238</v>
      </c>
      <c r="B55" s="86" t="s">
        <v>1182</v>
      </c>
      <c r="C55" s="86" t="s">
        <v>17249</v>
      </c>
      <c r="D55" s="86" t="s">
        <v>17250</v>
      </c>
      <c r="E55" s="392" t="s">
        <v>4019</v>
      </c>
      <c r="F55" s="86">
        <v>2015</v>
      </c>
      <c r="G55" s="86" t="s">
        <v>175</v>
      </c>
      <c r="H55" s="87">
        <v>200</v>
      </c>
      <c r="I55" s="88">
        <v>200</v>
      </c>
    </row>
    <row r="56" spans="1:9" ht="102">
      <c r="A56" s="86" t="s">
        <v>17238</v>
      </c>
      <c r="B56" s="86" t="s">
        <v>1182</v>
      </c>
      <c r="C56" s="86" t="s">
        <v>17251</v>
      </c>
      <c r="D56" s="86" t="s">
        <v>17252</v>
      </c>
      <c r="E56" s="392" t="s">
        <v>4020</v>
      </c>
      <c r="F56" s="86">
        <v>2015</v>
      </c>
      <c r="G56" s="86" t="s">
        <v>375</v>
      </c>
      <c r="H56" s="87">
        <v>200</v>
      </c>
      <c r="I56" s="88">
        <v>200</v>
      </c>
    </row>
    <row r="57" spans="1:9" ht="102">
      <c r="A57" s="86" t="s">
        <v>17238</v>
      </c>
      <c r="B57" s="86" t="s">
        <v>1182</v>
      </c>
      <c r="C57" s="86" t="s">
        <v>17253</v>
      </c>
      <c r="D57" s="86" t="s">
        <v>17254</v>
      </c>
      <c r="E57" s="392" t="s">
        <v>4020</v>
      </c>
      <c r="F57" s="86">
        <v>2015</v>
      </c>
      <c r="G57" s="86" t="s">
        <v>375</v>
      </c>
      <c r="H57" s="87">
        <v>200</v>
      </c>
      <c r="I57" s="88">
        <v>200</v>
      </c>
    </row>
    <row r="58" spans="1:9" ht="165.75">
      <c r="A58" s="86" t="s">
        <v>17238</v>
      </c>
      <c r="B58" s="86" t="s">
        <v>1182</v>
      </c>
      <c r="C58" s="86" t="s">
        <v>17255</v>
      </c>
      <c r="D58" s="86" t="s">
        <v>18266</v>
      </c>
      <c r="E58" s="392" t="s">
        <v>4021</v>
      </c>
      <c r="F58" s="86">
        <v>2015</v>
      </c>
      <c r="G58" s="86" t="s">
        <v>145</v>
      </c>
      <c r="H58" s="87">
        <v>200</v>
      </c>
      <c r="I58" s="88">
        <v>200</v>
      </c>
    </row>
    <row r="59" spans="1:9" ht="51">
      <c r="A59" s="86" t="s">
        <v>17238</v>
      </c>
      <c r="B59" s="86" t="s">
        <v>1182</v>
      </c>
      <c r="C59" s="86" t="s">
        <v>17256</v>
      </c>
      <c r="D59" s="86" t="s">
        <v>4043</v>
      </c>
      <c r="E59" s="392" t="s">
        <v>4022</v>
      </c>
      <c r="F59" s="86">
        <v>2015</v>
      </c>
      <c r="G59" s="86" t="s">
        <v>172</v>
      </c>
      <c r="H59" s="87">
        <v>200</v>
      </c>
      <c r="I59" s="88">
        <v>200</v>
      </c>
    </row>
    <row r="60" spans="1:9" ht="51">
      <c r="A60" s="86" t="s">
        <v>17238</v>
      </c>
      <c r="B60" s="86" t="s">
        <v>1182</v>
      </c>
      <c r="C60" s="86" t="s">
        <v>4042</v>
      </c>
      <c r="D60" s="86" t="s">
        <v>4043</v>
      </c>
      <c r="E60" s="392" t="s">
        <v>4022</v>
      </c>
      <c r="F60" s="86">
        <v>2015</v>
      </c>
      <c r="G60" s="86" t="s">
        <v>172</v>
      </c>
      <c r="H60" s="87">
        <v>200</v>
      </c>
      <c r="I60" s="88">
        <v>200</v>
      </c>
    </row>
    <row r="61" spans="1:9" ht="51">
      <c r="A61" s="86" t="s">
        <v>17238</v>
      </c>
      <c r="B61" s="86" t="s">
        <v>1182</v>
      </c>
      <c r="C61" s="86" t="s">
        <v>17257</v>
      </c>
      <c r="D61" s="86" t="s">
        <v>4043</v>
      </c>
      <c r="E61" s="392" t="s">
        <v>4022</v>
      </c>
      <c r="F61" s="86">
        <v>2015</v>
      </c>
      <c r="G61" s="86" t="s">
        <v>172</v>
      </c>
      <c r="H61" s="87">
        <v>200</v>
      </c>
      <c r="I61" s="88">
        <v>200</v>
      </c>
    </row>
    <row r="62" spans="1:9" ht="87.75" customHeight="1">
      <c r="A62" s="86" t="s">
        <v>17238</v>
      </c>
      <c r="B62" s="86" t="s">
        <v>1182</v>
      </c>
      <c r="C62" s="86" t="s">
        <v>4044</v>
      </c>
      <c r="D62" s="86" t="s">
        <v>4043</v>
      </c>
      <c r="E62" s="392" t="s">
        <v>4022</v>
      </c>
      <c r="F62" s="86">
        <v>2015</v>
      </c>
      <c r="G62" s="86" t="s">
        <v>172</v>
      </c>
      <c r="H62" s="87">
        <v>200</v>
      </c>
      <c r="I62" s="88">
        <v>200</v>
      </c>
    </row>
    <row r="63" spans="1:9" ht="89.25">
      <c r="A63" s="86" t="s">
        <v>17238</v>
      </c>
      <c r="B63" s="86" t="s">
        <v>1182</v>
      </c>
      <c r="C63" s="86" t="s">
        <v>17258</v>
      </c>
      <c r="D63" s="86" t="s">
        <v>17259</v>
      </c>
      <c r="E63" s="392" t="s">
        <v>4023</v>
      </c>
      <c r="F63" s="86">
        <v>2015</v>
      </c>
      <c r="G63" s="86" t="s">
        <v>242</v>
      </c>
      <c r="H63" s="87">
        <v>200</v>
      </c>
      <c r="I63" s="88">
        <v>200</v>
      </c>
    </row>
    <row r="64" spans="1:9" ht="127.5">
      <c r="A64" s="86" t="s">
        <v>17238</v>
      </c>
      <c r="B64" s="86" t="s">
        <v>1182</v>
      </c>
      <c r="C64" s="86" t="s">
        <v>17260</v>
      </c>
      <c r="D64" s="86" t="s">
        <v>17261</v>
      </c>
      <c r="E64" s="392" t="s">
        <v>4024</v>
      </c>
      <c r="F64" s="86">
        <v>2015</v>
      </c>
      <c r="G64" s="86" t="s">
        <v>242</v>
      </c>
      <c r="H64" s="87">
        <v>200</v>
      </c>
      <c r="I64" s="88">
        <v>200</v>
      </c>
    </row>
    <row r="65" spans="1:9" ht="127.5">
      <c r="A65" s="86" t="s">
        <v>17238</v>
      </c>
      <c r="B65" s="86" t="s">
        <v>1182</v>
      </c>
      <c r="C65" s="86" t="s">
        <v>4045</v>
      </c>
      <c r="D65" s="86" t="s">
        <v>4046</v>
      </c>
      <c r="E65" s="392" t="s">
        <v>4024</v>
      </c>
      <c r="F65" s="86">
        <v>2015</v>
      </c>
      <c r="G65" s="86" t="s">
        <v>242</v>
      </c>
      <c r="H65" s="87">
        <v>200</v>
      </c>
      <c r="I65" s="88">
        <v>200</v>
      </c>
    </row>
    <row r="66" spans="1:9" ht="127.5">
      <c r="A66" s="86" t="s">
        <v>17238</v>
      </c>
      <c r="B66" s="86" t="s">
        <v>1182</v>
      </c>
      <c r="C66" s="86" t="s">
        <v>17262</v>
      </c>
      <c r="D66" s="86" t="s">
        <v>17263</v>
      </c>
      <c r="E66" s="392" t="s">
        <v>4024</v>
      </c>
      <c r="F66" s="86">
        <v>2015</v>
      </c>
      <c r="G66" s="86" t="s">
        <v>242</v>
      </c>
      <c r="H66" s="87">
        <v>200</v>
      </c>
      <c r="I66" s="88">
        <v>200</v>
      </c>
    </row>
    <row r="67" spans="1:9" ht="51">
      <c r="A67" s="86" t="s">
        <v>17238</v>
      </c>
      <c r="B67" s="86" t="s">
        <v>1182</v>
      </c>
      <c r="C67" s="86" t="s">
        <v>4025</v>
      </c>
      <c r="D67" s="86" t="s">
        <v>17264</v>
      </c>
      <c r="E67" s="392" t="s">
        <v>4026</v>
      </c>
      <c r="F67" s="86">
        <v>2015</v>
      </c>
      <c r="G67" s="86" t="s">
        <v>242</v>
      </c>
      <c r="H67" s="87">
        <v>300</v>
      </c>
      <c r="I67" s="88">
        <v>300</v>
      </c>
    </row>
    <row r="68" spans="1:9" ht="51">
      <c r="A68" s="86" t="s">
        <v>17238</v>
      </c>
      <c r="B68" s="86" t="s">
        <v>1182</v>
      </c>
      <c r="C68" s="86" t="s">
        <v>4027</v>
      </c>
      <c r="D68" s="86" t="s">
        <v>17264</v>
      </c>
      <c r="E68" s="392" t="s">
        <v>4026</v>
      </c>
      <c r="F68" s="86">
        <v>2015</v>
      </c>
      <c r="G68" s="86" t="s">
        <v>242</v>
      </c>
      <c r="H68" s="87">
        <v>200</v>
      </c>
      <c r="I68" s="88">
        <v>200</v>
      </c>
    </row>
    <row r="69" spans="1:9" ht="38.25">
      <c r="A69" s="86" t="s">
        <v>3719</v>
      </c>
      <c r="B69" s="86" t="s">
        <v>1182</v>
      </c>
      <c r="C69" s="86" t="s">
        <v>4028</v>
      </c>
      <c r="D69" s="392" t="s">
        <v>1194</v>
      </c>
      <c r="E69" s="392" t="s">
        <v>1119</v>
      </c>
      <c r="F69" s="86">
        <v>2015</v>
      </c>
      <c r="G69" s="86" t="s">
        <v>172</v>
      </c>
      <c r="H69" s="87">
        <v>200</v>
      </c>
      <c r="I69" s="88">
        <v>200</v>
      </c>
    </row>
    <row r="70" spans="1:9" ht="51">
      <c r="A70" s="86" t="s">
        <v>3719</v>
      </c>
      <c r="B70" s="86" t="s">
        <v>1182</v>
      </c>
      <c r="C70" s="86" t="s">
        <v>4029</v>
      </c>
      <c r="D70" s="86" t="s">
        <v>1194</v>
      </c>
      <c r="E70" s="392" t="s">
        <v>1119</v>
      </c>
      <c r="F70" s="86">
        <v>2015</v>
      </c>
      <c r="G70" s="86" t="s">
        <v>172</v>
      </c>
      <c r="H70" s="87">
        <v>200</v>
      </c>
      <c r="I70" s="88">
        <v>200</v>
      </c>
    </row>
    <row r="71" spans="1:9" ht="38.25">
      <c r="A71" s="86" t="s">
        <v>3719</v>
      </c>
      <c r="B71" s="86" t="s">
        <v>1182</v>
      </c>
      <c r="C71" s="86" t="s">
        <v>4030</v>
      </c>
      <c r="D71" s="86" t="s">
        <v>1194</v>
      </c>
      <c r="E71" s="392" t="s">
        <v>1119</v>
      </c>
      <c r="F71" s="86">
        <v>2015</v>
      </c>
      <c r="G71" s="86" t="s">
        <v>172</v>
      </c>
      <c r="H71" s="87">
        <v>200</v>
      </c>
      <c r="I71" s="88">
        <v>200</v>
      </c>
    </row>
    <row r="72" spans="1:9" ht="38.25">
      <c r="A72" s="86" t="s">
        <v>3719</v>
      </c>
      <c r="B72" s="86" t="s">
        <v>1182</v>
      </c>
      <c r="C72" s="86" t="s">
        <v>4031</v>
      </c>
      <c r="D72" s="86" t="s">
        <v>1194</v>
      </c>
      <c r="E72" s="392" t="s">
        <v>1119</v>
      </c>
      <c r="F72" s="86">
        <v>2015</v>
      </c>
      <c r="G72" s="86" t="s">
        <v>172</v>
      </c>
      <c r="H72" s="87">
        <v>200</v>
      </c>
      <c r="I72" s="88">
        <v>200</v>
      </c>
    </row>
    <row r="73" spans="1:9" ht="38.25">
      <c r="A73" s="86" t="s">
        <v>3719</v>
      </c>
      <c r="B73" s="86" t="s">
        <v>1182</v>
      </c>
      <c r="C73" s="86" t="s">
        <v>4032</v>
      </c>
      <c r="D73" s="86" t="s">
        <v>1194</v>
      </c>
      <c r="E73" s="392" t="s">
        <v>1119</v>
      </c>
      <c r="F73" s="86">
        <v>2015</v>
      </c>
      <c r="G73" s="86" t="s">
        <v>172</v>
      </c>
      <c r="H73" s="87">
        <v>200</v>
      </c>
      <c r="I73" s="88">
        <v>200</v>
      </c>
    </row>
    <row r="74" spans="1:9" ht="51">
      <c r="A74" s="86" t="s">
        <v>3719</v>
      </c>
      <c r="B74" s="86" t="s">
        <v>1182</v>
      </c>
      <c r="C74" s="86" t="s">
        <v>4033</v>
      </c>
      <c r="D74" s="86" t="s">
        <v>1194</v>
      </c>
      <c r="E74" s="392" t="s">
        <v>1119</v>
      </c>
      <c r="F74" s="86">
        <v>2015</v>
      </c>
      <c r="G74" s="86" t="s">
        <v>172</v>
      </c>
      <c r="H74" s="87">
        <v>200</v>
      </c>
      <c r="I74" s="88">
        <v>200</v>
      </c>
    </row>
    <row r="75" spans="1:9" ht="76.5">
      <c r="A75" s="86" t="s">
        <v>1218</v>
      </c>
      <c r="B75" s="86" t="s">
        <v>1182</v>
      </c>
      <c r="C75" s="86" t="s">
        <v>4034</v>
      </c>
      <c r="D75" s="86" t="s">
        <v>3953</v>
      </c>
      <c r="E75" s="392" t="s">
        <v>1119</v>
      </c>
      <c r="F75" s="86">
        <v>2015</v>
      </c>
      <c r="G75" s="86" t="s">
        <v>172</v>
      </c>
      <c r="H75" s="87">
        <v>20</v>
      </c>
      <c r="I75" s="88">
        <v>20</v>
      </c>
    </row>
    <row r="76" spans="1:9" ht="89.25">
      <c r="A76" s="86" t="s">
        <v>1218</v>
      </c>
      <c r="B76" s="86" t="s">
        <v>1182</v>
      </c>
      <c r="C76" s="86" t="s">
        <v>4035</v>
      </c>
      <c r="D76" s="86" t="s">
        <v>1201</v>
      </c>
      <c r="E76" s="392" t="s">
        <v>4036</v>
      </c>
      <c r="F76" s="86">
        <v>2015</v>
      </c>
      <c r="G76" s="86" t="s">
        <v>202</v>
      </c>
      <c r="H76" s="87">
        <v>20</v>
      </c>
      <c r="I76" s="88">
        <v>20</v>
      </c>
    </row>
    <row r="77" spans="1:9" ht="89.25">
      <c r="A77" s="86" t="s">
        <v>1218</v>
      </c>
      <c r="B77" s="86" t="s">
        <v>1182</v>
      </c>
      <c r="C77" s="86" t="s">
        <v>4037</v>
      </c>
      <c r="D77" s="86" t="s">
        <v>3953</v>
      </c>
      <c r="E77" s="392" t="s">
        <v>1119</v>
      </c>
      <c r="F77" s="86">
        <v>2015</v>
      </c>
      <c r="G77" s="86" t="s">
        <v>172</v>
      </c>
      <c r="H77" s="87">
        <v>100</v>
      </c>
      <c r="I77" s="88">
        <v>100</v>
      </c>
    </row>
    <row r="78" spans="1:9" ht="89.25">
      <c r="A78" s="86" t="s">
        <v>1218</v>
      </c>
      <c r="B78" s="86" t="s">
        <v>1182</v>
      </c>
      <c r="C78" s="86" t="s">
        <v>4038</v>
      </c>
      <c r="D78" s="86" t="s">
        <v>3953</v>
      </c>
      <c r="E78" s="392" t="s">
        <v>1119</v>
      </c>
      <c r="F78" s="86">
        <v>2015</v>
      </c>
      <c r="G78" s="86" t="s">
        <v>172</v>
      </c>
      <c r="H78" s="87">
        <v>50</v>
      </c>
      <c r="I78" s="88">
        <v>50</v>
      </c>
    </row>
    <row r="79" spans="1:9" ht="51">
      <c r="A79" s="86" t="s">
        <v>1218</v>
      </c>
      <c r="B79" s="86" t="s">
        <v>1182</v>
      </c>
      <c r="C79" s="86" t="s">
        <v>4039</v>
      </c>
      <c r="D79" s="86" t="s">
        <v>3953</v>
      </c>
      <c r="E79" s="392" t="s">
        <v>4040</v>
      </c>
      <c r="F79" s="86">
        <v>2015</v>
      </c>
      <c r="G79" s="86" t="s">
        <v>172</v>
      </c>
      <c r="H79" s="87">
        <v>20</v>
      </c>
      <c r="I79" s="88">
        <v>20</v>
      </c>
    </row>
    <row r="80" spans="1:9" ht="63.75">
      <c r="A80" s="86" t="s">
        <v>1218</v>
      </c>
      <c r="B80" s="86" t="s">
        <v>1182</v>
      </c>
      <c r="C80" s="86" t="s">
        <v>4041</v>
      </c>
      <c r="D80" s="86" t="s">
        <v>3953</v>
      </c>
      <c r="E80" s="392" t="s">
        <v>1119</v>
      </c>
      <c r="F80" s="86">
        <v>2015</v>
      </c>
      <c r="G80" s="86" t="s">
        <v>172</v>
      </c>
      <c r="H80" s="87">
        <v>50</v>
      </c>
      <c r="I80" s="88">
        <v>50</v>
      </c>
    </row>
    <row r="81" spans="1:9" ht="51">
      <c r="A81" s="86" t="s">
        <v>1197</v>
      </c>
      <c r="B81" s="86" t="s">
        <v>1182</v>
      </c>
      <c r="C81" s="86" t="s">
        <v>4042</v>
      </c>
      <c r="D81" s="86" t="s">
        <v>4043</v>
      </c>
      <c r="E81" s="86" t="s">
        <v>4022</v>
      </c>
      <c r="F81" s="86">
        <v>2015</v>
      </c>
      <c r="G81" s="86" t="s">
        <v>148</v>
      </c>
      <c r="H81" s="87">
        <v>200</v>
      </c>
      <c r="I81" s="88">
        <v>200</v>
      </c>
    </row>
    <row r="82" spans="1:9" ht="51">
      <c r="A82" s="86" t="s">
        <v>1197</v>
      </c>
      <c r="B82" s="86" t="s">
        <v>1182</v>
      </c>
      <c r="C82" s="86" t="s">
        <v>4044</v>
      </c>
      <c r="D82" s="86" t="s">
        <v>4043</v>
      </c>
      <c r="E82" s="86" t="s">
        <v>4022</v>
      </c>
      <c r="F82" s="86">
        <v>2015</v>
      </c>
      <c r="G82" s="86" t="s">
        <v>148</v>
      </c>
      <c r="H82" s="87">
        <v>200</v>
      </c>
      <c r="I82" s="88">
        <v>200</v>
      </c>
    </row>
    <row r="83" spans="1:9" ht="127.5">
      <c r="A83" s="86" t="s">
        <v>1197</v>
      </c>
      <c r="B83" s="86" t="s">
        <v>1182</v>
      </c>
      <c r="C83" s="86" t="s">
        <v>4045</v>
      </c>
      <c r="D83" s="86" t="s">
        <v>4046</v>
      </c>
      <c r="E83" s="86" t="s">
        <v>4024</v>
      </c>
      <c r="F83" s="86">
        <v>2015</v>
      </c>
      <c r="G83" s="86" t="s">
        <v>242</v>
      </c>
      <c r="H83" s="87">
        <v>200</v>
      </c>
      <c r="I83" s="88">
        <v>200</v>
      </c>
    </row>
    <row r="84" spans="1:9" ht="76.5">
      <c r="A84" s="86" t="s">
        <v>1183</v>
      </c>
      <c r="B84" s="86" t="s">
        <v>1182</v>
      </c>
      <c r="C84" s="86" t="s">
        <v>4047</v>
      </c>
      <c r="D84" s="86" t="s">
        <v>4048</v>
      </c>
      <c r="E84" s="86" t="s">
        <v>4049</v>
      </c>
      <c r="F84" s="86">
        <v>2015</v>
      </c>
      <c r="G84" s="86" t="s">
        <v>145</v>
      </c>
      <c r="H84" s="87">
        <v>40</v>
      </c>
      <c r="I84" s="88">
        <v>40</v>
      </c>
    </row>
    <row r="85" spans="1:9" ht="102">
      <c r="A85" s="86"/>
      <c r="B85" s="86"/>
      <c r="C85" s="86" t="s">
        <v>4050</v>
      </c>
      <c r="D85" s="86" t="s">
        <v>4051</v>
      </c>
      <c r="E85" s="86" t="s">
        <v>4052</v>
      </c>
      <c r="F85" s="86">
        <v>2015</v>
      </c>
      <c r="G85" s="86" t="s">
        <v>172</v>
      </c>
      <c r="H85" s="87">
        <v>40</v>
      </c>
      <c r="I85" s="88">
        <v>40</v>
      </c>
    </row>
    <row r="86" spans="1:9" ht="89.25">
      <c r="A86" s="86" t="s">
        <v>3212</v>
      </c>
      <c r="B86" s="86" t="s">
        <v>1182</v>
      </c>
      <c r="C86" s="86" t="s">
        <v>4053</v>
      </c>
      <c r="D86" s="86" t="s">
        <v>4054</v>
      </c>
      <c r="E86" s="392" t="s">
        <v>4036</v>
      </c>
      <c r="F86" s="86">
        <v>2015</v>
      </c>
      <c r="G86" s="86" t="s">
        <v>202</v>
      </c>
      <c r="H86" s="86">
        <v>80</v>
      </c>
      <c r="I86" s="86">
        <v>80</v>
      </c>
    </row>
    <row r="87" spans="1:9" ht="25.5">
      <c r="A87" s="86" t="s">
        <v>3212</v>
      </c>
      <c r="B87" s="86" t="s">
        <v>1182</v>
      </c>
      <c r="C87" s="86" t="s">
        <v>4055</v>
      </c>
      <c r="D87" s="86" t="s">
        <v>4056</v>
      </c>
      <c r="E87" s="392"/>
      <c r="F87" s="86">
        <v>2015</v>
      </c>
      <c r="G87" s="86" t="s">
        <v>172</v>
      </c>
      <c r="H87" s="86">
        <v>200</v>
      </c>
      <c r="I87" s="86">
        <v>67</v>
      </c>
    </row>
    <row r="88" spans="1:9" ht="63.75">
      <c r="A88" s="86" t="s">
        <v>4057</v>
      </c>
      <c r="B88" s="86" t="s">
        <v>1182</v>
      </c>
      <c r="C88" s="86" t="s">
        <v>4058</v>
      </c>
      <c r="D88" s="86" t="s">
        <v>4059</v>
      </c>
      <c r="E88" s="392" t="s">
        <v>4060</v>
      </c>
      <c r="F88" s="86">
        <v>2015</v>
      </c>
      <c r="G88" s="189">
        <v>42522</v>
      </c>
      <c r="H88" s="87"/>
      <c r="I88" s="88">
        <v>150</v>
      </c>
    </row>
    <row r="89" spans="1:9" ht="76.5">
      <c r="A89" s="86" t="s">
        <v>4057</v>
      </c>
      <c r="B89" s="86" t="s">
        <v>1182</v>
      </c>
      <c r="C89" s="86" t="s">
        <v>4061</v>
      </c>
      <c r="D89" s="86" t="s">
        <v>4059</v>
      </c>
      <c r="E89" s="392" t="s">
        <v>4062</v>
      </c>
      <c r="F89" s="86">
        <v>2015</v>
      </c>
      <c r="G89" s="189">
        <v>42452</v>
      </c>
      <c r="H89" s="87"/>
      <c r="I89" s="88">
        <v>300</v>
      </c>
    </row>
    <row r="90" spans="1:9" ht="38.25">
      <c r="A90" s="86" t="s">
        <v>4057</v>
      </c>
      <c r="B90" s="86" t="s">
        <v>1182</v>
      </c>
      <c r="C90" s="86" t="s">
        <v>4063</v>
      </c>
      <c r="D90" s="86" t="s">
        <v>4059</v>
      </c>
      <c r="E90" s="392" t="s">
        <v>4064</v>
      </c>
      <c r="F90" s="86">
        <v>2015</v>
      </c>
      <c r="G90" s="86" t="s">
        <v>172</v>
      </c>
      <c r="H90" s="87"/>
      <c r="I90" s="88">
        <v>200</v>
      </c>
    </row>
    <row r="91" spans="1:9" ht="38.25">
      <c r="A91" s="86" t="s">
        <v>4057</v>
      </c>
      <c r="B91" s="86" t="s">
        <v>1182</v>
      </c>
      <c r="C91" s="86" t="s">
        <v>4065</v>
      </c>
      <c r="D91" s="86" t="s">
        <v>4059</v>
      </c>
      <c r="E91" s="392" t="s">
        <v>4066</v>
      </c>
      <c r="F91" s="86">
        <v>2015</v>
      </c>
      <c r="G91" s="86" t="s">
        <v>172</v>
      </c>
      <c r="H91" s="87"/>
      <c r="I91" s="88">
        <v>200</v>
      </c>
    </row>
    <row r="92" spans="1:9" ht="63.75">
      <c r="A92" s="86" t="s">
        <v>4057</v>
      </c>
      <c r="B92" s="86" t="s">
        <v>1182</v>
      </c>
      <c r="C92" s="86" t="s">
        <v>4067</v>
      </c>
      <c r="D92" s="86" t="s">
        <v>4059</v>
      </c>
      <c r="E92" s="392" t="s">
        <v>4068</v>
      </c>
      <c r="F92" s="86">
        <v>2015</v>
      </c>
      <c r="G92" s="86" t="s">
        <v>172</v>
      </c>
      <c r="H92" s="87"/>
      <c r="I92" s="88">
        <v>150</v>
      </c>
    </row>
    <row r="93" spans="1:9" ht="38.25">
      <c r="A93" s="86" t="s">
        <v>4057</v>
      </c>
      <c r="B93" s="86" t="s">
        <v>1182</v>
      </c>
      <c r="C93" s="86" t="s">
        <v>4069</v>
      </c>
      <c r="D93" s="86" t="s">
        <v>4059</v>
      </c>
      <c r="E93" s="392" t="s">
        <v>4070</v>
      </c>
      <c r="F93" s="86">
        <v>2015</v>
      </c>
      <c r="G93" s="86" t="s">
        <v>172</v>
      </c>
      <c r="H93" s="87"/>
      <c r="I93" s="88">
        <v>300</v>
      </c>
    </row>
    <row r="94" spans="1:9" ht="63.75">
      <c r="A94" s="86" t="s">
        <v>4057</v>
      </c>
      <c r="B94" s="86" t="s">
        <v>1182</v>
      </c>
      <c r="C94" s="86" t="s">
        <v>4071</v>
      </c>
      <c r="D94" s="86" t="s">
        <v>4059</v>
      </c>
      <c r="E94" s="392" t="s">
        <v>4072</v>
      </c>
      <c r="F94" s="86">
        <v>2015</v>
      </c>
      <c r="G94" s="86" t="s">
        <v>172</v>
      </c>
      <c r="H94" s="87"/>
      <c r="I94" s="88">
        <v>100</v>
      </c>
    </row>
    <row r="95" spans="1:9" ht="89.25">
      <c r="A95" s="86" t="s">
        <v>1200</v>
      </c>
      <c r="B95" s="86" t="s">
        <v>1182</v>
      </c>
      <c r="C95" s="86" t="s">
        <v>18267</v>
      </c>
      <c r="D95" s="183" t="s">
        <v>4073</v>
      </c>
      <c r="E95" s="392" t="s">
        <v>4036</v>
      </c>
      <c r="F95" s="86">
        <v>2015</v>
      </c>
      <c r="G95" s="86" t="s">
        <v>202</v>
      </c>
      <c r="H95" s="86">
        <v>200</v>
      </c>
      <c r="I95" s="86">
        <v>200</v>
      </c>
    </row>
    <row r="96" spans="1:9" ht="102">
      <c r="A96" s="86" t="s">
        <v>1200</v>
      </c>
      <c r="B96" s="86" t="s">
        <v>1182</v>
      </c>
      <c r="C96" s="86" t="s">
        <v>18268</v>
      </c>
      <c r="D96" s="94" t="s">
        <v>4074</v>
      </c>
      <c r="E96" s="86" t="s">
        <v>4075</v>
      </c>
      <c r="F96" s="86">
        <v>2015</v>
      </c>
      <c r="G96" s="86" t="s">
        <v>153</v>
      </c>
      <c r="H96" s="86">
        <v>80</v>
      </c>
      <c r="I96" s="86">
        <v>80</v>
      </c>
    </row>
    <row r="97" spans="1:9" ht="114.75">
      <c r="A97" s="86" t="s">
        <v>1200</v>
      </c>
      <c r="B97" s="86" t="s">
        <v>1182</v>
      </c>
      <c r="C97" s="86" t="s">
        <v>18269</v>
      </c>
      <c r="D97" s="86" t="s">
        <v>4076</v>
      </c>
      <c r="E97" s="392" t="s">
        <v>4077</v>
      </c>
      <c r="F97" s="86">
        <v>2015</v>
      </c>
      <c r="G97" s="86" t="s">
        <v>4078</v>
      </c>
      <c r="H97" s="86">
        <v>200</v>
      </c>
      <c r="I97" s="86">
        <v>200</v>
      </c>
    </row>
    <row r="98" spans="1:9" ht="127.5">
      <c r="A98" s="86" t="s">
        <v>1200</v>
      </c>
      <c r="B98" s="86" t="s">
        <v>1182</v>
      </c>
      <c r="C98" s="86" t="s">
        <v>4079</v>
      </c>
      <c r="D98" s="86" t="s">
        <v>1205</v>
      </c>
      <c r="E98" s="186" t="s">
        <v>3838</v>
      </c>
      <c r="F98" s="86">
        <v>2015</v>
      </c>
      <c r="G98" s="186" t="s">
        <v>172</v>
      </c>
      <c r="H98" s="86">
        <v>200</v>
      </c>
      <c r="I98" s="86">
        <v>200</v>
      </c>
    </row>
    <row r="99" spans="1:9" ht="38.25">
      <c r="A99" s="86" t="s">
        <v>1211</v>
      </c>
      <c r="B99" s="86" t="s">
        <v>1182</v>
      </c>
      <c r="C99" s="86" t="s">
        <v>4080</v>
      </c>
      <c r="D99" s="86" t="s">
        <v>1212</v>
      </c>
      <c r="E99" s="392" t="s">
        <v>1119</v>
      </c>
      <c r="F99" s="86">
        <v>2015</v>
      </c>
      <c r="G99" s="186" t="s">
        <v>172</v>
      </c>
      <c r="H99" s="86">
        <v>200</v>
      </c>
      <c r="I99" s="86">
        <v>200</v>
      </c>
    </row>
    <row r="100" spans="1:9" ht="63.75">
      <c r="A100" s="86" t="s">
        <v>3840</v>
      </c>
      <c r="B100" s="86" t="s">
        <v>1182</v>
      </c>
      <c r="C100" s="86" t="s">
        <v>4081</v>
      </c>
      <c r="D100" s="86" t="s">
        <v>1194</v>
      </c>
      <c r="E100" s="392" t="s">
        <v>1119</v>
      </c>
      <c r="F100" s="86">
        <v>2015</v>
      </c>
      <c r="G100" s="86" t="s">
        <v>172</v>
      </c>
      <c r="H100" s="87" t="s">
        <v>4082</v>
      </c>
      <c r="I100" s="88">
        <v>380</v>
      </c>
    </row>
    <row r="101" spans="1:9" ht="127.5">
      <c r="A101" s="86" t="s">
        <v>3840</v>
      </c>
      <c r="B101" s="86" t="s">
        <v>1182</v>
      </c>
      <c r="C101" s="86" t="s">
        <v>4083</v>
      </c>
      <c r="D101" s="86" t="s">
        <v>4084</v>
      </c>
      <c r="E101" s="86" t="s">
        <v>4085</v>
      </c>
      <c r="F101" s="86">
        <v>2015</v>
      </c>
      <c r="G101" s="86" t="s">
        <v>578</v>
      </c>
      <c r="H101" s="87">
        <v>1000</v>
      </c>
      <c r="I101" s="88">
        <v>1000</v>
      </c>
    </row>
    <row r="102" spans="1:9" ht="51">
      <c r="A102" s="86" t="s">
        <v>3840</v>
      </c>
      <c r="B102" s="86" t="s">
        <v>1182</v>
      </c>
      <c r="C102" s="86" t="s">
        <v>4086</v>
      </c>
      <c r="D102" s="86" t="s">
        <v>4087</v>
      </c>
      <c r="E102" s="86" t="s">
        <v>4088</v>
      </c>
      <c r="F102" s="86">
        <v>2015</v>
      </c>
      <c r="G102" s="86" t="s">
        <v>4089</v>
      </c>
      <c r="H102" s="87">
        <v>1000</v>
      </c>
      <c r="I102" s="88">
        <v>1000</v>
      </c>
    </row>
    <row r="103" spans="1:9" ht="114.75">
      <c r="A103" s="86" t="s">
        <v>3840</v>
      </c>
      <c r="B103" s="86" t="s">
        <v>1182</v>
      </c>
      <c r="C103" s="86" t="s">
        <v>4090</v>
      </c>
      <c r="D103" s="86" t="s">
        <v>4091</v>
      </c>
      <c r="E103" s="86" t="s">
        <v>4092</v>
      </c>
      <c r="F103" s="86">
        <v>2015</v>
      </c>
      <c r="G103" s="86" t="s">
        <v>153</v>
      </c>
      <c r="H103" s="87">
        <v>1000</v>
      </c>
      <c r="I103" s="88">
        <v>1000</v>
      </c>
    </row>
    <row r="104" spans="1:9" ht="114.75">
      <c r="A104" s="86" t="s">
        <v>1206</v>
      </c>
      <c r="B104" s="86" t="s">
        <v>1182</v>
      </c>
      <c r="C104" s="86" t="s">
        <v>4093</v>
      </c>
      <c r="D104" s="86" t="s">
        <v>4094</v>
      </c>
      <c r="E104" s="392" t="s">
        <v>4095</v>
      </c>
      <c r="F104" s="86">
        <v>2015</v>
      </c>
      <c r="G104" s="86" t="s">
        <v>115</v>
      </c>
      <c r="H104" s="87"/>
      <c r="I104" s="88">
        <v>40</v>
      </c>
    </row>
    <row r="105" spans="1:9" ht="140.25">
      <c r="A105" s="345" t="s">
        <v>1181</v>
      </c>
      <c r="B105" s="345" t="s">
        <v>3218</v>
      </c>
      <c r="C105" s="345" t="s">
        <v>4096</v>
      </c>
      <c r="D105" s="345" t="s">
        <v>4097</v>
      </c>
      <c r="E105" s="345" t="s">
        <v>4052</v>
      </c>
      <c r="F105" s="345">
        <v>2015</v>
      </c>
      <c r="G105" s="345" t="s">
        <v>172</v>
      </c>
      <c r="H105" s="394">
        <v>200</v>
      </c>
      <c r="I105" s="395">
        <v>200</v>
      </c>
    </row>
    <row r="106" spans="1:9" ht="63.75">
      <c r="A106" s="86" t="s">
        <v>3920</v>
      </c>
      <c r="B106" s="86" t="s">
        <v>1182</v>
      </c>
      <c r="C106" s="86" t="s">
        <v>4098</v>
      </c>
      <c r="D106" s="86" t="s">
        <v>4099</v>
      </c>
      <c r="E106" s="392" t="s">
        <v>1119</v>
      </c>
      <c r="F106" s="86">
        <v>2015</v>
      </c>
      <c r="G106" s="86" t="s">
        <v>172</v>
      </c>
      <c r="H106" s="87">
        <v>200</v>
      </c>
      <c r="I106" s="88">
        <v>200</v>
      </c>
    </row>
    <row r="107" spans="1:9" ht="51">
      <c r="A107" s="86" t="s">
        <v>3920</v>
      </c>
      <c r="B107" s="86" t="s">
        <v>1182</v>
      </c>
      <c r="C107" s="86" t="s">
        <v>4100</v>
      </c>
      <c r="D107" s="86" t="s">
        <v>4099</v>
      </c>
      <c r="E107" s="392" t="s">
        <v>1119</v>
      </c>
      <c r="F107" s="86">
        <v>2015</v>
      </c>
      <c r="G107" s="86" t="s">
        <v>172</v>
      </c>
      <c r="H107" s="87">
        <v>40</v>
      </c>
      <c r="I107" s="88">
        <v>40</v>
      </c>
    </row>
    <row r="108" spans="1:9" ht="51">
      <c r="A108" s="86" t="s">
        <v>3920</v>
      </c>
      <c r="B108" s="86" t="s">
        <v>1182</v>
      </c>
      <c r="C108" s="86" t="s">
        <v>4101</v>
      </c>
      <c r="D108" s="86" t="s">
        <v>4099</v>
      </c>
      <c r="E108" s="392" t="s">
        <v>1119</v>
      </c>
      <c r="F108" s="86">
        <v>2015</v>
      </c>
      <c r="G108" s="86" t="s">
        <v>172</v>
      </c>
      <c r="H108" s="87">
        <v>200</v>
      </c>
      <c r="I108" s="88">
        <v>200</v>
      </c>
    </row>
    <row r="109" spans="1:9" ht="51">
      <c r="A109" s="86" t="s">
        <v>1213</v>
      </c>
      <c r="B109" s="86" t="s">
        <v>3225</v>
      </c>
      <c r="C109" s="86" t="s">
        <v>4102</v>
      </c>
      <c r="D109" s="86" t="s">
        <v>4103</v>
      </c>
      <c r="E109" s="86" t="s">
        <v>4104</v>
      </c>
      <c r="F109" s="86">
        <v>2015</v>
      </c>
      <c r="G109" s="86" t="s">
        <v>153</v>
      </c>
      <c r="H109" s="86">
        <v>200</v>
      </c>
      <c r="I109" s="86">
        <v>200</v>
      </c>
    </row>
    <row r="110" spans="1:9" ht="76.5">
      <c r="A110" s="86" t="s">
        <v>1213</v>
      </c>
      <c r="B110" s="86" t="s">
        <v>3225</v>
      </c>
      <c r="C110" s="86" t="s">
        <v>4105</v>
      </c>
      <c r="D110" s="86" t="s">
        <v>4106</v>
      </c>
      <c r="E110" s="86" t="s">
        <v>4107</v>
      </c>
      <c r="F110" s="86">
        <v>2015</v>
      </c>
      <c r="G110" s="86" t="s">
        <v>172</v>
      </c>
      <c r="H110" s="86">
        <v>200</v>
      </c>
      <c r="I110" s="86">
        <v>200</v>
      </c>
    </row>
    <row r="111" spans="1:9" ht="166.5" customHeight="1">
      <c r="A111" s="86" t="s">
        <v>1213</v>
      </c>
      <c r="B111" s="86" t="s">
        <v>3225</v>
      </c>
      <c r="C111" s="86" t="s">
        <v>4108</v>
      </c>
      <c r="D111" s="86" t="s">
        <v>1214</v>
      </c>
      <c r="E111" s="86" t="s">
        <v>1119</v>
      </c>
      <c r="F111" s="86">
        <v>2015</v>
      </c>
      <c r="G111" s="86" t="s">
        <v>172</v>
      </c>
      <c r="H111" s="86">
        <v>200</v>
      </c>
      <c r="I111" s="86">
        <v>200</v>
      </c>
    </row>
    <row r="112" spans="1:9" ht="63.75">
      <c r="A112" s="86" t="s">
        <v>1213</v>
      </c>
      <c r="B112" s="86" t="s">
        <v>3225</v>
      </c>
      <c r="C112" s="86" t="s">
        <v>4109</v>
      </c>
      <c r="D112" s="86" t="s">
        <v>1214</v>
      </c>
      <c r="E112" s="86" t="s">
        <v>1119</v>
      </c>
      <c r="F112" s="86">
        <v>2015</v>
      </c>
      <c r="G112" s="86" t="s">
        <v>172</v>
      </c>
      <c r="H112" s="86">
        <v>200</v>
      </c>
      <c r="I112" s="86">
        <v>200</v>
      </c>
    </row>
    <row r="113" spans="1:9" ht="63.75">
      <c r="A113" s="86" t="s">
        <v>1213</v>
      </c>
      <c r="B113" s="86" t="s">
        <v>3225</v>
      </c>
      <c r="C113" s="86" t="s">
        <v>4110</v>
      </c>
      <c r="D113" s="86" t="s">
        <v>1214</v>
      </c>
      <c r="E113" s="86" t="s">
        <v>1119</v>
      </c>
      <c r="F113" s="86">
        <v>2015</v>
      </c>
      <c r="G113" s="86" t="s">
        <v>172</v>
      </c>
      <c r="H113" s="86">
        <v>200</v>
      </c>
      <c r="I113" s="86">
        <v>200</v>
      </c>
    </row>
    <row r="114" spans="1:9" ht="51">
      <c r="A114" s="86" t="s">
        <v>1213</v>
      </c>
      <c r="B114" s="86" t="s">
        <v>3225</v>
      </c>
      <c r="C114" s="86" t="s">
        <v>4111</v>
      </c>
      <c r="D114" s="86" t="s">
        <v>4112</v>
      </c>
      <c r="E114" s="86" t="s">
        <v>4113</v>
      </c>
      <c r="F114" s="86">
        <v>2015</v>
      </c>
      <c r="G114" s="86" t="s">
        <v>3668</v>
      </c>
      <c r="H114" s="86">
        <v>80</v>
      </c>
      <c r="I114" s="86">
        <v>80</v>
      </c>
    </row>
    <row r="115" spans="1:9" ht="51">
      <c r="A115" s="86" t="s">
        <v>4114</v>
      </c>
      <c r="B115" s="86" t="s">
        <v>1091</v>
      </c>
      <c r="C115" s="86" t="s">
        <v>4115</v>
      </c>
      <c r="D115" s="86" t="s">
        <v>1212</v>
      </c>
      <c r="E115" s="392" t="s">
        <v>1119</v>
      </c>
      <c r="F115" s="86">
        <v>2015</v>
      </c>
      <c r="G115" s="86" t="s">
        <v>172</v>
      </c>
      <c r="H115" s="87">
        <v>80</v>
      </c>
      <c r="I115" s="88">
        <v>80</v>
      </c>
    </row>
    <row r="116" spans="1:9" ht="63.75">
      <c r="A116" s="86" t="s">
        <v>1234</v>
      </c>
      <c r="B116" s="86" t="s">
        <v>1220</v>
      </c>
      <c r="C116" s="86" t="s">
        <v>4116</v>
      </c>
      <c r="D116" s="86" t="s">
        <v>4117</v>
      </c>
      <c r="E116" s="392" t="s">
        <v>4118</v>
      </c>
      <c r="F116" s="86">
        <v>2015</v>
      </c>
      <c r="G116" s="86" t="s">
        <v>175</v>
      </c>
      <c r="H116" s="87">
        <v>200</v>
      </c>
      <c r="I116" s="88">
        <v>80</v>
      </c>
    </row>
    <row r="117" spans="1:9" ht="63.75">
      <c r="A117" s="86" t="s">
        <v>1235</v>
      </c>
      <c r="B117" s="86" t="s">
        <v>1220</v>
      </c>
      <c r="C117" s="86" t="s">
        <v>4116</v>
      </c>
      <c r="D117" s="86" t="s">
        <v>4117</v>
      </c>
      <c r="E117" s="392" t="s">
        <v>4118</v>
      </c>
      <c r="F117" s="86">
        <v>2015</v>
      </c>
      <c r="G117" s="86" t="s">
        <v>175</v>
      </c>
      <c r="H117" s="87">
        <v>200</v>
      </c>
      <c r="I117" s="88">
        <v>200</v>
      </c>
    </row>
    <row r="118" spans="1:9" ht="63.75">
      <c r="A118" s="86" t="s">
        <v>6987</v>
      </c>
      <c r="B118" s="98" t="s">
        <v>404</v>
      </c>
      <c r="C118" s="86" t="s">
        <v>7014</v>
      </c>
      <c r="D118" s="86" t="s">
        <v>7015</v>
      </c>
      <c r="E118" s="396" t="s">
        <v>7016</v>
      </c>
      <c r="F118" s="86">
        <v>2015</v>
      </c>
      <c r="G118" s="86" t="s">
        <v>297</v>
      </c>
      <c r="H118" s="86"/>
      <c r="I118" s="86">
        <v>80</v>
      </c>
    </row>
    <row r="119" spans="1:9" ht="63.75">
      <c r="A119" s="86" t="s">
        <v>6987</v>
      </c>
      <c r="B119" s="98" t="s">
        <v>404</v>
      </c>
      <c r="C119" s="86" t="s">
        <v>7017</v>
      </c>
      <c r="D119" s="86" t="s">
        <v>7015</v>
      </c>
      <c r="E119" s="396" t="s">
        <v>7016</v>
      </c>
      <c r="F119" s="86">
        <v>2015</v>
      </c>
      <c r="G119" s="86" t="s">
        <v>175</v>
      </c>
      <c r="H119" s="86"/>
      <c r="I119" s="86">
        <v>80</v>
      </c>
    </row>
    <row r="120" spans="1:9" ht="63.75">
      <c r="A120" s="98" t="s">
        <v>441</v>
      </c>
      <c r="B120" s="98" t="s">
        <v>404</v>
      </c>
      <c r="C120" s="86" t="s">
        <v>7014</v>
      </c>
      <c r="D120" s="86" t="s">
        <v>7015</v>
      </c>
      <c r="E120" s="392"/>
      <c r="F120" s="86">
        <v>2015</v>
      </c>
      <c r="G120" s="86" t="s">
        <v>297</v>
      </c>
      <c r="H120" s="86"/>
      <c r="I120" s="86">
        <v>80</v>
      </c>
    </row>
    <row r="121" spans="1:9" ht="114.75">
      <c r="A121" s="345" t="s">
        <v>6274</v>
      </c>
      <c r="B121" s="345" t="s">
        <v>404</v>
      </c>
      <c r="C121" s="345" t="s">
        <v>7018</v>
      </c>
      <c r="D121" s="345" t="s">
        <v>7019</v>
      </c>
      <c r="E121" s="397" t="s">
        <v>7020</v>
      </c>
      <c r="F121" s="345">
        <v>2015</v>
      </c>
      <c r="G121" s="345" t="s">
        <v>195</v>
      </c>
      <c r="H121" s="394">
        <v>80</v>
      </c>
      <c r="I121" s="347">
        <v>80</v>
      </c>
    </row>
    <row r="122" spans="1:9" ht="102">
      <c r="A122" s="86" t="s">
        <v>832</v>
      </c>
      <c r="B122" s="86" t="s">
        <v>788</v>
      </c>
      <c r="C122" s="86" t="s">
        <v>7810</v>
      </c>
      <c r="D122" s="86" t="s">
        <v>321</v>
      </c>
      <c r="E122" s="86" t="s">
        <v>7811</v>
      </c>
      <c r="F122" s="86">
        <v>2015</v>
      </c>
      <c r="G122" s="86" t="s">
        <v>195</v>
      </c>
      <c r="H122" s="87"/>
      <c r="I122" s="88">
        <v>80</v>
      </c>
    </row>
    <row r="123" spans="1:9" ht="89.25">
      <c r="A123" s="86" t="s">
        <v>8272</v>
      </c>
      <c r="B123" s="86" t="s">
        <v>610</v>
      </c>
      <c r="C123" s="86" t="s">
        <v>8653</v>
      </c>
      <c r="D123" s="86" t="s">
        <v>8654</v>
      </c>
      <c r="E123" s="392" t="s">
        <v>8655</v>
      </c>
      <c r="F123" s="86">
        <v>2015</v>
      </c>
      <c r="G123" s="86" t="s">
        <v>8656</v>
      </c>
      <c r="H123" s="87"/>
      <c r="I123" s="88">
        <v>200</v>
      </c>
    </row>
    <row r="124" spans="1:9">
      <c r="A124" s="338"/>
      <c r="B124" s="338"/>
      <c r="C124" s="338"/>
      <c r="D124" s="338"/>
      <c r="E124" s="338"/>
      <c r="F124" s="338"/>
      <c r="G124" s="338"/>
      <c r="H124" s="224"/>
      <c r="I124" s="339"/>
    </row>
    <row r="125" spans="1:9">
      <c r="A125" s="338"/>
      <c r="B125" s="338"/>
      <c r="C125" s="338"/>
      <c r="D125" s="338"/>
      <c r="E125" s="338"/>
      <c r="F125" s="338"/>
      <c r="G125" s="338"/>
      <c r="H125" s="224"/>
      <c r="I125" s="224"/>
    </row>
    <row r="126" spans="1:9">
      <c r="A126" s="338"/>
      <c r="B126" s="338"/>
      <c r="C126" s="338"/>
      <c r="D126" s="338"/>
      <c r="E126" s="338"/>
      <c r="F126" s="338"/>
      <c r="G126" s="338"/>
      <c r="H126" s="224"/>
      <c r="I126" s="224"/>
    </row>
  </sheetData>
  <mergeCells count="7">
    <mergeCell ref="A8:I8"/>
    <mergeCell ref="B7:D7"/>
    <mergeCell ref="A1:I1"/>
    <mergeCell ref="A4:I4"/>
    <mergeCell ref="B5:D5"/>
    <mergeCell ref="B6:D6"/>
    <mergeCell ref="A3:I3"/>
  </mergeCells>
  <phoneticPr fontId="17" type="noConversion"/>
  <hyperlinks>
    <hyperlink ref="E11" r:id="rId1"/>
    <hyperlink ref="E12" r:id="rId2"/>
    <hyperlink ref="E13" r:id="rId3"/>
    <hyperlink ref="E14" r:id="rId4"/>
    <hyperlink ref="E15" r:id="rId5"/>
    <hyperlink ref="E16" r:id="rId6"/>
    <hyperlink ref="E17" r:id="rId7"/>
    <hyperlink ref="E18" r:id="rId8"/>
    <hyperlink ref="E22" r:id="rId9"/>
    <hyperlink ref="E23" r:id="rId10"/>
    <hyperlink ref="E24" r:id="rId11"/>
    <hyperlink ref="E26" r:id="rId12"/>
    <hyperlink ref="E27" r:id="rId13"/>
    <hyperlink ref="E28" r:id="rId14"/>
    <hyperlink ref="E29" r:id="rId15"/>
    <hyperlink ref="E30" r:id="rId16"/>
    <hyperlink ref="E31" r:id="rId17"/>
    <hyperlink ref="E32" r:id="rId18"/>
    <hyperlink ref="E33" r:id="rId19"/>
    <hyperlink ref="E34" r:id="rId20"/>
    <hyperlink ref="E35" r:id="rId21"/>
    <hyperlink ref="E36" r:id="rId22"/>
    <hyperlink ref="E37" r:id="rId23"/>
    <hyperlink ref="E38" r:id="rId24"/>
    <hyperlink ref="E39" r:id="rId25"/>
    <hyperlink ref="E44" r:id="rId26"/>
    <hyperlink ref="E45" r:id="rId27"/>
    <hyperlink ref="E47" r:id="rId28"/>
    <hyperlink ref="E48" r:id="rId29"/>
    <hyperlink ref="E49" r:id="rId30"/>
    <hyperlink ref="E54" r:id="rId31"/>
    <hyperlink ref="E68" r:id="rId32"/>
    <hyperlink ref="E67" r:id="rId33"/>
    <hyperlink ref="E66" r:id="rId34"/>
    <hyperlink ref="E65" r:id="rId35"/>
    <hyperlink ref="E64" r:id="rId36"/>
    <hyperlink ref="E63" r:id="rId37"/>
    <hyperlink ref="E62" r:id="rId38"/>
    <hyperlink ref="E61" r:id="rId39"/>
    <hyperlink ref="E60" r:id="rId40"/>
    <hyperlink ref="E59" r:id="rId41"/>
    <hyperlink ref="E58" r:id="rId42"/>
    <hyperlink ref="E57" r:id="rId43"/>
    <hyperlink ref="E56" r:id="rId44"/>
    <hyperlink ref="E55" r:id="rId45"/>
    <hyperlink ref="D69" r:id="rId46" display="www.sibfest.ro"/>
    <hyperlink ref="E69" r:id="rId47"/>
    <hyperlink ref="E70" r:id="rId48"/>
    <hyperlink ref="E71" r:id="rId49"/>
    <hyperlink ref="E72" r:id="rId50"/>
    <hyperlink ref="E73" r:id="rId51"/>
    <hyperlink ref="E74" r:id="rId52"/>
    <hyperlink ref="E75" r:id="rId53"/>
    <hyperlink ref="E76" r:id="rId54"/>
    <hyperlink ref="E77" r:id="rId55"/>
    <hyperlink ref="E78" r:id="rId56"/>
    <hyperlink ref="E79" r:id="rId57"/>
    <hyperlink ref="E80" r:id="rId58"/>
    <hyperlink ref="E86" r:id="rId59"/>
    <hyperlink ref="E88" r:id="rId60"/>
    <hyperlink ref="E89" r:id="rId61"/>
    <hyperlink ref="E90" r:id="rId62"/>
    <hyperlink ref="E91" r:id="rId63"/>
    <hyperlink ref="E92" r:id="rId64"/>
    <hyperlink ref="E93" r:id="rId65"/>
    <hyperlink ref="E94" r:id="rId66"/>
    <hyperlink ref="E99" r:id="rId67"/>
    <hyperlink ref="E100" r:id="rId68"/>
    <hyperlink ref="E104" r:id="rId69"/>
    <hyperlink ref="E106" r:id="rId70"/>
    <hyperlink ref="E107" r:id="rId71"/>
    <hyperlink ref="E108" r:id="rId72"/>
    <hyperlink ref="E115" r:id="rId73"/>
    <hyperlink ref="E116" r:id="rId74"/>
    <hyperlink ref="E117" r:id="rId75"/>
    <hyperlink ref="E121" r:id="rId76"/>
    <hyperlink ref="E123" r:id="rId77"/>
  </hyperlinks>
  <pageMargins left="0.51181102362204722" right="0.31496062992125984" top="2.1666666666666665" bottom="0.57291666666666663" header="0.51041666666666663" footer="0.31496062992125984"/>
  <pageSetup paperSize="9" orientation="landscape" horizontalDpi="200" verticalDpi="200" r:id="rId78"/>
  <headerFooter>
    <oddHeader>&amp;LUniversitatea „Lucian Blaga” din Sibiu
&amp;C
&amp;K000000FIȘĂ DE RAPORTARE A ACTIVITĂȚII DE CERCETARE 
PENTRU PERIOADA 1.01.2014-31.12.2014</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4"/>
  <sheetViews>
    <sheetView zoomScaleNormal="100" zoomScalePageLayoutView="70" workbookViewId="0">
      <selection activeCell="J214" sqref="J214"/>
    </sheetView>
  </sheetViews>
  <sheetFormatPr defaultRowHeight="12.75"/>
  <cols>
    <col min="1" max="1" width="21.28515625" style="2" customWidth="1"/>
    <col min="2" max="2" width="12" style="2" customWidth="1"/>
    <col min="3" max="3" width="16.7109375" style="2" customWidth="1"/>
    <col min="4" max="5" width="18.5703125" style="8" customWidth="1"/>
    <col min="6" max="6" width="8" style="8" customWidth="1"/>
    <col min="7" max="7" width="20.140625" style="8" customWidth="1"/>
    <col min="8" max="8" width="7.5703125" style="1" customWidth="1"/>
    <col min="9" max="9" width="14.42578125" style="1" customWidth="1"/>
    <col min="10" max="16384" width="9.140625" style="134"/>
  </cols>
  <sheetData>
    <row r="1" spans="1:9" customFormat="1" ht="15" customHeight="1">
      <c r="A1" s="854" t="s">
        <v>17335</v>
      </c>
      <c r="B1" s="854"/>
      <c r="C1" s="854"/>
      <c r="D1" s="854"/>
      <c r="E1" s="854"/>
      <c r="F1" s="854"/>
      <c r="G1" s="854"/>
      <c r="H1" s="854"/>
      <c r="I1" s="854"/>
    </row>
    <row r="2" spans="1:9" customFormat="1" ht="15" customHeight="1">
      <c r="A2" s="142"/>
      <c r="B2" s="142"/>
      <c r="C2" s="142"/>
      <c r="D2" s="142"/>
      <c r="E2" s="142"/>
      <c r="F2" s="142"/>
      <c r="G2" s="142"/>
      <c r="H2" s="142"/>
      <c r="I2" s="1"/>
    </row>
    <row r="3" spans="1:9" customFormat="1" ht="15" customHeight="1">
      <c r="A3" s="837" t="s">
        <v>17336</v>
      </c>
      <c r="B3" s="837"/>
      <c r="C3" s="837"/>
      <c r="D3" s="837"/>
      <c r="E3" s="837"/>
      <c r="F3" s="837"/>
      <c r="G3" s="837"/>
      <c r="H3" s="837"/>
      <c r="I3" s="837"/>
    </row>
    <row r="4" spans="1:9" customFormat="1" ht="15">
      <c r="A4" s="837" t="s">
        <v>17337</v>
      </c>
      <c r="B4" s="837"/>
      <c r="C4" s="837"/>
      <c r="D4" s="837"/>
      <c r="E4" s="837"/>
      <c r="F4" s="837"/>
      <c r="G4" s="837"/>
      <c r="H4" s="837"/>
      <c r="I4" s="837"/>
    </row>
    <row r="5" spans="1:9" ht="15" customHeight="1">
      <c r="A5" s="5"/>
      <c r="B5" s="5"/>
      <c r="C5" s="5"/>
      <c r="D5" s="6"/>
      <c r="E5" s="6"/>
      <c r="F5" s="6"/>
      <c r="G5" s="6"/>
      <c r="H5" s="5"/>
    </row>
    <row r="6" spans="1:9" ht="99" customHeight="1">
      <c r="A6" s="148" t="s">
        <v>4</v>
      </c>
      <c r="B6" s="148" t="s">
        <v>96</v>
      </c>
      <c r="C6" s="147" t="s">
        <v>12</v>
      </c>
      <c r="D6" s="147" t="s">
        <v>27</v>
      </c>
      <c r="E6" s="147" t="s">
        <v>39</v>
      </c>
      <c r="F6" s="149" t="s">
        <v>101</v>
      </c>
      <c r="G6" s="149" t="s">
        <v>28</v>
      </c>
      <c r="H6" s="148" t="s">
        <v>20</v>
      </c>
      <c r="I6" s="148" t="s">
        <v>91</v>
      </c>
    </row>
    <row r="7" spans="1:9" ht="89.25">
      <c r="A7" s="86" t="s">
        <v>312</v>
      </c>
      <c r="B7" s="86" t="s">
        <v>199</v>
      </c>
      <c r="C7" s="86" t="s">
        <v>338</v>
      </c>
      <c r="D7" s="86" t="s">
        <v>339</v>
      </c>
      <c r="E7" s="86" t="s">
        <v>2211</v>
      </c>
      <c r="F7" s="86">
        <v>4</v>
      </c>
      <c r="G7" s="86" t="s">
        <v>183</v>
      </c>
      <c r="H7" s="86" t="s">
        <v>74</v>
      </c>
      <c r="I7" s="86">
        <v>50</v>
      </c>
    </row>
    <row r="8" spans="1:9" ht="89.25">
      <c r="A8" s="86" t="s">
        <v>312</v>
      </c>
      <c r="B8" s="86" t="s">
        <v>199</v>
      </c>
      <c r="C8" s="86" t="s">
        <v>2212</v>
      </c>
      <c r="D8" s="86" t="s">
        <v>2213</v>
      </c>
      <c r="E8" s="86" t="s">
        <v>2214</v>
      </c>
      <c r="F8" s="86">
        <v>5</v>
      </c>
      <c r="G8" s="86" t="s">
        <v>183</v>
      </c>
      <c r="H8" s="86" t="s">
        <v>74</v>
      </c>
      <c r="I8" s="86">
        <v>40</v>
      </c>
    </row>
    <row r="9" spans="1:9" ht="102">
      <c r="A9" s="86" t="s">
        <v>340</v>
      </c>
      <c r="B9" s="86" t="s">
        <v>199</v>
      </c>
      <c r="C9" s="86" t="s">
        <v>341</v>
      </c>
      <c r="D9" s="195" t="s">
        <v>342</v>
      </c>
      <c r="E9" s="86" t="s">
        <v>343</v>
      </c>
      <c r="F9" s="86">
        <v>3</v>
      </c>
      <c r="G9" s="86" t="s">
        <v>236</v>
      </c>
      <c r="H9" s="86" t="s">
        <v>74</v>
      </c>
      <c r="I9" s="86">
        <v>66.599999999999994</v>
      </c>
    </row>
    <row r="10" spans="1:9" ht="51">
      <c r="A10" s="86" t="s">
        <v>344</v>
      </c>
      <c r="B10" s="86" t="s">
        <v>199</v>
      </c>
      <c r="C10" s="86" t="s">
        <v>144</v>
      </c>
      <c r="D10" s="195" t="s">
        <v>261</v>
      </c>
      <c r="E10" s="86" t="s">
        <v>2215</v>
      </c>
      <c r="F10" s="86">
        <v>7</v>
      </c>
      <c r="G10" s="86" t="s">
        <v>2216</v>
      </c>
      <c r="H10" s="86" t="s">
        <v>74</v>
      </c>
      <c r="I10" s="190">
        <v>28.57</v>
      </c>
    </row>
    <row r="11" spans="1:9" ht="344.25">
      <c r="A11" s="86" t="s">
        <v>204</v>
      </c>
      <c r="B11" s="86" t="s">
        <v>199</v>
      </c>
      <c r="C11" s="86" t="s">
        <v>150</v>
      </c>
      <c r="D11" s="86" t="s">
        <v>244</v>
      </c>
      <c r="E11" s="86" t="s">
        <v>2217</v>
      </c>
      <c r="F11" s="86">
        <v>2</v>
      </c>
      <c r="G11" s="86" t="s">
        <v>2218</v>
      </c>
      <c r="H11" s="86" t="s">
        <v>74</v>
      </c>
      <c r="I11" s="86">
        <v>33.299999999999997</v>
      </c>
    </row>
    <row r="12" spans="1:9" ht="38.25">
      <c r="A12" s="86" t="s">
        <v>336</v>
      </c>
      <c r="B12" s="86" t="s">
        <v>199</v>
      </c>
      <c r="C12" s="86" t="s">
        <v>144</v>
      </c>
      <c r="D12" s="86" t="s">
        <v>346</v>
      </c>
      <c r="E12" s="86" t="s">
        <v>2219</v>
      </c>
      <c r="F12" s="86">
        <v>7</v>
      </c>
      <c r="G12" s="86" t="s">
        <v>1133</v>
      </c>
      <c r="H12" s="86">
        <v>200</v>
      </c>
      <c r="I12" s="86">
        <v>28</v>
      </c>
    </row>
    <row r="13" spans="1:9" ht="25.5">
      <c r="A13" s="86" t="s">
        <v>336</v>
      </c>
      <c r="B13" s="86" t="s">
        <v>1344</v>
      </c>
      <c r="C13" s="86" t="s">
        <v>338</v>
      </c>
      <c r="D13" s="86" t="s">
        <v>347</v>
      </c>
      <c r="E13" s="86" t="s">
        <v>298</v>
      </c>
      <c r="F13" s="86">
        <v>4</v>
      </c>
      <c r="G13" s="86" t="s">
        <v>2220</v>
      </c>
      <c r="H13" s="86">
        <v>200</v>
      </c>
      <c r="I13" s="86">
        <v>50</v>
      </c>
    </row>
    <row r="14" spans="1:9" ht="25.5">
      <c r="A14" s="86" t="s">
        <v>336</v>
      </c>
      <c r="B14" s="86" t="s">
        <v>2221</v>
      </c>
      <c r="C14" s="86" t="s">
        <v>295</v>
      </c>
      <c r="D14" s="86" t="s">
        <v>348</v>
      </c>
      <c r="E14" s="86" t="s">
        <v>298</v>
      </c>
      <c r="F14" s="86">
        <v>4</v>
      </c>
      <c r="G14" s="86" t="s">
        <v>2220</v>
      </c>
      <c r="H14" s="86">
        <v>200</v>
      </c>
      <c r="I14" s="86">
        <v>50</v>
      </c>
    </row>
    <row r="15" spans="1:9" ht="15" customHeight="1">
      <c r="A15" s="86" t="s">
        <v>336</v>
      </c>
      <c r="B15" s="86" t="s">
        <v>2222</v>
      </c>
      <c r="C15" s="86" t="s">
        <v>2212</v>
      </c>
      <c r="D15" s="86" t="s">
        <v>2223</v>
      </c>
      <c r="E15" s="86" t="s">
        <v>298</v>
      </c>
      <c r="F15" s="86">
        <v>5</v>
      </c>
      <c r="G15" s="86" t="s">
        <v>2220</v>
      </c>
      <c r="H15" s="86">
        <v>200</v>
      </c>
      <c r="I15" s="86">
        <v>40</v>
      </c>
    </row>
    <row r="16" spans="1:9" ht="344.25">
      <c r="A16" s="86" t="s">
        <v>376</v>
      </c>
      <c r="B16" s="86" t="s">
        <v>199</v>
      </c>
      <c r="C16" s="86" t="s">
        <v>150</v>
      </c>
      <c r="D16" s="86" t="s">
        <v>244</v>
      </c>
      <c r="E16" s="86" t="s">
        <v>2217</v>
      </c>
      <c r="F16" s="86">
        <v>2</v>
      </c>
      <c r="G16" s="86" t="s">
        <v>1066</v>
      </c>
      <c r="H16" s="86" t="s">
        <v>74</v>
      </c>
      <c r="I16" s="86">
        <v>33.299999999999997</v>
      </c>
    </row>
    <row r="17" spans="1:9" ht="51">
      <c r="A17" s="86" t="s">
        <v>238</v>
      </c>
      <c r="B17" s="86" t="s">
        <v>199</v>
      </c>
      <c r="C17" s="86" t="s">
        <v>349</v>
      </c>
      <c r="D17" s="86" t="s">
        <v>234</v>
      </c>
      <c r="E17" s="86" t="s">
        <v>350</v>
      </c>
      <c r="F17" s="86">
        <v>7</v>
      </c>
      <c r="G17" s="86" t="s">
        <v>236</v>
      </c>
      <c r="H17" s="86" t="s">
        <v>74</v>
      </c>
      <c r="I17" s="86">
        <v>28</v>
      </c>
    </row>
    <row r="18" spans="1:9">
      <c r="A18" s="226" t="s">
        <v>317</v>
      </c>
      <c r="B18" s="228" t="s">
        <v>199</v>
      </c>
      <c r="C18" s="226" t="s">
        <v>295</v>
      </c>
      <c r="D18" s="226" t="s">
        <v>351</v>
      </c>
      <c r="E18" s="226" t="s">
        <v>2224</v>
      </c>
      <c r="F18" s="226">
        <v>4</v>
      </c>
      <c r="G18" s="226" t="s">
        <v>2225</v>
      </c>
      <c r="H18" s="226" t="s">
        <v>74</v>
      </c>
      <c r="I18" s="226">
        <v>50</v>
      </c>
    </row>
    <row r="19" spans="1:9" ht="153">
      <c r="A19" s="86" t="s">
        <v>179</v>
      </c>
      <c r="B19" s="86" t="s">
        <v>114</v>
      </c>
      <c r="C19" s="382" t="s">
        <v>180</v>
      </c>
      <c r="D19" s="195" t="s">
        <v>181</v>
      </c>
      <c r="E19" s="86" t="s">
        <v>182</v>
      </c>
      <c r="F19" s="86">
        <v>3</v>
      </c>
      <c r="G19" s="86" t="s">
        <v>183</v>
      </c>
      <c r="H19" s="86" t="s">
        <v>74</v>
      </c>
      <c r="I19" s="86">
        <v>11</v>
      </c>
    </row>
    <row r="20" spans="1:9" ht="102">
      <c r="A20" s="86" t="s">
        <v>179</v>
      </c>
      <c r="B20" s="86" t="s">
        <v>114</v>
      </c>
      <c r="C20" s="338" t="s">
        <v>184</v>
      </c>
      <c r="D20" s="234" t="s">
        <v>185</v>
      </c>
      <c r="E20" s="86" t="s">
        <v>186</v>
      </c>
      <c r="F20" s="86" t="s">
        <v>2990</v>
      </c>
      <c r="G20" s="86" t="s">
        <v>183</v>
      </c>
      <c r="H20" s="86" t="s">
        <v>74</v>
      </c>
      <c r="I20" s="86">
        <v>50</v>
      </c>
    </row>
    <row r="21" spans="1:9" ht="38.25">
      <c r="A21" s="86" t="s">
        <v>203</v>
      </c>
      <c r="B21" s="86" t="s">
        <v>114</v>
      </c>
      <c r="C21" s="86" t="s">
        <v>217</v>
      </c>
      <c r="D21" s="195" t="s">
        <v>244</v>
      </c>
      <c r="E21" s="86" t="s">
        <v>2991</v>
      </c>
      <c r="F21" s="86">
        <v>2</v>
      </c>
      <c r="G21" s="86" t="s">
        <v>201</v>
      </c>
      <c r="H21" s="86" t="s">
        <v>74</v>
      </c>
      <c r="I21" s="86">
        <v>34</v>
      </c>
    </row>
    <row r="22" spans="1:9" ht="267.75">
      <c r="A22" s="86" t="s">
        <v>231</v>
      </c>
      <c r="B22" s="86" t="s">
        <v>114</v>
      </c>
      <c r="C22" s="86" t="s">
        <v>233</v>
      </c>
      <c r="D22" s="195" t="s">
        <v>1335</v>
      </c>
      <c r="E22" s="86" t="s">
        <v>235</v>
      </c>
      <c r="F22" s="86">
        <v>7</v>
      </c>
      <c r="G22" s="86" t="s">
        <v>236</v>
      </c>
      <c r="H22" s="86" t="s">
        <v>74</v>
      </c>
      <c r="I22" s="86">
        <v>29</v>
      </c>
    </row>
    <row r="23" spans="1:9" ht="76.5">
      <c r="A23" s="86" t="s">
        <v>241</v>
      </c>
      <c r="B23" s="86" t="s">
        <v>114</v>
      </c>
      <c r="C23" s="86" t="s">
        <v>150</v>
      </c>
      <c r="D23" s="195" t="s">
        <v>244</v>
      </c>
      <c r="E23" s="86" t="s">
        <v>245</v>
      </c>
      <c r="F23" s="86" t="s">
        <v>2992</v>
      </c>
      <c r="G23" s="86" t="s">
        <v>236</v>
      </c>
      <c r="H23" s="86" t="s">
        <v>74</v>
      </c>
      <c r="I23" s="86">
        <v>33.33</v>
      </c>
    </row>
    <row r="24" spans="1:9" ht="25.5">
      <c r="A24" s="86" t="s">
        <v>402</v>
      </c>
      <c r="B24" s="86" t="s">
        <v>114</v>
      </c>
      <c r="C24" s="86" t="s">
        <v>150</v>
      </c>
      <c r="D24" s="86" t="s">
        <v>244</v>
      </c>
      <c r="E24" s="86" t="s">
        <v>2993</v>
      </c>
      <c r="F24" s="86" t="s">
        <v>2992</v>
      </c>
      <c r="G24" s="86" t="s">
        <v>183</v>
      </c>
      <c r="H24" s="86" t="s">
        <v>74</v>
      </c>
      <c r="I24" s="88">
        <v>33</v>
      </c>
    </row>
    <row r="25" spans="1:9" ht="51">
      <c r="A25" s="86" t="s">
        <v>259</v>
      </c>
      <c r="B25" s="86" t="s">
        <v>114</v>
      </c>
      <c r="C25" s="86" t="s">
        <v>144</v>
      </c>
      <c r="D25" s="86" t="s">
        <v>261</v>
      </c>
      <c r="E25" s="86" t="s">
        <v>2994</v>
      </c>
      <c r="F25" s="86">
        <v>7</v>
      </c>
      <c r="G25" s="86" t="s">
        <v>236</v>
      </c>
      <c r="H25" s="86"/>
      <c r="I25" s="88">
        <v>28.57</v>
      </c>
    </row>
    <row r="26" spans="1:9" ht="63.75">
      <c r="A26" s="86" t="s">
        <v>1090</v>
      </c>
      <c r="B26" s="86" t="s">
        <v>3231</v>
      </c>
      <c r="C26" s="86" t="s">
        <v>233</v>
      </c>
      <c r="D26" s="86" t="s">
        <v>990</v>
      </c>
      <c r="E26" s="86" t="s">
        <v>1120</v>
      </c>
      <c r="F26" s="86">
        <v>5</v>
      </c>
      <c r="G26" s="86" t="s">
        <v>1080</v>
      </c>
      <c r="H26" s="86" t="s">
        <v>74</v>
      </c>
      <c r="I26" s="86">
        <v>28.5</v>
      </c>
    </row>
    <row r="27" spans="1:9" ht="38.25">
      <c r="A27" s="86" t="s">
        <v>1094</v>
      </c>
      <c r="B27" s="86" t="s">
        <v>1087</v>
      </c>
      <c r="C27" s="86" t="s">
        <v>4119</v>
      </c>
      <c r="D27" s="86" t="s">
        <v>1131</v>
      </c>
      <c r="E27" s="224" t="s">
        <v>1121</v>
      </c>
      <c r="F27" s="86">
        <v>6</v>
      </c>
      <c r="G27" s="86" t="s">
        <v>4120</v>
      </c>
      <c r="H27" s="86" t="s">
        <v>74</v>
      </c>
      <c r="I27" s="88">
        <v>33.33</v>
      </c>
    </row>
    <row r="28" spans="1:9" ht="38.25">
      <c r="A28" s="86" t="s">
        <v>3151</v>
      </c>
      <c r="B28" s="86" t="s">
        <v>1091</v>
      </c>
      <c r="C28" s="86" t="s">
        <v>1104</v>
      </c>
      <c r="D28" s="86" t="s">
        <v>4121</v>
      </c>
      <c r="E28" s="86" t="s">
        <v>4122</v>
      </c>
      <c r="F28" s="86">
        <v>6</v>
      </c>
      <c r="G28" s="86" t="s">
        <v>236</v>
      </c>
      <c r="H28" s="86" t="s">
        <v>74</v>
      </c>
      <c r="I28" s="88">
        <v>33.33</v>
      </c>
    </row>
    <row r="29" spans="1:9" ht="267.75">
      <c r="A29" s="86" t="s">
        <v>1096</v>
      </c>
      <c r="B29" s="86" t="s">
        <v>1087</v>
      </c>
      <c r="C29" s="224" t="s">
        <v>1123</v>
      </c>
      <c r="D29" s="195" t="s">
        <v>990</v>
      </c>
      <c r="E29" s="86" t="s">
        <v>235</v>
      </c>
      <c r="F29" s="86">
        <v>7</v>
      </c>
      <c r="G29" s="86" t="s">
        <v>4123</v>
      </c>
      <c r="H29" s="86" t="s">
        <v>74</v>
      </c>
      <c r="I29" s="88">
        <v>28.57</v>
      </c>
    </row>
    <row r="30" spans="1:9" ht="38.25">
      <c r="A30" s="86" t="s">
        <v>1096</v>
      </c>
      <c r="B30" s="86" t="s">
        <v>1087</v>
      </c>
      <c r="C30" s="224" t="s">
        <v>744</v>
      </c>
      <c r="D30" s="195" t="s">
        <v>1124</v>
      </c>
      <c r="E30" s="86" t="s">
        <v>1125</v>
      </c>
      <c r="F30" s="86">
        <v>2</v>
      </c>
      <c r="G30" s="86" t="s">
        <v>4124</v>
      </c>
      <c r="H30" s="86"/>
      <c r="I30" s="88">
        <v>200</v>
      </c>
    </row>
    <row r="31" spans="1:9" ht="51">
      <c r="A31" s="86" t="s">
        <v>1118</v>
      </c>
      <c r="B31" s="86" t="s">
        <v>1087</v>
      </c>
      <c r="C31" s="86" t="s">
        <v>4125</v>
      </c>
      <c r="D31" s="86" t="s">
        <v>1126</v>
      </c>
      <c r="E31" s="86" t="s">
        <v>4126</v>
      </c>
      <c r="F31" s="86">
        <v>6</v>
      </c>
      <c r="G31" s="86" t="s">
        <v>1127</v>
      </c>
      <c r="H31" s="86">
        <v>200</v>
      </c>
      <c r="I31" s="88">
        <v>33.33</v>
      </c>
    </row>
    <row r="32" spans="1:9" ht="38.25">
      <c r="A32" s="86" t="s">
        <v>1118</v>
      </c>
      <c r="B32" s="86" t="s">
        <v>1087</v>
      </c>
      <c r="C32" s="86" t="s">
        <v>4127</v>
      </c>
      <c r="D32" s="86" t="s">
        <v>1128</v>
      </c>
      <c r="E32" s="86" t="s">
        <v>1100</v>
      </c>
      <c r="F32" s="86">
        <v>6</v>
      </c>
      <c r="G32" s="86" t="s">
        <v>1127</v>
      </c>
      <c r="H32" s="86">
        <v>200</v>
      </c>
      <c r="I32" s="88">
        <v>33.33</v>
      </c>
    </row>
    <row r="33" spans="1:9" ht="38.25">
      <c r="A33" s="86" t="s">
        <v>1129</v>
      </c>
      <c r="B33" s="86" t="s">
        <v>1087</v>
      </c>
      <c r="C33" s="86" t="s">
        <v>1130</v>
      </c>
      <c r="D33" s="86" t="s">
        <v>1131</v>
      </c>
      <c r="E33" s="86" t="s">
        <v>1132</v>
      </c>
      <c r="F33" s="86">
        <v>6</v>
      </c>
      <c r="G33" s="86" t="s">
        <v>1133</v>
      </c>
      <c r="H33" s="86">
        <v>200</v>
      </c>
      <c r="I33" s="86">
        <v>33.33</v>
      </c>
    </row>
    <row r="34" spans="1:9" ht="38.25">
      <c r="A34" s="86" t="s">
        <v>1129</v>
      </c>
      <c r="B34" s="86" t="s">
        <v>1087</v>
      </c>
      <c r="C34" s="86" t="s">
        <v>1104</v>
      </c>
      <c r="D34" s="86" t="s">
        <v>1113</v>
      </c>
      <c r="E34" s="86" t="s">
        <v>1135</v>
      </c>
      <c r="F34" s="86">
        <v>6</v>
      </c>
      <c r="G34" s="86" t="s">
        <v>1133</v>
      </c>
      <c r="H34" s="86">
        <v>200</v>
      </c>
      <c r="I34" s="86">
        <v>33.33</v>
      </c>
    </row>
    <row r="35" spans="1:9" ht="38.25">
      <c r="A35" s="86" t="s">
        <v>1136</v>
      </c>
      <c r="B35" s="86" t="s">
        <v>1087</v>
      </c>
      <c r="C35" s="86" t="s">
        <v>1130</v>
      </c>
      <c r="D35" s="86" t="s">
        <v>1137</v>
      </c>
      <c r="E35" s="86" t="s">
        <v>1138</v>
      </c>
      <c r="F35" s="86">
        <v>6</v>
      </c>
      <c r="G35" s="86" t="s">
        <v>1139</v>
      </c>
      <c r="H35" s="86" t="s">
        <v>74</v>
      </c>
      <c r="I35" s="86">
        <v>33.33</v>
      </c>
    </row>
    <row r="36" spans="1:9" ht="25.5">
      <c r="A36" s="86" t="s">
        <v>1136</v>
      </c>
      <c r="B36" s="86" t="s">
        <v>1087</v>
      </c>
      <c r="C36" s="86" t="s">
        <v>1140</v>
      </c>
      <c r="D36" s="86" t="s">
        <v>1141</v>
      </c>
      <c r="E36" s="86" t="s">
        <v>1074</v>
      </c>
      <c r="F36" s="86">
        <v>6</v>
      </c>
      <c r="G36" s="86" t="s">
        <v>1142</v>
      </c>
      <c r="H36" s="86"/>
      <c r="I36" s="86">
        <v>33.33</v>
      </c>
    </row>
    <row r="37" spans="1:9" ht="51">
      <c r="A37" s="86" t="s">
        <v>1107</v>
      </c>
      <c r="B37" s="86" t="s">
        <v>1087</v>
      </c>
      <c r="C37" s="86" t="s">
        <v>628</v>
      </c>
      <c r="D37" s="195" t="s">
        <v>3325</v>
      </c>
      <c r="E37" s="86" t="s">
        <v>4128</v>
      </c>
      <c r="F37" s="86">
        <v>0</v>
      </c>
      <c r="G37" s="86" t="s">
        <v>183</v>
      </c>
      <c r="H37" s="86" t="s">
        <v>74</v>
      </c>
      <c r="I37" s="88">
        <v>100</v>
      </c>
    </row>
    <row r="38" spans="1:9" ht="38.25">
      <c r="A38" s="86" t="s">
        <v>1115</v>
      </c>
      <c r="B38" s="86" t="s">
        <v>1091</v>
      </c>
      <c r="C38" s="86" t="s">
        <v>1130</v>
      </c>
      <c r="D38" s="86" t="s">
        <v>1137</v>
      </c>
      <c r="E38" s="86" t="s">
        <v>1143</v>
      </c>
      <c r="F38" s="86">
        <v>6</v>
      </c>
      <c r="G38" s="86" t="s">
        <v>1144</v>
      </c>
      <c r="H38" s="86" t="s">
        <v>74</v>
      </c>
      <c r="I38" s="88">
        <v>33.33</v>
      </c>
    </row>
    <row r="39" spans="1:9" ht="38.25">
      <c r="A39" s="86" t="s">
        <v>1115</v>
      </c>
      <c r="B39" s="86" t="s">
        <v>1091</v>
      </c>
      <c r="C39" s="86" t="s">
        <v>1104</v>
      </c>
      <c r="D39" s="86" t="s">
        <v>1113</v>
      </c>
      <c r="E39" s="86" t="s">
        <v>687</v>
      </c>
      <c r="F39" s="86">
        <v>6</v>
      </c>
      <c r="G39" s="86" t="s">
        <v>1145</v>
      </c>
      <c r="H39" s="86"/>
      <c r="I39" s="88">
        <v>33.33</v>
      </c>
    </row>
    <row r="40" spans="1:9" ht="38.25">
      <c r="A40" s="86" t="s">
        <v>1146</v>
      </c>
      <c r="B40" s="86" t="s">
        <v>1087</v>
      </c>
      <c r="C40" s="86" t="s">
        <v>628</v>
      </c>
      <c r="D40" s="195" t="s">
        <v>1111</v>
      </c>
      <c r="E40" s="86" t="s">
        <v>1147</v>
      </c>
      <c r="F40" s="86">
        <v>1</v>
      </c>
      <c r="G40" s="86" t="s">
        <v>1148</v>
      </c>
      <c r="H40" s="86" t="s">
        <v>74</v>
      </c>
      <c r="I40" s="88">
        <v>100</v>
      </c>
    </row>
    <row r="41" spans="1:9" ht="25.5">
      <c r="A41" s="86" t="s">
        <v>3367</v>
      </c>
      <c r="B41" s="86" t="s">
        <v>1087</v>
      </c>
      <c r="C41" s="86" t="s">
        <v>1104</v>
      </c>
      <c r="D41" s="86" t="s">
        <v>3276</v>
      </c>
      <c r="E41" s="86"/>
      <c r="F41" s="86">
        <v>6</v>
      </c>
      <c r="G41" s="86" t="s">
        <v>183</v>
      </c>
      <c r="H41" s="86">
        <v>200</v>
      </c>
      <c r="I41" s="88" t="s">
        <v>855</v>
      </c>
    </row>
    <row r="42" spans="1:9" ht="51">
      <c r="A42" s="86" t="s">
        <v>1223</v>
      </c>
      <c r="B42" s="86" t="s">
        <v>3380</v>
      </c>
      <c r="C42" s="86" t="s">
        <v>1242</v>
      </c>
      <c r="D42" s="195" t="s">
        <v>4129</v>
      </c>
      <c r="E42" s="86" t="s">
        <v>1243</v>
      </c>
      <c r="F42" s="86">
        <v>3</v>
      </c>
      <c r="G42" s="86" t="s">
        <v>236</v>
      </c>
      <c r="H42" s="86" t="s">
        <v>74</v>
      </c>
      <c r="I42" s="88">
        <v>133</v>
      </c>
    </row>
    <row r="43" spans="1:9" ht="229.5">
      <c r="A43" s="208" t="s">
        <v>1236</v>
      </c>
      <c r="B43" s="276" t="s">
        <v>1220</v>
      </c>
      <c r="C43" s="215" t="s">
        <v>4130</v>
      </c>
      <c r="D43" s="287" t="s">
        <v>4131</v>
      </c>
      <c r="E43" s="398" t="s">
        <v>4132</v>
      </c>
      <c r="F43" s="338">
        <v>2</v>
      </c>
      <c r="G43" s="215" t="s">
        <v>4133</v>
      </c>
      <c r="H43" s="215" t="s">
        <v>74</v>
      </c>
      <c r="I43" s="215">
        <v>200</v>
      </c>
    </row>
    <row r="44" spans="1:9" ht="51">
      <c r="A44" s="86" t="s">
        <v>4134</v>
      </c>
      <c r="B44" s="86" t="s">
        <v>1220</v>
      </c>
      <c r="C44" s="86" t="s">
        <v>4135</v>
      </c>
      <c r="D44" s="195" t="s">
        <v>1075</v>
      </c>
      <c r="E44" s="86" t="s">
        <v>4136</v>
      </c>
      <c r="F44" s="86"/>
      <c r="G44" s="86" t="s">
        <v>1244</v>
      </c>
      <c r="H44" s="86">
        <v>400</v>
      </c>
      <c r="I44" s="88">
        <v>100</v>
      </c>
    </row>
    <row r="45" spans="1:9" ht="38.25">
      <c r="A45" s="86" t="s">
        <v>1233</v>
      </c>
      <c r="B45" s="86" t="s">
        <v>1220</v>
      </c>
      <c r="C45" s="86" t="s">
        <v>3468</v>
      </c>
      <c r="D45" s="86" t="s">
        <v>4137</v>
      </c>
      <c r="E45" s="86" t="s">
        <v>4138</v>
      </c>
      <c r="F45" s="86">
        <v>1</v>
      </c>
      <c r="G45" s="86" t="s">
        <v>4139</v>
      </c>
      <c r="H45" s="86" t="s">
        <v>74</v>
      </c>
      <c r="I45" s="86">
        <v>400</v>
      </c>
    </row>
    <row r="46" spans="1:9" ht="25.5">
      <c r="A46" s="86" t="s">
        <v>1234</v>
      </c>
      <c r="B46" s="86" t="s">
        <v>1220</v>
      </c>
      <c r="C46" s="86" t="s">
        <v>812</v>
      </c>
      <c r="D46" s="195" t="s">
        <v>3411</v>
      </c>
      <c r="E46" s="86" t="s">
        <v>4140</v>
      </c>
      <c r="F46" s="86">
        <v>1</v>
      </c>
      <c r="G46" s="86" t="s">
        <v>236</v>
      </c>
      <c r="H46" s="86" t="s">
        <v>74</v>
      </c>
      <c r="I46" s="88">
        <v>100</v>
      </c>
    </row>
    <row r="47" spans="1:9" ht="25.5">
      <c r="A47" s="86" t="s">
        <v>1235</v>
      </c>
      <c r="B47" s="86" t="s">
        <v>1220</v>
      </c>
      <c r="C47" s="86" t="s">
        <v>812</v>
      </c>
      <c r="D47" s="195" t="s">
        <v>3411</v>
      </c>
      <c r="E47" s="86" t="s">
        <v>4140</v>
      </c>
      <c r="F47" s="86">
        <v>1</v>
      </c>
      <c r="G47" s="86" t="s">
        <v>1244</v>
      </c>
      <c r="H47" s="86" t="s">
        <v>74</v>
      </c>
      <c r="I47" s="88">
        <v>200</v>
      </c>
    </row>
    <row r="48" spans="1:9" ht="38.25">
      <c r="A48" s="86" t="s">
        <v>1030</v>
      </c>
      <c r="B48" s="86" t="s">
        <v>864</v>
      </c>
      <c r="C48" s="86" t="s">
        <v>1278</v>
      </c>
      <c r="D48" s="195" t="s">
        <v>976</v>
      </c>
      <c r="E48" s="224" t="s">
        <v>5668</v>
      </c>
      <c r="F48" s="86">
        <v>13</v>
      </c>
      <c r="G48" s="86" t="s">
        <v>5669</v>
      </c>
      <c r="H48" s="86" t="s">
        <v>74</v>
      </c>
      <c r="I48" s="88">
        <f>200/13</f>
        <v>15.384615384615385</v>
      </c>
    </row>
    <row r="49" spans="1:9" ht="38.25">
      <c r="A49" s="86" t="s">
        <v>1025</v>
      </c>
      <c r="B49" s="86"/>
      <c r="C49" s="86" t="s">
        <v>1278</v>
      </c>
      <c r="D49" s="195" t="s">
        <v>976</v>
      </c>
      <c r="E49" s="224" t="s">
        <v>5668</v>
      </c>
      <c r="F49" s="86">
        <v>13</v>
      </c>
      <c r="G49" s="86" t="s">
        <v>5670</v>
      </c>
      <c r="H49" s="86" t="s">
        <v>74</v>
      </c>
      <c r="I49" s="88">
        <f>200/13</f>
        <v>15.384615384615385</v>
      </c>
    </row>
    <row r="50" spans="1:9" ht="114.75">
      <c r="A50" s="86" t="s">
        <v>975</v>
      </c>
      <c r="B50" s="86" t="s">
        <v>864</v>
      </c>
      <c r="C50" s="86" t="s">
        <v>5671</v>
      </c>
      <c r="D50" s="195" t="s">
        <v>976</v>
      </c>
      <c r="E50" s="86" t="s">
        <v>977</v>
      </c>
      <c r="F50" s="144">
        <v>13</v>
      </c>
      <c r="G50" s="338" t="s">
        <v>978</v>
      </c>
      <c r="H50" s="86">
        <v>200</v>
      </c>
      <c r="I50" s="216">
        <f>H50/13</f>
        <v>15.384615384615385</v>
      </c>
    </row>
    <row r="51" spans="1:9" ht="293.25">
      <c r="A51" s="86" t="s">
        <v>979</v>
      </c>
      <c r="B51" s="86" t="s">
        <v>864</v>
      </c>
      <c r="C51" s="86" t="s">
        <v>936</v>
      </c>
      <c r="D51" s="195" t="s">
        <v>980</v>
      </c>
      <c r="E51" s="86" t="s">
        <v>981</v>
      </c>
      <c r="F51" s="86" t="s">
        <v>5672</v>
      </c>
      <c r="G51" s="86" t="s">
        <v>201</v>
      </c>
      <c r="H51" s="86" t="s">
        <v>74</v>
      </c>
      <c r="I51" s="86">
        <v>15.38</v>
      </c>
    </row>
    <row r="52" spans="1:9" ht="63.75">
      <c r="A52" s="86" t="s">
        <v>422</v>
      </c>
      <c r="B52" s="86" t="s">
        <v>404</v>
      </c>
      <c r="C52" s="86" t="s">
        <v>419</v>
      </c>
      <c r="D52" s="86" t="s">
        <v>420</v>
      </c>
      <c r="E52" s="86" t="s">
        <v>522</v>
      </c>
      <c r="F52" s="86">
        <v>2</v>
      </c>
      <c r="G52" s="86" t="s">
        <v>357</v>
      </c>
      <c r="H52" s="86">
        <v>200</v>
      </c>
      <c r="I52" s="86">
        <v>100</v>
      </c>
    </row>
    <row r="53" spans="1:9" ht="38.25">
      <c r="A53" s="86" t="s">
        <v>422</v>
      </c>
      <c r="B53" s="86" t="s">
        <v>404</v>
      </c>
      <c r="C53" s="86" t="s">
        <v>438</v>
      </c>
      <c r="D53" s="86" t="s">
        <v>440</v>
      </c>
      <c r="E53" s="86" t="s">
        <v>523</v>
      </c>
      <c r="F53" s="86">
        <v>2</v>
      </c>
      <c r="G53" s="86" t="s">
        <v>1054</v>
      </c>
      <c r="H53" s="86">
        <v>200</v>
      </c>
      <c r="I53" s="86">
        <v>100</v>
      </c>
    </row>
    <row r="54" spans="1:9" ht="63.75">
      <c r="A54" s="86" t="s">
        <v>485</v>
      </c>
      <c r="B54" s="86" t="s">
        <v>404</v>
      </c>
      <c r="C54" s="86" t="s">
        <v>419</v>
      </c>
      <c r="D54" s="86" t="s">
        <v>420</v>
      </c>
      <c r="E54" s="86" t="s">
        <v>522</v>
      </c>
      <c r="F54" s="86">
        <v>2</v>
      </c>
      <c r="G54" s="86" t="s">
        <v>357</v>
      </c>
      <c r="H54" s="86">
        <v>200</v>
      </c>
      <c r="I54" s="86">
        <v>100</v>
      </c>
    </row>
    <row r="55" spans="1:9" ht="38.25">
      <c r="A55" s="86" t="s">
        <v>485</v>
      </c>
      <c r="B55" s="86" t="s">
        <v>404</v>
      </c>
      <c r="C55" s="86" t="s">
        <v>438</v>
      </c>
      <c r="D55" s="86" t="s">
        <v>440</v>
      </c>
      <c r="E55" s="86" t="s">
        <v>523</v>
      </c>
      <c r="F55" s="86">
        <v>2</v>
      </c>
      <c r="G55" s="86" t="s">
        <v>7021</v>
      </c>
      <c r="H55" s="86">
        <v>200</v>
      </c>
      <c r="I55" s="86">
        <v>100</v>
      </c>
    </row>
    <row r="56" spans="1:9" ht="78.75" customHeight="1">
      <c r="A56" s="86" t="s">
        <v>436</v>
      </c>
      <c r="B56" s="223" t="s">
        <v>404</v>
      </c>
      <c r="C56" s="86" t="s">
        <v>430</v>
      </c>
      <c r="D56" s="86" t="s">
        <v>524</v>
      </c>
      <c r="E56" s="86" t="s">
        <v>525</v>
      </c>
      <c r="F56" s="86">
        <v>5</v>
      </c>
      <c r="G56" s="86" t="s">
        <v>526</v>
      </c>
      <c r="H56" s="86" t="s">
        <v>74</v>
      </c>
      <c r="I56" s="88">
        <v>40</v>
      </c>
    </row>
    <row r="57" spans="1:9" ht="38.25">
      <c r="A57" s="86" t="s">
        <v>558</v>
      </c>
      <c r="B57" s="86" t="s">
        <v>408</v>
      </c>
      <c r="C57" s="86" t="s">
        <v>459</v>
      </c>
      <c r="D57" s="86" t="s">
        <v>561</v>
      </c>
      <c r="E57" s="86" t="s">
        <v>7022</v>
      </c>
      <c r="F57" s="86">
        <v>1</v>
      </c>
      <c r="G57" s="86" t="s">
        <v>236</v>
      </c>
      <c r="H57" s="86" t="s">
        <v>74</v>
      </c>
      <c r="I57" s="88">
        <v>100</v>
      </c>
    </row>
    <row r="58" spans="1:9" ht="153">
      <c r="A58" s="86" t="s">
        <v>527</v>
      </c>
      <c r="B58" s="86" t="s">
        <v>408</v>
      </c>
      <c r="C58" s="86" t="s">
        <v>528</v>
      </c>
      <c r="D58" s="195" t="s">
        <v>529</v>
      </c>
      <c r="E58" s="86" t="s">
        <v>7023</v>
      </c>
      <c r="F58" s="86">
        <v>1</v>
      </c>
      <c r="G58" s="86" t="s">
        <v>7024</v>
      </c>
      <c r="H58" s="86">
        <v>400</v>
      </c>
      <c r="I58" s="86">
        <v>400</v>
      </c>
    </row>
    <row r="59" spans="1:9" ht="63.75">
      <c r="A59" s="188" t="s">
        <v>480</v>
      </c>
      <c r="B59" s="188" t="s">
        <v>408</v>
      </c>
      <c r="C59" s="188" t="s">
        <v>7025</v>
      </c>
      <c r="D59" s="219" t="s">
        <v>7026</v>
      </c>
      <c r="E59" s="188" t="s">
        <v>7027</v>
      </c>
      <c r="F59" s="188">
        <v>2</v>
      </c>
      <c r="G59" s="188" t="s">
        <v>183</v>
      </c>
      <c r="H59" s="188">
        <v>400</v>
      </c>
      <c r="I59" s="188">
        <v>200</v>
      </c>
    </row>
    <row r="60" spans="1:9" ht="76.5">
      <c r="A60" s="86" t="s">
        <v>507</v>
      </c>
      <c r="B60" s="86" t="s">
        <v>408</v>
      </c>
      <c r="C60" s="86" t="s">
        <v>556</v>
      </c>
      <c r="D60" s="195" t="s">
        <v>557</v>
      </c>
      <c r="E60" s="86" t="s">
        <v>7028</v>
      </c>
      <c r="F60" s="86">
        <v>1</v>
      </c>
      <c r="G60" s="86" t="s">
        <v>4142</v>
      </c>
      <c r="H60" s="86" t="s">
        <v>74</v>
      </c>
      <c r="I60" s="86">
        <v>400</v>
      </c>
    </row>
    <row r="61" spans="1:9" ht="38.25">
      <c r="A61" s="86" t="s">
        <v>530</v>
      </c>
      <c r="B61" s="86" t="s">
        <v>408</v>
      </c>
      <c r="C61" s="86" t="s">
        <v>459</v>
      </c>
      <c r="D61" s="86" t="s">
        <v>561</v>
      </c>
      <c r="E61" s="86" t="s">
        <v>7022</v>
      </c>
      <c r="F61" s="86">
        <v>1</v>
      </c>
      <c r="G61" s="86" t="s">
        <v>836</v>
      </c>
      <c r="H61" s="86" t="s">
        <v>74</v>
      </c>
      <c r="I61" s="88">
        <v>100</v>
      </c>
    </row>
    <row r="62" spans="1:9" ht="51">
      <c r="A62" s="86" t="s">
        <v>7644</v>
      </c>
      <c r="B62" s="86" t="s">
        <v>788</v>
      </c>
      <c r="C62" s="86" t="s">
        <v>794</v>
      </c>
      <c r="D62" s="195" t="s">
        <v>7812</v>
      </c>
      <c r="E62" s="86" t="s">
        <v>7813</v>
      </c>
      <c r="F62" s="86">
        <v>6</v>
      </c>
      <c r="G62" s="86" t="s">
        <v>236</v>
      </c>
      <c r="H62" s="86" t="s">
        <v>74</v>
      </c>
      <c r="I62" s="88">
        <v>11.764705882352942</v>
      </c>
    </row>
    <row r="63" spans="1:9" ht="25.5">
      <c r="A63" s="86" t="s">
        <v>829</v>
      </c>
      <c r="B63" s="86" t="s">
        <v>788</v>
      </c>
      <c r="C63" s="86" t="s">
        <v>795</v>
      </c>
      <c r="D63" s="86" t="s">
        <v>7595</v>
      </c>
      <c r="E63" s="86"/>
      <c r="F63" s="86"/>
      <c r="G63" s="86" t="s">
        <v>1054</v>
      </c>
      <c r="H63" s="86" t="s">
        <v>74</v>
      </c>
      <c r="I63" s="86">
        <v>200</v>
      </c>
    </row>
    <row r="64" spans="1:9" ht="89.25">
      <c r="A64" s="86" t="s">
        <v>789</v>
      </c>
      <c r="B64" s="86" t="s">
        <v>7814</v>
      </c>
      <c r="C64" s="86" t="s">
        <v>7815</v>
      </c>
      <c r="D64" s="195" t="s">
        <v>7816</v>
      </c>
      <c r="E64" s="86"/>
      <c r="F64" s="86" t="s">
        <v>7817</v>
      </c>
      <c r="G64" s="86" t="s">
        <v>7818</v>
      </c>
      <c r="H64" s="86" t="s">
        <v>74</v>
      </c>
      <c r="I64" s="88">
        <v>400</v>
      </c>
    </row>
    <row r="65" spans="1:9" ht="38.25">
      <c r="A65" s="86"/>
      <c r="B65" s="86"/>
      <c r="C65" s="86" t="s">
        <v>7819</v>
      </c>
      <c r="D65" s="195" t="s">
        <v>820</v>
      </c>
      <c r="E65" s="86"/>
      <c r="F65" s="86">
        <v>1</v>
      </c>
      <c r="G65" s="86" t="s">
        <v>7820</v>
      </c>
      <c r="H65" s="86" t="s">
        <v>74</v>
      </c>
      <c r="I65" s="88">
        <v>400</v>
      </c>
    </row>
    <row r="66" spans="1:9">
      <c r="A66" s="86"/>
      <c r="B66" s="86"/>
      <c r="C66" s="86"/>
      <c r="D66" s="86"/>
      <c r="E66" s="86"/>
      <c r="F66" s="86"/>
      <c r="G66" s="86"/>
      <c r="H66" s="86"/>
      <c r="I66" s="88">
        <v>98</v>
      </c>
    </row>
    <row r="67" spans="1:9" ht="63.75">
      <c r="A67" s="86" t="s">
        <v>822</v>
      </c>
      <c r="B67" s="86" t="s">
        <v>788</v>
      </c>
      <c r="C67" s="86" t="s">
        <v>7821</v>
      </c>
      <c r="D67" s="195" t="s">
        <v>7822</v>
      </c>
      <c r="E67" s="86" t="s">
        <v>7823</v>
      </c>
      <c r="F67" s="86">
        <v>2</v>
      </c>
      <c r="G67" s="86" t="s">
        <v>836</v>
      </c>
      <c r="H67" s="86" t="s">
        <v>74</v>
      </c>
      <c r="I67" s="86">
        <v>100</v>
      </c>
    </row>
    <row r="68" spans="1:9" ht="76.5">
      <c r="A68" s="86" t="s">
        <v>822</v>
      </c>
      <c r="B68" s="86" t="s">
        <v>788</v>
      </c>
      <c r="C68" s="86" t="s">
        <v>7824</v>
      </c>
      <c r="D68" s="195" t="s">
        <v>7825</v>
      </c>
      <c r="E68" s="86"/>
      <c r="F68" s="86">
        <v>2</v>
      </c>
      <c r="G68" s="86"/>
      <c r="H68" s="86"/>
      <c r="I68" s="86">
        <v>200</v>
      </c>
    </row>
    <row r="69" spans="1:9" ht="76.5">
      <c r="A69" s="86" t="s">
        <v>614</v>
      </c>
      <c r="B69" s="86" t="s">
        <v>610</v>
      </c>
      <c r="C69" s="86" t="s">
        <v>8657</v>
      </c>
      <c r="D69" s="86" t="s">
        <v>8658</v>
      </c>
      <c r="E69" s="86" t="s">
        <v>8659</v>
      </c>
      <c r="F69" s="86">
        <v>2</v>
      </c>
      <c r="G69" s="86" t="s">
        <v>713</v>
      </c>
      <c r="H69" s="86" t="s">
        <v>74</v>
      </c>
      <c r="I69" s="88">
        <v>200</v>
      </c>
    </row>
    <row r="70" spans="1:9" ht="63.75">
      <c r="A70" s="86" t="s">
        <v>614</v>
      </c>
      <c r="B70" s="86" t="s">
        <v>610</v>
      </c>
      <c r="C70" s="86" t="s">
        <v>8660</v>
      </c>
      <c r="D70" s="86" t="s">
        <v>712</v>
      </c>
      <c r="E70" s="86" t="s">
        <v>8661</v>
      </c>
      <c r="F70" s="86">
        <v>2</v>
      </c>
      <c r="G70" s="86" t="s">
        <v>713</v>
      </c>
      <c r="H70" s="86"/>
      <c r="I70" s="88">
        <v>200</v>
      </c>
    </row>
    <row r="71" spans="1:9" ht="51">
      <c r="A71" s="86" t="s">
        <v>778</v>
      </c>
      <c r="B71" s="86" t="s">
        <v>610</v>
      </c>
      <c r="C71" s="86" t="s">
        <v>8662</v>
      </c>
      <c r="D71" s="195" t="s">
        <v>8663</v>
      </c>
      <c r="E71" s="86" t="s">
        <v>8664</v>
      </c>
      <c r="F71" s="86">
        <v>2</v>
      </c>
      <c r="G71" s="86" t="s">
        <v>236</v>
      </c>
      <c r="H71" s="86" t="s">
        <v>74</v>
      </c>
      <c r="I71" s="88">
        <v>200</v>
      </c>
    </row>
    <row r="72" spans="1:9" ht="25.5">
      <c r="A72" s="86" t="s">
        <v>716</v>
      </c>
      <c r="B72" s="86" t="s">
        <v>649</v>
      </c>
      <c r="C72" s="86" t="s">
        <v>634</v>
      </c>
      <c r="D72" s="195" t="s">
        <v>715</v>
      </c>
      <c r="E72" s="86" t="s">
        <v>717</v>
      </c>
      <c r="F72" s="86">
        <v>0</v>
      </c>
      <c r="G72" s="86" t="s">
        <v>718</v>
      </c>
      <c r="H72" s="86" t="s">
        <v>74</v>
      </c>
      <c r="I72" s="86">
        <v>200</v>
      </c>
    </row>
    <row r="73" spans="1:9" ht="344.25">
      <c r="A73" s="198" t="s">
        <v>11719</v>
      </c>
      <c r="B73" s="198" t="s">
        <v>1316</v>
      </c>
      <c r="C73" s="198" t="s">
        <v>11720</v>
      </c>
      <c r="D73" s="202" t="s">
        <v>10734</v>
      </c>
      <c r="E73" s="198" t="s">
        <v>11721</v>
      </c>
      <c r="F73" s="199">
        <v>2</v>
      </c>
      <c r="G73" s="198" t="s">
        <v>201</v>
      </c>
      <c r="H73" s="198" t="s">
        <v>74</v>
      </c>
      <c r="I73" s="199">
        <v>200</v>
      </c>
    </row>
    <row r="74" spans="1:9" ht="38.25">
      <c r="A74" s="198" t="s">
        <v>11722</v>
      </c>
      <c r="B74" s="198" t="s">
        <v>1316</v>
      </c>
      <c r="C74" s="198" t="s">
        <v>10164</v>
      </c>
      <c r="D74" s="202" t="s">
        <v>11723</v>
      </c>
      <c r="E74" s="198" t="s">
        <v>11724</v>
      </c>
      <c r="F74" s="198">
        <v>5</v>
      </c>
      <c r="G74" s="198" t="s">
        <v>183</v>
      </c>
      <c r="H74" s="198" t="s">
        <v>74</v>
      </c>
      <c r="I74" s="235">
        <v>33.33</v>
      </c>
    </row>
    <row r="75" spans="1:9" ht="102">
      <c r="A75" s="198" t="s">
        <v>11722</v>
      </c>
      <c r="B75" s="198" t="s">
        <v>1316</v>
      </c>
      <c r="C75" s="198" t="s">
        <v>11725</v>
      </c>
      <c r="D75" s="198" t="s">
        <v>11726</v>
      </c>
      <c r="E75" s="198" t="s">
        <v>11727</v>
      </c>
      <c r="F75" s="198">
        <v>6</v>
      </c>
      <c r="G75" s="198" t="s">
        <v>1066</v>
      </c>
      <c r="H75" s="198"/>
      <c r="I75" s="235">
        <v>66.66</v>
      </c>
    </row>
    <row r="76" spans="1:9" ht="89.25">
      <c r="A76" s="198" t="s">
        <v>11728</v>
      </c>
      <c r="B76" s="198" t="s">
        <v>1316</v>
      </c>
      <c r="C76" s="198" t="s">
        <v>11729</v>
      </c>
      <c r="D76" s="234" t="s">
        <v>11730</v>
      </c>
      <c r="E76" s="198"/>
      <c r="F76" s="198">
        <v>17</v>
      </c>
      <c r="G76" s="198" t="s">
        <v>236</v>
      </c>
      <c r="H76" s="198" t="s">
        <v>74</v>
      </c>
      <c r="I76" s="301">
        <v>7.14</v>
      </c>
    </row>
    <row r="77" spans="1:9" ht="318.75">
      <c r="A77" s="198" t="s">
        <v>10824</v>
      </c>
      <c r="B77" s="198" t="s">
        <v>9490</v>
      </c>
      <c r="C77" s="198" t="s">
        <v>1313</v>
      </c>
      <c r="D77" s="202" t="s">
        <v>10734</v>
      </c>
      <c r="E77" s="198" t="s">
        <v>11731</v>
      </c>
      <c r="F77" s="198">
        <v>12</v>
      </c>
      <c r="G77" s="198" t="s">
        <v>11732</v>
      </c>
      <c r="H77" s="198" t="s">
        <v>74</v>
      </c>
      <c r="I77" s="198">
        <v>16.666666666666668</v>
      </c>
    </row>
    <row r="78" spans="1:9" ht="76.5">
      <c r="A78" s="198" t="s">
        <v>11733</v>
      </c>
      <c r="B78" s="198" t="s">
        <v>1316</v>
      </c>
      <c r="C78" s="198" t="s">
        <v>11734</v>
      </c>
      <c r="D78" s="202" t="s">
        <v>11735</v>
      </c>
      <c r="E78" s="198" t="s">
        <v>11736</v>
      </c>
      <c r="F78" s="199">
        <v>1</v>
      </c>
      <c r="G78" s="198" t="s">
        <v>1066</v>
      </c>
      <c r="H78" s="198" t="s">
        <v>74</v>
      </c>
      <c r="I78" s="199">
        <v>400</v>
      </c>
    </row>
    <row r="79" spans="1:9" ht="38.25">
      <c r="A79" s="198" t="s">
        <v>11733</v>
      </c>
      <c r="B79" s="198" t="s">
        <v>1316</v>
      </c>
      <c r="C79" s="198" t="s">
        <v>11737</v>
      </c>
      <c r="D79" s="202" t="s">
        <v>11738</v>
      </c>
      <c r="E79" s="202" t="s">
        <v>11738</v>
      </c>
      <c r="F79" s="202">
        <v>5</v>
      </c>
      <c r="G79" s="198" t="s">
        <v>11739</v>
      </c>
      <c r="H79" s="198">
        <v>200</v>
      </c>
      <c r="I79" s="235">
        <v>40</v>
      </c>
    </row>
    <row r="80" spans="1:9" ht="409.5">
      <c r="A80" s="198" t="s">
        <v>11740</v>
      </c>
      <c r="B80" s="198" t="s">
        <v>1316</v>
      </c>
      <c r="C80" s="198" t="s">
        <v>233</v>
      </c>
      <c r="D80" s="198" t="s">
        <v>11741</v>
      </c>
      <c r="E80" s="198" t="s">
        <v>10092</v>
      </c>
      <c r="F80" s="198">
        <v>3</v>
      </c>
      <c r="G80" s="198" t="s">
        <v>11742</v>
      </c>
      <c r="H80" s="198" t="s">
        <v>74</v>
      </c>
      <c r="I80" s="198">
        <v>200</v>
      </c>
    </row>
    <row r="81" spans="1:9" ht="76.5">
      <c r="A81" s="198" t="s">
        <v>11743</v>
      </c>
      <c r="B81" s="198" t="s">
        <v>1316</v>
      </c>
      <c r="C81" s="198" t="s">
        <v>11744</v>
      </c>
      <c r="D81" s="202" t="s">
        <v>11745</v>
      </c>
      <c r="E81" s="198" t="s">
        <v>11746</v>
      </c>
      <c r="F81" s="198">
        <v>4</v>
      </c>
      <c r="G81" s="198" t="s">
        <v>11742</v>
      </c>
      <c r="H81" s="198" t="s">
        <v>74</v>
      </c>
      <c r="I81" s="198">
        <v>200</v>
      </c>
    </row>
    <row r="82" spans="1:9" ht="409.5">
      <c r="A82" s="198" t="s">
        <v>11743</v>
      </c>
      <c r="B82" s="198" t="s">
        <v>1316</v>
      </c>
      <c r="C82" s="198" t="s">
        <v>233</v>
      </c>
      <c r="D82" s="198" t="s">
        <v>11741</v>
      </c>
      <c r="E82" s="198" t="s">
        <v>10092</v>
      </c>
      <c r="F82" s="198">
        <v>3</v>
      </c>
      <c r="G82" s="198" t="s">
        <v>1066</v>
      </c>
      <c r="H82" s="198" t="s">
        <v>74</v>
      </c>
      <c r="I82" s="198">
        <v>66.66</v>
      </c>
    </row>
    <row r="83" spans="1:9" ht="25.5">
      <c r="A83" s="198" t="s">
        <v>11743</v>
      </c>
      <c r="B83" s="198" t="s">
        <v>1316</v>
      </c>
      <c r="C83" s="198" t="s">
        <v>11747</v>
      </c>
      <c r="D83" s="198" t="s">
        <v>11748</v>
      </c>
      <c r="E83" s="198" t="s">
        <v>11749</v>
      </c>
      <c r="F83" s="198">
        <v>3</v>
      </c>
      <c r="G83" s="198" t="s">
        <v>11750</v>
      </c>
      <c r="H83" s="198" t="s">
        <v>74</v>
      </c>
      <c r="I83" s="198">
        <v>66.66</v>
      </c>
    </row>
    <row r="84" spans="1:9" ht="76.5">
      <c r="A84" s="198" t="s">
        <v>11751</v>
      </c>
      <c r="B84" s="198" t="s">
        <v>9360</v>
      </c>
      <c r="C84" s="198" t="s">
        <v>11752</v>
      </c>
      <c r="D84" s="198" t="s">
        <v>11753</v>
      </c>
      <c r="E84" s="198" t="s">
        <v>11754</v>
      </c>
      <c r="F84" s="198">
        <v>20</v>
      </c>
      <c r="G84" s="198" t="s">
        <v>183</v>
      </c>
      <c r="H84" s="198">
        <v>200</v>
      </c>
      <c r="I84" s="198">
        <v>10</v>
      </c>
    </row>
    <row r="85" spans="1:9" ht="89.25">
      <c r="A85" s="86" t="s">
        <v>11755</v>
      </c>
      <c r="B85" s="98" t="s">
        <v>10519</v>
      </c>
      <c r="C85" s="86" t="s">
        <v>11756</v>
      </c>
      <c r="D85" s="195" t="s">
        <v>11757</v>
      </c>
      <c r="E85" s="195" t="s">
        <v>11753</v>
      </c>
      <c r="F85" s="86">
        <v>20</v>
      </c>
      <c r="G85" s="226" t="s">
        <v>11758</v>
      </c>
      <c r="H85" s="86" t="s">
        <v>74</v>
      </c>
      <c r="I85" s="190">
        <f>200/20</f>
        <v>10</v>
      </c>
    </row>
    <row r="86" spans="1:9" ht="63.75">
      <c r="A86" s="198" t="s">
        <v>11759</v>
      </c>
      <c r="B86" s="198" t="s">
        <v>9360</v>
      </c>
      <c r="C86" s="198" t="s">
        <v>11760</v>
      </c>
      <c r="D86" s="198" t="s">
        <v>11761</v>
      </c>
      <c r="E86" s="198" t="s">
        <v>10562</v>
      </c>
      <c r="F86" s="198">
        <v>1</v>
      </c>
      <c r="G86" s="198" t="s">
        <v>11762</v>
      </c>
      <c r="H86" s="198" t="s">
        <v>74</v>
      </c>
      <c r="I86" s="198">
        <v>200</v>
      </c>
    </row>
    <row r="87" spans="1:9" ht="63.75">
      <c r="A87" s="198" t="s">
        <v>11759</v>
      </c>
      <c r="B87" s="198" t="s">
        <v>9360</v>
      </c>
      <c r="C87" s="198" t="s">
        <v>11763</v>
      </c>
      <c r="D87" s="198" t="s">
        <v>11764</v>
      </c>
      <c r="E87" s="198" t="s">
        <v>10562</v>
      </c>
      <c r="F87" s="198">
        <v>1</v>
      </c>
      <c r="G87" s="198" t="s">
        <v>11762</v>
      </c>
      <c r="H87" s="198" t="s">
        <v>74</v>
      </c>
      <c r="I87" s="198">
        <v>200</v>
      </c>
    </row>
    <row r="88" spans="1:9" ht="51">
      <c r="A88" s="198" t="s">
        <v>11765</v>
      </c>
      <c r="B88" s="198" t="s">
        <v>9757</v>
      </c>
      <c r="C88" s="198" t="s">
        <v>10670</v>
      </c>
      <c r="D88" s="198" t="s">
        <v>10673</v>
      </c>
      <c r="E88" s="198" t="s">
        <v>10672</v>
      </c>
      <c r="F88" s="198">
        <v>29</v>
      </c>
      <c r="G88" s="198" t="s">
        <v>236</v>
      </c>
      <c r="H88" s="198" t="s">
        <v>74</v>
      </c>
      <c r="I88" s="235">
        <v>6.67</v>
      </c>
    </row>
    <row r="89" spans="1:9" ht="51">
      <c r="A89" s="201" t="s">
        <v>11766</v>
      </c>
      <c r="B89" s="236" t="s">
        <v>9379</v>
      </c>
      <c r="C89" s="201" t="s">
        <v>11767</v>
      </c>
      <c r="D89" s="399" t="s">
        <v>11768</v>
      </c>
      <c r="E89" s="201" t="s">
        <v>11769</v>
      </c>
      <c r="F89" s="201">
        <v>0</v>
      </c>
      <c r="G89" s="201" t="s">
        <v>183</v>
      </c>
      <c r="H89" s="201">
        <v>400</v>
      </c>
      <c r="I89" s="198">
        <f>H89/4</f>
        <v>100</v>
      </c>
    </row>
    <row r="90" spans="1:9" ht="382.5">
      <c r="A90" s="198" t="s">
        <v>11770</v>
      </c>
      <c r="B90" s="198" t="s">
        <v>9379</v>
      </c>
      <c r="C90" s="198" t="s">
        <v>11771</v>
      </c>
      <c r="D90" s="202" t="s">
        <v>11772</v>
      </c>
      <c r="E90" s="198" t="s">
        <v>11773</v>
      </c>
      <c r="F90" s="198">
        <v>1</v>
      </c>
      <c r="G90" s="198" t="s">
        <v>236</v>
      </c>
      <c r="H90" s="198">
        <v>400</v>
      </c>
      <c r="I90" s="198">
        <v>400</v>
      </c>
    </row>
    <row r="91" spans="1:9" ht="89.25">
      <c r="A91" s="198" t="s">
        <v>11774</v>
      </c>
      <c r="B91" s="198" t="s">
        <v>9379</v>
      </c>
      <c r="C91" s="198" t="s">
        <v>11775</v>
      </c>
      <c r="D91" s="202" t="s">
        <v>11776</v>
      </c>
      <c r="E91" s="198" t="s">
        <v>11777</v>
      </c>
      <c r="F91" s="198">
        <v>15</v>
      </c>
      <c r="G91" s="198" t="s">
        <v>11778</v>
      </c>
      <c r="H91" s="198" t="s">
        <v>74</v>
      </c>
      <c r="I91" s="235">
        <v>13.33</v>
      </c>
    </row>
    <row r="92" spans="1:9" ht="409.5">
      <c r="A92" s="198" t="s">
        <v>13035</v>
      </c>
      <c r="B92" s="198" t="s">
        <v>12450</v>
      </c>
      <c r="C92" s="198" t="s">
        <v>12654</v>
      </c>
      <c r="D92" s="202" t="s">
        <v>13429</v>
      </c>
      <c r="E92" s="198" t="s">
        <v>13430</v>
      </c>
      <c r="F92" s="198">
        <v>2</v>
      </c>
      <c r="G92" s="198" t="s">
        <v>1066</v>
      </c>
      <c r="H92" s="198" t="s">
        <v>74</v>
      </c>
      <c r="I92" s="198">
        <v>67</v>
      </c>
    </row>
    <row r="93" spans="1:9" ht="51">
      <c r="A93" s="198" t="s">
        <v>12663</v>
      </c>
      <c r="B93" s="198" t="s">
        <v>12450</v>
      </c>
      <c r="C93" s="198" t="s">
        <v>13431</v>
      </c>
      <c r="D93" s="202" t="s">
        <v>1075</v>
      </c>
      <c r="E93" s="198" t="s">
        <v>4136</v>
      </c>
      <c r="F93" s="198">
        <v>2</v>
      </c>
      <c r="G93" s="198" t="s">
        <v>13432</v>
      </c>
      <c r="H93" s="198" t="s">
        <v>74</v>
      </c>
      <c r="I93" s="235">
        <v>200</v>
      </c>
    </row>
    <row r="94" spans="1:9" ht="38.25">
      <c r="A94" s="198" t="s">
        <v>12479</v>
      </c>
      <c r="B94" s="198" t="s">
        <v>12450</v>
      </c>
      <c r="C94" s="198" t="s">
        <v>12654</v>
      </c>
      <c r="D94" s="198" t="s">
        <v>13429</v>
      </c>
      <c r="E94" s="198" t="s">
        <v>13433</v>
      </c>
      <c r="F94" s="198">
        <v>2</v>
      </c>
      <c r="G94" s="198" t="s">
        <v>183</v>
      </c>
      <c r="H94" s="198">
        <v>200</v>
      </c>
      <c r="I94" s="235">
        <v>66</v>
      </c>
    </row>
    <row r="95" spans="1:9" ht="63.75">
      <c r="A95" s="198" t="s">
        <v>12671</v>
      </c>
      <c r="B95" s="198" t="s">
        <v>12450</v>
      </c>
      <c r="C95" s="198" t="s">
        <v>13434</v>
      </c>
      <c r="D95" s="198" t="s">
        <v>13435</v>
      </c>
      <c r="E95" s="198" t="s">
        <v>13436</v>
      </c>
      <c r="F95" s="198">
        <v>10</v>
      </c>
      <c r="G95" s="198" t="s">
        <v>13437</v>
      </c>
      <c r="H95" s="198" t="s">
        <v>74</v>
      </c>
      <c r="I95" s="235">
        <v>20</v>
      </c>
    </row>
    <row r="96" spans="1:9" ht="63.75">
      <c r="A96" s="198" t="s">
        <v>12713</v>
      </c>
      <c r="B96" s="198" t="s">
        <v>12450</v>
      </c>
      <c r="C96" s="198" t="s">
        <v>13438</v>
      </c>
      <c r="D96" s="202" t="s">
        <v>13439</v>
      </c>
      <c r="E96" s="198" t="s">
        <v>13440</v>
      </c>
      <c r="F96" s="198">
        <v>8</v>
      </c>
      <c r="G96" s="198" t="s">
        <v>236</v>
      </c>
      <c r="H96" s="198">
        <v>200</v>
      </c>
      <c r="I96" s="235">
        <v>20</v>
      </c>
    </row>
    <row r="97" spans="1:9" ht="51">
      <c r="A97" s="198" t="s">
        <v>12713</v>
      </c>
      <c r="B97" s="198" t="s">
        <v>12450</v>
      </c>
      <c r="C97" s="198" t="s">
        <v>13441</v>
      </c>
      <c r="D97" s="202" t="s">
        <v>13442</v>
      </c>
      <c r="E97" s="198" t="s">
        <v>13443</v>
      </c>
      <c r="F97" s="198">
        <v>9</v>
      </c>
      <c r="G97" s="198" t="s">
        <v>236</v>
      </c>
      <c r="H97" s="198">
        <v>200</v>
      </c>
      <c r="I97" s="235">
        <v>16.66</v>
      </c>
    </row>
    <row r="98" spans="1:9" ht="76.5">
      <c r="A98" s="198" t="s">
        <v>13444</v>
      </c>
      <c r="B98" s="198" t="s">
        <v>12500</v>
      </c>
      <c r="C98" s="198" t="s">
        <v>13445</v>
      </c>
      <c r="D98" s="198" t="s">
        <v>13446</v>
      </c>
      <c r="E98" s="198" t="s">
        <v>13447</v>
      </c>
      <c r="F98" s="198">
        <v>2</v>
      </c>
      <c r="G98" s="198" t="s">
        <v>13448</v>
      </c>
      <c r="H98" s="198" t="s">
        <v>74</v>
      </c>
      <c r="I98" s="198">
        <v>100</v>
      </c>
    </row>
    <row r="99" spans="1:9" ht="38.25">
      <c r="A99" s="198" t="s">
        <v>13031</v>
      </c>
      <c r="B99" s="198" t="s">
        <v>12500</v>
      </c>
      <c r="C99" s="198" t="s">
        <v>1042</v>
      </c>
      <c r="D99" s="202" t="s">
        <v>13449</v>
      </c>
      <c r="E99" s="198" t="s">
        <v>13450</v>
      </c>
      <c r="F99" s="198"/>
      <c r="G99" s="198" t="s">
        <v>13451</v>
      </c>
      <c r="H99" s="198" t="s">
        <v>74</v>
      </c>
      <c r="I99" s="235">
        <v>200</v>
      </c>
    </row>
    <row r="100" spans="1:9" ht="25.5">
      <c r="A100" s="198" t="s">
        <v>13031</v>
      </c>
      <c r="B100" s="198" t="s">
        <v>12500</v>
      </c>
      <c r="C100" s="198" t="s">
        <v>12834</v>
      </c>
      <c r="D100" s="198" t="s">
        <v>13452</v>
      </c>
      <c r="E100" s="198" t="s">
        <v>12837</v>
      </c>
      <c r="F100" s="198"/>
      <c r="G100" s="198" t="s">
        <v>13451</v>
      </c>
      <c r="H100" s="198"/>
      <c r="I100" s="235">
        <v>200</v>
      </c>
    </row>
    <row r="101" spans="1:9" ht="38.25">
      <c r="A101" s="198" t="s">
        <v>13453</v>
      </c>
      <c r="B101" s="198" t="s">
        <v>13454</v>
      </c>
      <c r="C101" s="198" t="s">
        <v>13455</v>
      </c>
      <c r="D101" s="198"/>
      <c r="E101" s="198" t="s">
        <v>13456</v>
      </c>
      <c r="F101" s="198"/>
      <c r="G101" s="198" t="s">
        <v>13457</v>
      </c>
      <c r="H101" s="198" t="s">
        <v>74</v>
      </c>
      <c r="I101" s="235">
        <v>200</v>
      </c>
    </row>
    <row r="102" spans="1:9" ht="51">
      <c r="A102" s="198" t="s">
        <v>13458</v>
      </c>
      <c r="B102" s="200" t="s">
        <v>12500</v>
      </c>
      <c r="C102" s="198" t="s">
        <v>12881</v>
      </c>
      <c r="D102" s="202" t="s">
        <v>13459</v>
      </c>
      <c r="E102" s="198" t="s">
        <v>12884</v>
      </c>
      <c r="F102" s="198">
        <v>0</v>
      </c>
      <c r="G102" s="198" t="s">
        <v>1054</v>
      </c>
      <c r="H102" s="198" t="s">
        <v>74</v>
      </c>
      <c r="I102" s="198">
        <v>200</v>
      </c>
    </row>
    <row r="103" spans="1:9" ht="63.75">
      <c r="A103" s="198" t="s">
        <v>13460</v>
      </c>
      <c r="B103" s="245" t="s">
        <v>12500</v>
      </c>
      <c r="C103" s="198" t="s">
        <v>13461</v>
      </c>
      <c r="D103" s="202" t="s">
        <v>13462</v>
      </c>
      <c r="E103" s="198" t="s">
        <v>13463</v>
      </c>
      <c r="F103" s="198">
        <v>2</v>
      </c>
      <c r="G103" s="198" t="s">
        <v>13464</v>
      </c>
      <c r="H103" s="198" t="s">
        <v>74</v>
      </c>
      <c r="I103" s="198">
        <v>100</v>
      </c>
    </row>
    <row r="104" spans="1:9" ht="51">
      <c r="A104" s="198" t="s">
        <v>13465</v>
      </c>
      <c r="B104" s="198" t="s">
        <v>12507</v>
      </c>
      <c r="C104" s="198" t="s">
        <v>13466</v>
      </c>
      <c r="D104" s="198" t="s">
        <v>12930</v>
      </c>
      <c r="E104" s="198" t="s">
        <v>12956</v>
      </c>
      <c r="F104" s="198">
        <v>8</v>
      </c>
      <c r="G104" s="198" t="s">
        <v>13467</v>
      </c>
      <c r="H104" s="198" t="s">
        <v>74</v>
      </c>
      <c r="I104" s="198">
        <v>25</v>
      </c>
    </row>
    <row r="105" spans="1:9" ht="25.5">
      <c r="A105" s="198" t="s">
        <v>12588</v>
      </c>
      <c r="B105" s="198" t="s">
        <v>12486</v>
      </c>
      <c r="C105" s="198" t="s">
        <v>1057</v>
      </c>
      <c r="D105" s="198" t="s">
        <v>12930</v>
      </c>
      <c r="E105" s="198" t="s">
        <v>281</v>
      </c>
      <c r="F105" s="198">
        <v>8</v>
      </c>
      <c r="G105" s="198" t="s">
        <v>183</v>
      </c>
      <c r="H105" s="198" t="s">
        <v>74</v>
      </c>
      <c r="I105" s="235">
        <v>25</v>
      </c>
    </row>
    <row r="106" spans="1:9" ht="63.75">
      <c r="A106" s="198" t="s">
        <v>13468</v>
      </c>
      <c r="B106" s="198" t="s">
        <v>12486</v>
      </c>
      <c r="C106" s="198" t="s">
        <v>1057</v>
      </c>
      <c r="D106" s="198" t="s">
        <v>12930</v>
      </c>
      <c r="E106" s="198" t="s">
        <v>13469</v>
      </c>
      <c r="F106" s="198">
        <v>8</v>
      </c>
      <c r="G106" s="198" t="s">
        <v>128</v>
      </c>
      <c r="H106" s="198" t="s">
        <v>74</v>
      </c>
      <c r="I106" s="235">
        <v>25</v>
      </c>
    </row>
    <row r="107" spans="1:9" ht="25.5">
      <c r="A107" s="198" t="s">
        <v>12595</v>
      </c>
      <c r="B107" s="198" t="s">
        <v>12486</v>
      </c>
      <c r="C107" s="198" t="s">
        <v>1057</v>
      </c>
      <c r="D107" s="202" t="s">
        <v>12930</v>
      </c>
      <c r="E107" s="198" t="s">
        <v>281</v>
      </c>
      <c r="F107" s="198">
        <v>8</v>
      </c>
      <c r="G107" s="198" t="s">
        <v>183</v>
      </c>
      <c r="H107" s="198" t="s">
        <v>74</v>
      </c>
      <c r="I107" s="235">
        <v>25</v>
      </c>
    </row>
    <row r="108" spans="1:9" ht="76.5">
      <c r="A108" s="198" t="s">
        <v>13033</v>
      </c>
      <c r="B108" s="198" t="s">
        <v>12486</v>
      </c>
      <c r="C108" s="198" t="s">
        <v>1057</v>
      </c>
      <c r="D108" s="202" t="s">
        <v>12930</v>
      </c>
      <c r="E108" s="198" t="s">
        <v>13000</v>
      </c>
      <c r="F108" s="198">
        <v>9</v>
      </c>
      <c r="G108" s="198" t="s">
        <v>13470</v>
      </c>
      <c r="H108" s="198" t="s">
        <v>74</v>
      </c>
      <c r="I108" s="198">
        <v>22</v>
      </c>
    </row>
    <row r="109" spans="1:9" ht="153">
      <c r="A109" s="198" t="s">
        <v>14851</v>
      </c>
      <c r="B109" s="198" t="s">
        <v>14395</v>
      </c>
      <c r="C109" s="198" t="s">
        <v>465</v>
      </c>
      <c r="D109" s="202" t="s">
        <v>935</v>
      </c>
      <c r="E109" s="198" t="s">
        <v>14854</v>
      </c>
      <c r="F109" s="198">
        <v>0</v>
      </c>
      <c r="G109" s="198" t="s">
        <v>201</v>
      </c>
      <c r="H109" s="198" t="s">
        <v>74</v>
      </c>
      <c r="I109" s="198">
        <v>200</v>
      </c>
    </row>
    <row r="110" spans="1:9" ht="51">
      <c r="A110" s="198" t="s">
        <v>15937</v>
      </c>
      <c r="B110" s="198" t="s">
        <v>14395</v>
      </c>
      <c r="C110" s="198" t="s">
        <v>15938</v>
      </c>
      <c r="D110" s="202" t="s">
        <v>15939</v>
      </c>
      <c r="E110" s="198" t="s">
        <v>15940</v>
      </c>
      <c r="F110" s="198">
        <v>74</v>
      </c>
      <c r="G110" s="198" t="s">
        <v>15941</v>
      </c>
      <c r="H110" s="198" t="s">
        <v>74</v>
      </c>
      <c r="I110" s="235">
        <v>2.7</v>
      </c>
    </row>
    <row r="111" spans="1:9" ht="25.5">
      <c r="A111" s="198" t="s">
        <v>15937</v>
      </c>
      <c r="B111" s="198" t="s">
        <v>14395</v>
      </c>
      <c r="C111" s="198" t="s">
        <v>15942</v>
      </c>
      <c r="D111" s="202" t="s">
        <v>15943</v>
      </c>
      <c r="E111" s="198" t="s">
        <v>15944</v>
      </c>
      <c r="F111" s="198">
        <v>42</v>
      </c>
      <c r="G111" s="198" t="s">
        <v>15945</v>
      </c>
      <c r="H111" s="198" t="s">
        <v>74</v>
      </c>
      <c r="I111" s="235">
        <v>4.76</v>
      </c>
    </row>
    <row r="112" spans="1:9" ht="51">
      <c r="A112" s="198" t="s">
        <v>15946</v>
      </c>
      <c r="B112" s="198" t="s">
        <v>15947</v>
      </c>
      <c r="C112" s="198" t="s">
        <v>15948</v>
      </c>
      <c r="D112" s="198" t="s">
        <v>15949</v>
      </c>
      <c r="E112" s="198" t="s">
        <v>14891</v>
      </c>
      <c r="F112" s="198">
        <v>27</v>
      </c>
      <c r="G112" s="198" t="s">
        <v>11778</v>
      </c>
      <c r="H112" s="198" t="s">
        <v>74</v>
      </c>
      <c r="I112" s="235">
        <v>7.4</v>
      </c>
    </row>
    <row r="113" spans="1:9" ht="38.25">
      <c r="A113" s="198" t="s">
        <v>15950</v>
      </c>
      <c r="B113" s="198" t="s">
        <v>14395</v>
      </c>
      <c r="C113" s="198" t="s">
        <v>14951</v>
      </c>
      <c r="D113" s="202" t="s">
        <v>15951</v>
      </c>
      <c r="E113" s="198" t="s">
        <v>15952</v>
      </c>
      <c r="F113" s="198"/>
      <c r="G113" s="198" t="s">
        <v>15953</v>
      </c>
      <c r="H113" s="198" t="s">
        <v>74</v>
      </c>
      <c r="I113" s="235">
        <v>10</v>
      </c>
    </row>
    <row r="114" spans="1:9">
      <c r="A114" s="198"/>
      <c r="B114" s="198"/>
      <c r="C114" s="198"/>
      <c r="D114" s="204"/>
      <c r="E114" s="400"/>
      <c r="F114" s="401"/>
      <c r="G114" s="198"/>
      <c r="H114" s="198"/>
      <c r="I114" s="198"/>
    </row>
    <row r="115" spans="1:9">
      <c r="A115" s="104"/>
      <c r="B115" s="104"/>
      <c r="C115" s="104"/>
      <c r="D115" s="150"/>
      <c r="E115" s="151"/>
      <c r="F115" s="154"/>
      <c r="G115" s="104"/>
      <c r="H115" s="104"/>
      <c r="I115" s="104"/>
    </row>
    <row r="116" spans="1:9">
      <c r="A116" s="104"/>
      <c r="B116" s="152"/>
      <c r="C116" s="104"/>
      <c r="D116" s="150"/>
      <c r="E116" s="151"/>
      <c r="F116" s="155"/>
      <c r="G116" s="104"/>
      <c r="H116" s="104"/>
      <c r="I116" s="104"/>
    </row>
    <row r="117" spans="1:9">
      <c r="A117" s="153"/>
      <c r="B117" s="104"/>
      <c r="C117" s="104"/>
      <c r="D117" s="156"/>
      <c r="E117" s="153"/>
      <c r="F117" s="156"/>
      <c r="G117" s="104"/>
      <c r="H117" s="104"/>
      <c r="I117" s="104"/>
    </row>
    <row r="118" spans="1:9">
      <c r="A118" s="104"/>
      <c r="B118" s="152"/>
      <c r="C118" s="104"/>
      <c r="D118" s="150"/>
      <c r="E118" s="151"/>
      <c r="F118" s="157"/>
      <c r="G118" s="104"/>
      <c r="H118" s="104"/>
      <c r="I118" s="104"/>
    </row>
    <row r="119" spans="1:9">
      <c r="A119" s="104"/>
      <c r="B119" s="104"/>
      <c r="C119" s="104"/>
      <c r="D119" s="150"/>
      <c r="E119" s="151"/>
      <c r="F119" s="154"/>
      <c r="G119" s="104"/>
      <c r="H119" s="104"/>
      <c r="I119" s="104"/>
    </row>
    <row r="120" spans="1:9">
      <c r="A120" s="158"/>
      <c r="B120" s="152"/>
      <c r="C120" s="158"/>
      <c r="D120" s="159"/>
      <c r="E120" s="160"/>
      <c r="F120" s="158"/>
      <c r="G120" s="158"/>
      <c r="H120" s="158"/>
      <c r="I120" s="158"/>
    </row>
    <row r="121" spans="1:9">
      <c r="A121" s="158"/>
      <c r="B121" s="104"/>
      <c r="C121" s="158"/>
      <c r="D121" s="159"/>
      <c r="E121" s="160"/>
      <c r="F121" s="161"/>
      <c r="G121" s="158"/>
      <c r="H121" s="158"/>
      <c r="I121" s="158"/>
    </row>
    <row r="122" spans="1:9">
      <c r="A122" s="158"/>
      <c r="B122" s="152"/>
      <c r="C122" s="158"/>
      <c r="D122" s="159"/>
      <c r="E122" s="160"/>
      <c r="F122" s="158"/>
      <c r="G122" s="158"/>
      <c r="H122" s="158"/>
      <c r="I122" s="158"/>
    </row>
    <row r="123" spans="1:9">
      <c r="A123" s="158"/>
      <c r="B123" s="104"/>
      <c r="C123" s="158"/>
      <c r="D123" s="159"/>
      <c r="E123" s="160"/>
      <c r="F123" s="162"/>
      <c r="G123" s="158"/>
      <c r="H123" s="158"/>
      <c r="I123" s="158"/>
    </row>
    <row r="124" spans="1:9">
      <c r="A124" s="163"/>
      <c r="B124" s="163"/>
      <c r="C124" s="163"/>
      <c r="D124" s="164"/>
      <c r="E124" s="165"/>
      <c r="F124" s="163"/>
      <c r="G124" s="163"/>
      <c r="H124" s="163"/>
      <c r="I124" s="163"/>
    </row>
  </sheetData>
  <mergeCells count="3">
    <mergeCell ref="A1:I1"/>
    <mergeCell ref="A3:I3"/>
    <mergeCell ref="A4:I4"/>
  </mergeCells>
  <phoneticPr fontId="17" type="noConversion"/>
  <hyperlinks>
    <hyperlink ref="D7" r:id="rId1"/>
    <hyperlink ref="D9" r:id="rId2"/>
    <hyperlink ref="D10" r:id="rId3"/>
    <hyperlink ref="D19" r:id="rId4"/>
    <hyperlink ref="D20" r:id="rId5"/>
    <hyperlink ref="D22" r:id="rId6"/>
    <hyperlink ref="D23" r:id="rId7"/>
    <hyperlink ref="D29" r:id="rId8"/>
    <hyperlink ref="D30" r:id="rId9"/>
    <hyperlink ref="D37" r:id="rId10"/>
    <hyperlink ref="D40" r:id="rId11"/>
    <hyperlink ref="D42" r:id="rId12" location="!editorial-board/c1o63"/>
    <hyperlink ref="D43" r:id="rId13"/>
    <hyperlink ref="E43" r:id="rId14" display="http://journalseek.net/cgi-bin/journalseek/journalsearch.cgi?field=issn&amp;query=2331-0553"/>
    <hyperlink ref="D44" r:id="rId15"/>
    <hyperlink ref="D46" r:id="rId16"/>
    <hyperlink ref="D47" r:id="rId17"/>
    <hyperlink ref="D48" r:id="rId18"/>
    <hyperlink ref="D49" r:id="rId19"/>
    <hyperlink ref="D50" r:id="rId20"/>
    <hyperlink ref="D51" r:id="rId21"/>
    <hyperlink ref="D59" r:id="rId22"/>
    <hyperlink ref="D60" r:id="rId23"/>
    <hyperlink ref="D62" r:id="rId24"/>
    <hyperlink ref="D64" r:id="rId25"/>
    <hyperlink ref="D65" r:id="rId26"/>
    <hyperlink ref="D67" r:id="rId27"/>
    <hyperlink ref="D68" r:id="rId28"/>
    <hyperlink ref="D71" r:id="rId29"/>
    <hyperlink ref="D72" r:id="rId30"/>
    <hyperlink ref="D73" r:id="rId31"/>
    <hyperlink ref="D74" r:id="rId32"/>
    <hyperlink ref="D76" r:id="rId33" display="http://www.mpt.upt.ro/cercetare/buletin-stiintific/bord-editorial.html"/>
    <hyperlink ref="D77" r:id="rId34"/>
    <hyperlink ref="D79" r:id="rId35"/>
    <hyperlink ref="E79" r:id="rId36"/>
    <hyperlink ref="D78" r:id="rId37"/>
    <hyperlink ref="D81" r:id="rId38"/>
    <hyperlink ref="D85" r:id="rId39"/>
    <hyperlink ref="E85" r:id="rId40"/>
    <hyperlink ref="D89" r:id="rId41"/>
    <hyperlink ref="D90" r:id="rId42"/>
    <hyperlink ref="D91" r:id="rId43" display="http://jeeeccs.net/index.php/journal"/>
    <hyperlink ref="D92" r:id="rId44"/>
    <hyperlink ref="D93" r:id="rId45"/>
    <hyperlink ref="D96" r:id="rId46"/>
    <hyperlink ref="D97" r:id="rId47"/>
    <hyperlink ref="D99" r:id="rId48"/>
    <hyperlink ref="D102" r:id="rId49"/>
    <hyperlink ref="D103" r:id="rId50"/>
    <hyperlink ref="D107" r:id="rId51"/>
    <hyperlink ref="D108" r:id="rId52"/>
    <hyperlink ref="D109" r:id="rId53"/>
    <hyperlink ref="D110" r:id="rId54"/>
    <hyperlink ref="D111" r:id="rId55"/>
    <hyperlink ref="D113" r:id="rId56"/>
  </hyperlinks>
  <pageMargins left="0.51181102362204722" right="0.31496062992125984" top="2.1666666666666665" bottom="0.57291666666666663" header="0.51041666666666663" footer="0.31496062992125984"/>
  <pageSetup paperSize="9" orientation="landscape" horizontalDpi="200" verticalDpi="200" r:id="rId57"/>
  <headerFooter>
    <oddHeader>&amp;LUniversitatea „Lucian Blaga” din Sibiu
&amp;C
&amp;K000000FIȘĂ DE RAPORTARE A ACTIVITĂȚII DE CERCETARE 
PENTRU PERIOADA 1.01.2014-31.12.2014</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8"/>
  <sheetViews>
    <sheetView zoomScale="70" zoomScaleNormal="70" zoomScaleSheetLayoutView="70" workbookViewId="0">
      <selection activeCell="E805" sqref="E805"/>
    </sheetView>
  </sheetViews>
  <sheetFormatPr defaultColWidth="9" defaultRowHeight="12.75"/>
  <cols>
    <col min="1" max="1" width="22.7109375" style="100" customWidth="1"/>
    <col min="2" max="2" width="13.28515625" style="100" customWidth="1"/>
    <col min="3" max="3" width="24.42578125" style="100" customWidth="1"/>
    <col min="4" max="4" width="13.28515625" style="82" customWidth="1"/>
    <col min="5" max="5" width="40.5703125" style="83" bestFit="1" customWidth="1"/>
    <col min="6" max="6" width="19.28515625" style="76" customWidth="1"/>
    <col min="7" max="7" width="22.5703125" style="76" customWidth="1"/>
    <col min="8" max="8" width="10" style="101" customWidth="1"/>
    <col min="9" max="9" width="21.42578125" style="101" customWidth="1"/>
    <col min="10" max="16384" width="9" style="101"/>
  </cols>
  <sheetData>
    <row r="1" spans="1:9" s="4" customFormat="1" ht="15" customHeight="1">
      <c r="A1" s="854" t="s">
        <v>17338</v>
      </c>
      <c r="B1" s="854"/>
      <c r="C1" s="854"/>
      <c r="D1" s="854"/>
      <c r="E1" s="854"/>
      <c r="F1" s="854"/>
      <c r="G1" s="854"/>
      <c r="H1" s="854"/>
      <c r="I1" s="854"/>
    </row>
    <row r="2" spans="1:9" s="4" customFormat="1" ht="15" customHeight="1">
      <c r="A2" s="15"/>
      <c r="B2" s="15"/>
      <c r="C2" s="15"/>
      <c r="D2" s="181"/>
      <c r="E2" s="182"/>
      <c r="F2" s="15"/>
      <c r="G2" s="15"/>
      <c r="H2" s="15"/>
      <c r="I2" s="3"/>
    </row>
    <row r="3" spans="1:9" s="4" customFormat="1" ht="15" customHeight="1">
      <c r="A3" s="897" t="s">
        <v>109</v>
      </c>
      <c r="B3" s="898"/>
      <c r="C3" s="898"/>
      <c r="D3" s="898"/>
      <c r="E3" s="898"/>
      <c r="F3" s="898"/>
      <c r="G3" s="898"/>
      <c r="H3" s="898"/>
      <c r="I3" s="898"/>
    </row>
    <row r="4" spans="1:9" s="4" customFormat="1" ht="15" customHeight="1">
      <c r="A4" s="897" t="s">
        <v>47</v>
      </c>
      <c r="B4" s="898"/>
      <c r="C4" s="898"/>
      <c r="D4" s="898"/>
      <c r="E4" s="898"/>
      <c r="F4" s="898"/>
      <c r="G4" s="898"/>
      <c r="H4" s="898"/>
      <c r="I4" s="898"/>
    </row>
    <row r="5" spans="1:9" s="4" customFormat="1" ht="28.5" customHeight="1">
      <c r="A5" s="864" t="s">
        <v>17339</v>
      </c>
      <c r="B5" s="865"/>
      <c r="C5" s="865"/>
      <c r="D5" s="865"/>
      <c r="E5" s="865"/>
      <c r="F5" s="865"/>
      <c r="G5" s="865"/>
      <c r="H5" s="865"/>
      <c r="I5" s="865"/>
    </row>
    <row r="6" spans="1:9" s="75" customFormat="1">
      <c r="A6" s="77"/>
      <c r="B6" s="77"/>
      <c r="C6" s="77"/>
      <c r="D6" s="80"/>
      <c r="E6" s="81"/>
      <c r="F6" s="78"/>
      <c r="G6" s="78"/>
      <c r="H6" s="77"/>
    </row>
    <row r="7" spans="1:9" s="75" customFormat="1" ht="81" customHeight="1">
      <c r="A7" s="57" t="s">
        <v>4</v>
      </c>
      <c r="B7" s="57" t="s">
        <v>96</v>
      </c>
      <c r="C7" s="57" t="s">
        <v>98</v>
      </c>
      <c r="D7" s="166" t="s">
        <v>67</v>
      </c>
      <c r="E7" s="167" t="s">
        <v>92</v>
      </c>
      <c r="F7" s="57" t="s">
        <v>29</v>
      </c>
      <c r="G7" s="57" t="s">
        <v>48</v>
      </c>
      <c r="H7" s="57" t="s">
        <v>49</v>
      </c>
      <c r="I7" s="57" t="s">
        <v>44</v>
      </c>
    </row>
    <row r="8" spans="1:9" ht="104.25" customHeight="1">
      <c r="A8" s="192" t="s">
        <v>329</v>
      </c>
      <c r="B8" s="86" t="s">
        <v>199</v>
      </c>
      <c r="C8" s="86" t="s">
        <v>18270</v>
      </c>
      <c r="D8" s="191" t="s">
        <v>2226</v>
      </c>
      <c r="E8" s="402" t="s">
        <v>172</v>
      </c>
      <c r="F8" s="195" t="s">
        <v>131</v>
      </c>
      <c r="G8" s="86" t="s">
        <v>141</v>
      </c>
      <c r="H8" s="192" t="s">
        <v>75</v>
      </c>
      <c r="I8" s="190">
        <v>10</v>
      </c>
    </row>
    <row r="9" spans="1:9" ht="73.5" customHeight="1">
      <c r="A9" s="192" t="s">
        <v>329</v>
      </c>
      <c r="B9" s="86" t="s">
        <v>199</v>
      </c>
      <c r="C9" s="86" t="s">
        <v>2227</v>
      </c>
      <c r="D9" s="191" t="s">
        <v>2226</v>
      </c>
      <c r="E9" s="402" t="s">
        <v>172</v>
      </c>
      <c r="F9" s="195" t="s">
        <v>2228</v>
      </c>
      <c r="G9" s="86" t="s">
        <v>141</v>
      </c>
      <c r="H9" s="192" t="s">
        <v>75</v>
      </c>
      <c r="I9" s="190">
        <v>10</v>
      </c>
    </row>
    <row r="10" spans="1:9" ht="38.25">
      <c r="A10" s="192" t="s">
        <v>329</v>
      </c>
      <c r="B10" s="86" t="s">
        <v>199</v>
      </c>
      <c r="C10" s="192" t="s">
        <v>364</v>
      </c>
      <c r="D10" s="191" t="s">
        <v>2226</v>
      </c>
      <c r="E10" s="402" t="s">
        <v>147</v>
      </c>
      <c r="F10" s="195" t="s">
        <v>365</v>
      </c>
      <c r="G10" s="192" t="s">
        <v>366</v>
      </c>
      <c r="H10" s="192" t="s">
        <v>75</v>
      </c>
      <c r="I10" s="190">
        <v>10</v>
      </c>
    </row>
    <row r="11" spans="1:9" ht="38.25">
      <c r="A11" s="192" t="s">
        <v>329</v>
      </c>
      <c r="B11" s="86" t="s">
        <v>199</v>
      </c>
      <c r="C11" s="86" t="s">
        <v>367</v>
      </c>
      <c r="D11" s="191" t="s">
        <v>2226</v>
      </c>
      <c r="E11" s="402" t="s">
        <v>147</v>
      </c>
      <c r="F11" s="195" t="s">
        <v>368</v>
      </c>
      <c r="G11" s="86" t="s">
        <v>366</v>
      </c>
      <c r="H11" s="192" t="s">
        <v>75</v>
      </c>
      <c r="I11" s="190">
        <v>10</v>
      </c>
    </row>
    <row r="12" spans="1:9" ht="38.25">
      <c r="A12" s="192" t="s">
        <v>329</v>
      </c>
      <c r="B12" s="86" t="s">
        <v>199</v>
      </c>
      <c r="C12" s="86" t="s">
        <v>369</v>
      </c>
      <c r="D12" s="191" t="s">
        <v>2226</v>
      </c>
      <c r="E12" s="402" t="s">
        <v>147</v>
      </c>
      <c r="F12" s="195" t="s">
        <v>2229</v>
      </c>
      <c r="G12" s="86" t="s">
        <v>140</v>
      </c>
      <c r="H12" s="192" t="s">
        <v>75</v>
      </c>
      <c r="I12" s="190">
        <v>10</v>
      </c>
    </row>
    <row r="13" spans="1:9" ht="51">
      <c r="A13" s="192" t="s">
        <v>329</v>
      </c>
      <c r="B13" s="86" t="s">
        <v>199</v>
      </c>
      <c r="C13" s="86" t="s">
        <v>370</v>
      </c>
      <c r="D13" s="191" t="s">
        <v>2226</v>
      </c>
      <c r="E13" s="402" t="s">
        <v>147</v>
      </c>
      <c r="F13" s="195" t="s">
        <v>371</v>
      </c>
      <c r="G13" s="86" t="s">
        <v>141</v>
      </c>
      <c r="H13" s="192" t="s">
        <v>75</v>
      </c>
      <c r="I13" s="190">
        <v>10</v>
      </c>
    </row>
    <row r="14" spans="1:9" ht="38.25">
      <c r="A14" s="86" t="s">
        <v>352</v>
      </c>
      <c r="B14" s="86" t="s">
        <v>199</v>
      </c>
      <c r="C14" s="188" t="s">
        <v>353</v>
      </c>
      <c r="D14" s="191" t="s">
        <v>2226</v>
      </c>
      <c r="E14" s="402"/>
      <c r="F14" s="86" t="s">
        <v>354</v>
      </c>
      <c r="G14" s="86" t="s">
        <v>141</v>
      </c>
      <c r="H14" s="192" t="s">
        <v>75</v>
      </c>
      <c r="I14" s="190">
        <v>10</v>
      </c>
    </row>
    <row r="15" spans="1:9" ht="25.5">
      <c r="A15" s="86" t="s">
        <v>352</v>
      </c>
      <c r="B15" s="86" t="s">
        <v>199</v>
      </c>
      <c r="C15" s="86" t="s">
        <v>2230</v>
      </c>
      <c r="D15" s="191" t="s">
        <v>2226</v>
      </c>
      <c r="E15" s="402" t="s">
        <v>145</v>
      </c>
      <c r="F15" s="86" t="s">
        <v>139</v>
      </c>
      <c r="G15" s="86" t="s">
        <v>141</v>
      </c>
      <c r="H15" s="192"/>
      <c r="I15" s="190">
        <v>10</v>
      </c>
    </row>
    <row r="16" spans="1:9" ht="38.25">
      <c r="A16" s="86" t="s">
        <v>352</v>
      </c>
      <c r="B16" s="86" t="s">
        <v>199</v>
      </c>
      <c r="C16" s="86" t="s">
        <v>2231</v>
      </c>
      <c r="D16" s="191" t="s">
        <v>2226</v>
      </c>
      <c r="E16" s="402"/>
      <c r="F16" s="195" t="s">
        <v>2232</v>
      </c>
      <c r="G16" s="86" t="s">
        <v>140</v>
      </c>
      <c r="H16" s="192"/>
      <c r="I16" s="190">
        <v>50</v>
      </c>
    </row>
    <row r="17" spans="1:9" ht="14.25" customHeight="1">
      <c r="A17" s="86" t="s">
        <v>352</v>
      </c>
      <c r="B17" s="86" t="s">
        <v>199</v>
      </c>
      <c r="C17" s="195" t="s">
        <v>2233</v>
      </c>
      <c r="D17" s="191" t="s">
        <v>2226</v>
      </c>
      <c r="E17" s="402"/>
      <c r="F17" s="195" t="s">
        <v>2234</v>
      </c>
      <c r="G17" s="86" t="s">
        <v>140</v>
      </c>
      <c r="H17" s="192"/>
      <c r="I17" s="190">
        <v>50</v>
      </c>
    </row>
    <row r="18" spans="1:9" ht="25.5">
      <c r="A18" s="86" t="s">
        <v>312</v>
      </c>
      <c r="B18" s="86" t="s">
        <v>199</v>
      </c>
      <c r="C18" s="86" t="s">
        <v>355</v>
      </c>
      <c r="D18" s="208">
        <v>2015</v>
      </c>
      <c r="E18" s="402" t="s">
        <v>155</v>
      </c>
      <c r="F18" s="86" t="s">
        <v>139</v>
      </c>
      <c r="G18" s="86" t="s">
        <v>2235</v>
      </c>
      <c r="H18" s="86" t="s">
        <v>75</v>
      </c>
      <c r="I18" s="86">
        <v>10</v>
      </c>
    </row>
    <row r="19" spans="1:9" ht="51">
      <c r="A19" s="86" t="s">
        <v>312</v>
      </c>
      <c r="B19" s="86" t="s">
        <v>199</v>
      </c>
      <c r="C19" s="86" t="s">
        <v>18272</v>
      </c>
      <c r="D19" s="208">
        <v>2015</v>
      </c>
      <c r="E19" s="402" t="s">
        <v>1071</v>
      </c>
      <c r="F19" s="86"/>
      <c r="G19" s="86" t="s">
        <v>188</v>
      </c>
      <c r="H19" s="86" t="s">
        <v>75</v>
      </c>
      <c r="I19" s="86">
        <v>50</v>
      </c>
    </row>
    <row r="20" spans="1:9" ht="38.25">
      <c r="A20" s="86" t="s">
        <v>356</v>
      </c>
      <c r="B20" s="86" t="s">
        <v>199</v>
      </c>
      <c r="C20" s="188" t="s">
        <v>353</v>
      </c>
      <c r="D20" s="191" t="s">
        <v>2226</v>
      </c>
      <c r="E20" s="402"/>
      <c r="F20" s="86" t="s">
        <v>354</v>
      </c>
      <c r="G20" s="86" t="s">
        <v>357</v>
      </c>
      <c r="H20" s="192" t="s">
        <v>75</v>
      </c>
      <c r="I20" s="190">
        <v>10</v>
      </c>
    </row>
    <row r="21" spans="1:9" ht="25.5">
      <c r="A21" s="86" t="s">
        <v>356</v>
      </c>
      <c r="B21" s="86" t="s">
        <v>199</v>
      </c>
      <c r="C21" s="86" t="s">
        <v>2230</v>
      </c>
      <c r="D21" s="191" t="s">
        <v>2226</v>
      </c>
      <c r="E21" s="402" t="s">
        <v>145</v>
      </c>
      <c r="F21" s="86" t="s">
        <v>139</v>
      </c>
      <c r="G21" s="86" t="s">
        <v>141</v>
      </c>
      <c r="H21" s="192"/>
      <c r="I21" s="190">
        <v>10</v>
      </c>
    </row>
    <row r="22" spans="1:9" ht="114.75">
      <c r="A22" s="86" t="s">
        <v>358</v>
      </c>
      <c r="B22" s="86" t="s">
        <v>2236</v>
      </c>
      <c r="C22" s="86" t="s">
        <v>2237</v>
      </c>
      <c r="D22" s="190">
        <v>2015</v>
      </c>
      <c r="E22" s="402"/>
      <c r="F22" s="86"/>
      <c r="G22" s="86" t="s">
        <v>2238</v>
      </c>
      <c r="H22" s="86">
        <v>50</v>
      </c>
      <c r="I22" s="86">
        <v>50</v>
      </c>
    </row>
    <row r="23" spans="1:9" ht="63.75">
      <c r="A23" s="86" t="s">
        <v>340</v>
      </c>
      <c r="B23" s="86" t="s">
        <v>199</v>
      </c>
      <c r="C23" s="86" t="s">
        <v>359</v>
      </c>
      <c r="D23" s="86"/>
      <c r="E23" s="86"/>
      <c r="F23" s="195" t="s">
        <v>360</v>
      </c>
      <c r="G23" s="86" t="s">
        <v>141</v>
      </c>
      <c r="H23" s="86" t="s">
        <v>75</v>
      </c>
      <c r="I23" s="86">
        <v>10</v>
      </c>
    </row>
    <row r="24" spans="1:9" ht="38.25">
      <c r="A24" s="86" t="s">
        <v>340</v>
      </c>
      <c r="B24" s="86" t="s">
        <v>199</v>
      </c>
      <c r="C24" s="86" t="s">
        <v>2239</v>
      </c>
      <c r="D24" s="86" t="s">
        <v>2240</v>
      </c>
      <c r="E24" s="86" t="s">
        <v>2241</v>
      </c>
      <c r="F24" s="195" t="s">
        <v>2242</v>
      </c>
      <c r="G24" s="86" t="s">
        <v>140</v>
      </c>
      <c r="H24" s="86" t="s">
        <v>75</v>
      </c>
      <c r="I24" s="86">
        <v>50</v>
      </c>
    </row>
    <row r="25" spans="1:9" ht="38.25">
      <c r="A25" s="86" t="s">
        <v>340</v>
      </c>
      <c r="B25" s="86" t="s">
        <v>199</v>
      </c>
      <c r="C25" s="86" t="s">
        <v>2243</v>
      </c>
      <c r="D25" s="190"/>
      <c r="E25" s="402"/>
      <c r="F25" s="195" t="s">
        <v>2244</v>
      </c>
      <c r="G25" s="86" t="s">
        <v>141</v>
      </c>
      <c r="H25" s="86" t="s">
        <v>75</v>
      </c>
      <c r="I25" s="86">
        <v>50</v>
      </c>
    </row>
    <row r="26" spans="1:9" ht="80.25" customHeight="1">
      <c r="A26" s="86" t="s">
        <v>340</v>
      </c>
      <c r="B26" s="86" t="s">
        <v>199</v>
      </c>
      <c r="C26" s="86" t="s">
        <v>2245</v>
      </c>
      <c r="D26" s="191"/>
      <c r="E26" s="402" t="s">
        <v>2246</v>
      </c>
      <c r="F26" s="195" t="s">
        <v>2247</v>
      </c>
      <c r="G26" s="86" t="s">
        <v>141</v>
      </c>
      <c r="H26" s="192"/>
      <c r="I26" s="190">
        <v>50</v>
      </c>
    </row>
    <row r="27" spans="1:9" ht="38.25">
      <c r="A27" s="86" t="s">
        <v>2248</v>
      </c>
      <c r="B27" s="86" t="s">
        <v>199</v>
      </c>
      <c r="C27" s="86" t="s">
        <v>2249</v>
      </c>
      <c r="D27" s="191" t="s">
        <v>2226</v>
      </c>
      <c r="E27" s="208">
        <v>5</v>
      </c>
      <c r="F27" s="195" t="s">
        <v>361</v>
      </c>
      <c r="G27" s="86" t="s">
        <v>2250</v>
      </c>
      <c r="H27" s="192" t="s">
        <v>75</v>
      </c>
      <c r="I27" s="190">
        <v>10</v>
      </c>
    </row>
    <row r="28" spans="1:9" ht="38.25">
      <c r="A28" s="86" t="s">
        <v>2248</v>
      </c>
      <c r="B28" s="86" t="s">
        <v>199</v>
      </c>
      <c r="C28" s="86" t="s">
        <v>362</v>
      </c>
      <c r="D28" s="191" t="s">
        <v>2226</v>
      </c>
      <c r="E28" s="208">
        <v>6</v>
      </c>
      <c r="F28" s="195" t="s">
        <v>363</v>
      </c>
      <c r="G28" s="86" t="s">
        <v>2251</v>
      </c>
      <c r="H28" s="192"/>
      <c r="I28" s="190">
        <v>10</v>
      </c>
    </row>
    <row r="29" spans="1:9">
      <c r="A29" s="86" t="s">
        <v>276</v>
      </c>
      <c r="B29" s="86" t="s">
        <v>277</v>
      </c>
      <c r="C29" s="86" t="s">
        <v>2252</v>
      </c>
      <c r="D29" s="208">
        <v>2015</v>
      </c>
      <c r="E29" s="402" t="s">
        <v>145</v>
      </c>
      <c r="F29" s="219" t="s">
        <v>139</v>
      </c>
      <c r="G29" s="86" t="s">
        <v>141</v>
      </c>
      <c r="H29" s="86" t="s">
        <v>75</v>
      </c>
      <c r="I29" s="86">
        <v>10</v>
      </c>
    </row>
    <row r="30" spans="1:9" ht="51">
      <c r="A30" s="86" t="s">
        <v>1504</v>
      </c>
      <c r="B30" s="86" t="s">
        <v>114</v>
      </c>
      <c r="C30" s="86" t="s">
        <v>2253</v>
      </c>
      <c r="D30" s="191" t="s">
        <v>2226</v>
      </c>
      <c r="E30" s="402" t="s">
        <v>145</v>
      </c>
      <c r="F30" s="86" t="s">
        <v>1164</v>
      </c>
      <c r="G30" s="86" t="s">
        <v>141</v>
      </c>
      <c r="H30" s="192" t="s">
        <v>75</v>
      </c>
      <c r="I30" s="190">
        <v>10</v>
      </c>
    </row>
    <row r="31" spans="1:9" ht="38.25">
      <c r="A31" s="86" t="s">
        <v>1504</v>
      </c>
      <c r="B31" s="86" t="s">
        <v>114</v>
      </c>
      <c r="C31" s="86" t="s">
        <v>144</v>
      </c>
      <c r="D31" s="191" t="s">
        <v>2226</v>
      </c>
      <c r="E31" s="402"/>
      <c r="F31" s="195" t="s">
        <v>173</v>
      </c>
      <c r="G31" s="86" t="s">
        <v>141</v>
      </c>
      <c r="H31" s="192"/>
      <c r="I31" s="190">
        <v>10</v>
      </c>
    </row>
    <row r="32" spans="1:9" ht="38.25">
      <c r="A32" s="86" t="s">
        <v>1504</v>
      </c>
      <c r="B32" s="86" t="s">
        <v>114</v>
      </c>
      <c r="C32" s="86" t="s">
        <v>2254</v>
      </c>
      <c r="D32" s="191" t="s">
        <v>2226</v>
      </c>
      <c r="E32" s="402" t="s">
        <v>145</v>
      </c>
      <c r="F32" s="219" t="s">
        <v>139</v>
      </c>
      <c r="G32" s="86" t="s">
        <v>141</v>
      </c>
      <c r="H32" s="192"/>
      <c r="I32" s="190">
        <v>10</v>
      </c>
    </row>
    <row r="33" spans="1:9" ht="93.75" customHeight="1">
      <c r="A33" s="188" t="s">
        <v>287</v>
      </c>
      <c r="B33" s="188" t="s">
        <v>199</v>
      </c>
      <c r="C33" s="188" t="s">
        <v>161</v>
      </c>
      <c r="D33" s="188">
        <v>2015</v>
      </c>
      <c r="E33" s="188"/>
      <c r="F33" s="188" t="s">
        <v>173</v>
      </c>
      <c r="G33" s="188" t="s">
        <v>373</v>
      </c>
      <c r="H33" s="188" t="s">
        <v>75</v>
      </c>
      <c r="I33" s="188">
        <v>10</v>
      </c>
    </row>
    <row r="34" spans="1:9" ht="93.75" customHeight="1">
      <c r="A34" s="188" t="s">
        <v>287</v>
      </c>
      <c r="B34" s="188" t="s">
        <v>199</v>
      </c>
      <c r="C34" s="188" t="s">
        <v>2255</v>
      </c>
      <c r="D34" s="188">
        <v>2015</v>
      </c>
      <c r="E34" s="188" t="s">
        <v>172</v>
      </c>
      <c r="F34" s="188"/>
      <c r="G34" s="188" t="s">
        <v>17377</v>
      </c>
      <c r="H34" s="188" t="s">
        <v>75</v>
      </c>
      <c r="I34" s="188">
        <v>10</v>
      </c>
    </row>
    <row r="35" spans="1:9" ht="38.25">
      <c r="A35" s="188" t="s">
        <v>287</v>
      </c>
      <c r="B35" s="188" t="s">
        <v>199</v>
      </c>
      <c r="C35" s="188" t="s">
        <v>2256</v>
      </c>
      <c r="D35" s="185">
        <v>2015</v>
      </c>
      <c r="E35" s="403" t="s">
        <v>172</v>
      </c>
      <c r="F35" s="188"/>
      <c r="G35" s="188" t="s">
        <v>17378</v>
      </c>
      <c r="H35" s="188" t="s">
        <v>75</v>
      </c>
      <c r="I35" s="188">
        <v>10</v>
      </c>
    </row>
    <row r="36" spans="1:9" ht="88.5" customHeight="1">
      <c r="A36" s="188" t="s">
        <v>287</v>
      </c>
      <c r="B36" s="188" t="s">
        <v>199</v>
      </c>
      <c r="C36" s="188" t="s">
        <v>17379</v>
      </c>
      <c r="D36" s="188">
        <v>2015</v>
      </c>
      <c r="E36" s="188" t="s">
        <v>153</v>
      </c>
      <c r="F36" s="219" t="s">
        <v>17380</v>
      </c>
      <c r="G36" s="188" t="s">
        <v>17378</v>
      </c>
      <c r="H36" s="188" t="s">
        <v>75</v>
      </c>
      <c r="I36" s="188">
        <v>50</v>
      </c>
    </row>
    <row r="37" spans="1:9" ht="25.5">
      <c r="A37" s="188" t="s">
        <v>287</v>
      </c>
      <c r="B37" s="188" t="s">
        <v>199</v>
      </c>
      <c r="C37" s="188" t="s">
        <v>17381</v>
      </c>
      <c r="D37" s="185">
        <v>2015</v>
      </c>
      <c r="E37" s="403" t="s">
        <v>17382</v>
      </c>
      <c r="F37" s="188" t="s">
        <v>17383</v>
      </c>
      <c r="G37" s="188" t="s">
        <v>17378</v>
      </c>
      <c r="H37" s="188" t="s">
        <v>75</v>
      </c>
      <c r="I37" s="188">
        <v>50</v>
      </c>
    </row>
    <row r="38" spans="1:9" ht="76.5">
      <c r="A38" s="188" t="s">
        <v>287</v>
      </c>
      <c r="B38" s="188" t="s">
        <v>199</v>
      </c>
      <c r="C38" s="188" t="s">
        <v>17384</v>
      </c>
      <c r="D38" s="185">
        <v>2015</v>
      </c>
      <c r="E38" s="403" t="s">
        <v>134</v>
      </c>
      <c r="F38" s="188" t="s">
        <v>17385</v>
      </c>
      <c r="G38" s="188" t="s">
        <v>17378</v>
      </c>
      <c r="H38" s="188" t="s">
        <v>75</v>
      </c>
      <c r="I38" s="188">
        <v>50</v>
      </c>
    </row>
    <row r="39" spans="1:9">
      <c r="A39" s="188" t="s">
        <v>287</v>
      </c>
      <c r="B39" s="188" t="s">
        <v>199</v>
      </c>
      <c r="C39" s="188" t="s">
        <v>17386</v>
      </c>
      <c r="D39" s="185">
        <v>2015</v>
      </c>
      <c r="E39" s="403" t="s">
        <v>145</v>
      </c>
      <c r="F39" s="219"/>
      <c r="G39" s="188" t="s">
        <v>17378</v>
      </c>
      <c r="H39" s="188" t="s">
        <v>75</v>
      </c>
      <c r="I39" s="188">
        <v>50</v>
      </c>
    </row>
    <row r="40" spans="1:9" ht="25.5">
      <c r="A40" s="188" t="s">
        <v>287</v>
      </c>
      <c r="B40" s="188" t="s">
        <v>199</v>
      </c>
      <c r="C40" s="188" t="s">
        <v>17387</v>
      </c>
      <c r="D40" s="185">
        <v>2015</v>
      </c>
      <c r="E40" s="403" t="s">
        <v>17382</v>
      </c>
      <c r="F40" s="188" t="s">
        <v>17388</v>
      </c>
      <c r="G40" s="188" t="s">
        <v>17378</v>
      </c>
      <c r="H40" s="188" t="s">
        <v>75</v>
      </c>
      <c r="I40" s="188">
        <v>50</v>
      </c>
    </row>
    <row r="41" spans="1:9" ht="25.5">
      <c r="A41" s="188" t="s">
        <v>383</v>
      </c>
      <c r="B41" s="188" t="s">
        <v>199</v>
      </c>
      <c r="C41" s="188" t="s">
        <v>2257</v>
      </c>
      <c r="D41" s="217" t="s">
        <v>2226</v>
      </c>
      <c r="E41" s="403"/>
      <c r="F41" s="390"/>
      <c r="G41" s="188" t="s">
        <v>141</v>
      </c>
      <c r="H41" s="185"/>
      <c r="I41" s="216">
        <v>10</v>
      </c>
    </row>
    <row r="42" spans="1:9" ht="25.5">
      <c r="A42" s="188" t="s">
        <v>374</v>
      </c>
      <c r="B42" s="188" t="s">
        <v>199</v>
      </c>
      <c r="C42" s="188" t="s">
        <v>17389</v>
      </c>
      <c r="D42" s="216"/>
      <c r="E42" s="403"/>
      <c r="F42" s="219" t="s">
        <v>17390</v>
      </c>
      <c r="G42" s="188" t="s">
        <v>140</v>
      </c>
      <c r="H42" s="188" t="s">
        <v>75</v>
      </c>
      <c r="I42" s="188">
        <v>10</v>
      </c>
    </row>
    <row r="43" spans="1:9" ht="76.5">
      <c r="A43" s="188" t="s">
        <v>204</v>
      </c>
      <c r="B43" s="188" t="s">
        <v>199</v>
      </c>
      <c r="C43" s="188" t="s">
        <v>17391</v>
      </c>
      <c r="D43" s="215">
        <v>2015</v>
      </c>
      <c r="E43" s="403" t="s">
        <v>172</v>
      </c>
      <c r="F43" s="188" t="s">
        <v>17392</v>
      </c>
      <c r="G43" s="188" t="s">
        <v>140</v>
      </c>
      <c r="H43" s="188" t="s">
        <v>75</v>
      </c>
      <c r="I43" s="188">
        <v>50</v>
      </c>
    </row>
    <row r="44" spans="1:9" ht="51">
      <c r="A44" s="188" t="s">
        <v>204</v>
      </c>
      <c r="B44" s="188" t="s">
        <v>199</v>
      </c>
      <c r="C44" s="188" t="s">
        <v>17393</v>
      </c>
      <c r="D44" s="215">
        <v>2015</v>
      </c>
      <c r="E44" s="403" t="s">
        <v>134</v>
      </c>
      <c r="F44" s="188" t="s">
        <v>17394</v>
      </c>
      <c r="G44" s="188" t="s">
        <v>140</v>
      </c>
      <c r="H44" s="188"/>
      <c r="I44" s="188">
        <v>50</v>
      </c>
    </row>
    <row r="45" spans="1:9" ht="38.25">
      <c r="A45" s="188" t="s">
        <v>204</v>
      </c>
      <c r="B45" s="188" t="s">
        <v>199</v>
      </c>
      <c r="C45" s="188" t="s">
        <v>17395</v>
      </c>
      <c r="D45" s="215">
        <v>2015</v>
      </c>
      <c r="E45" s="403" t="s">
        <v>17396</v>
      </c>
      <c r="F45" s="188" t="s">
        <v>17397</v>
      </c>
      <c r="G45" s="188" t="s">
        <v>140</v>
      </c>
      <c r="H45" s="188"/>
      <c r="I45" s="188">
        <v>50</v>
      </c>
    </row>
    <row r="46" spans="1:9" ht="25.5">
      <c r="A46" s="188" t="s">
        <v>204</v>
      </c>
      <c r="B46" s="188" t="s">
        <v>199</v>
      </c>
      <c r="C46" s="188" t="s">
        <v>17398</v>
      </c>
      <c r="D46" s="215">
        <v>2015</v>
      </c>
      <c r="E46" s="403" t="s">
        <v>17399</v>
      </c>
      <c r="F46" s="188" t="s">
        <v>17400</v>
      </c>
      <c r="G46" s="188" t="s">
        <v>140</v>
      </c>
      <c r="H46" s="188"/>
      <c r="I46" s="188">
        <v>50</v>
      </c>
    </row>
    <row r="47" spans="1:9" ht="25.5">
      <c r="A47" s="188" t="s">
        <v>204</v>
      </c>
      <c r="B47" s="188" t="s">
        <v>199</v>
      </c>
      <c r="C47" s="188" t="s">
        <v>150</v>
      </c>
      <c r="D47" s="215">
        <v>2015</v>
      </c>
      <c r="E47" s="403" t="s">
        <v>17401</v>
      </c>
      <c r="F47" s="188" t="s">
        <v>1523</v>
      </c>
      <c r="G47" s="188" t="s">
        <v>140</v>
      </c>
      <c r="H47" s="188"/>
      <c r="I47" s="188">
        <v>10</v>
      </c>
    </row>
    <row r="48" spans="1:9" ht="63.75">
      <c r="A48" s="188" t="s">
        <v>204</v>
      </c>
      <c r="B48" s="188" t="s">
        <v>199</v>
      </c>
      <c r="C48" s="390" t="s">
        <v>17402</v>
      </c>
      <c r="D48" s="215">
        <v>2015</v>
      </c>
      <c r="E48" s="403" t="s">
        <v>17403</v>
      </c>
      <c r="F48" s="188" t="s">
        <v>2258</v>
      </c>
      <c r="G48" s="188" t="s">
        <v>140</v>
      </c>
      <c r="H48" s="188"/>
      <c r="I48" s="188">
        <v>50</v>
      </c>
    </row>
    <row r="49" spans="1:9" ht="38.25">
      <c r="A49" s="188" t="s">
        <v>204</v>
      </c>
      <c r="B49" s="188" t="s">
        <v>199</v>
      </c>
      <c r="C49" s="188" t="s">
        <v>17404</v>
      </c>
      <c r="D49" s="215">
        <v>2015</v>
      </c>
      <c r="E49" s="403" t="s">
        <v>17405</v>
      </c>
      <c r="F49" s="188" t="s">
        <v>17406</v>
      </c>
      <c r="G49" s="188" t="s">
        <v>140</v>
      </c>
      <c r="H49" s="188"/>
      <c r="I49" s="188">
        <v>50</v>
      </c>
    </row>
    <row r="50" spans="1:9" ht="38.25">
      <c r="A50" s="188" t="s">
        <v>204</v>
      </c>
      <c r="B50" s="188" t="s">
        <v>199</v>
      </c>
      <c r="C50" s="188" t="s">
        <v>17407</v>
      </c>
      <c r="D50" s="215">
        <v>2015</v>
      </c>
      <c r="E50" s="403" t="s">
        <v>17408</v>
      </c>
      <c r="F50" s="188" t="s">
        <v>17409</v>
      </c>
      <c r="G50" s="188" t="s">
        <v>140</v>
      </c>
      <c r="H50" s="188"/>
      <c r="I50" s="188">
        <v>50</v>
      </c>
    </row>
    <row r="51" spans="1:9" ht="51">
      <c r="A51" s="188" t="s">
        <v>204</v>
      </c>
      <c r="B51" s="188" t="s">
        <v>199</v>
      </c>
      <c r="C51" s="188" t="s">
        <v>17410</v>
      </c>
      <c r="D51" s="215">
        <v>2015</v>
      </c>
      <c r="E51" s="403" t="s">
        <v>17411</v>
      </c>
      <c r="F51" s="188" t="s">
        <v>17412</v>
      </c>
      <c r="G51" s="188" t="s">
        <v>140</v>
      </c>
      <c r="H51" s="188"/>
      <c r="I51" s="188">
        <v>50</v>
      </c>
    </row>
    <row r="52" spans="1:9" ht="63.75">
      <c r="A52" s="188" t="s">
        <v>204</v>
      </c>
      <c r="B52" s="188" t="s">
        <v>199</v>
      </c>
      <c r="C52" s="188" t="s">
        <v>17413</v>
      </c>
      <c r="D52" s="215">
        <v>2015</v>
      </c>
      <c r="E52" s="403" t="s">
        <v>153</v>
      </c>
      <c r="F52" s="188" t="s">
        <v>17414</v>
      </c>
      <c r="G52" s="188" t="s">
        <v>17415</v>
      </c>
      <c r="H52" s="188"/>
      <c r="I52" s="188">
        <v>50</v>
      </c>
    </row>
    <row r="53" spans="1:9" ht="89.25">
      <c r="A53" s="188" t="s">
        <v>204</v>
      </c>
      <c r="B53" s="188" t="s">
        <v>199</v>
      </c>
      <c r="C53" s="188" t="s">
        <v>17416</v>
      </c>
      <c r="D53" s="215">
        <v>2015</v>
      </c>
      <c r="E53" s="403" t="s">
        <v>145</v>
      </c>
      <c r="F53" s="188" t="s">
        <v>17417</v>
      </c>
      <c r="G53" s="188" t="s">
        <v>17415</v>
      </c>
      <c r="H53" s="188"/>
      <c r="I53" s="188">
        <v>50</v>
      </c>
    </row>
    <row r="54" spans="1:9" ht="76.5">
      <c r="A54" s="188" t="s">
        <v>204</v>
      </c>
      <c r="B54" s="188" t="s">
        <v>199</v>
      </c>
      <c r="C54" s="188" t="s">
        <v>17418</v>
      </c>
      <c r="D54" s="215">
        <v>2015</v>
      </c>
      <c r="E54" s="403" t="s">
        <v>175</v>
      </c>
      <c r="F54" s="188" t="s">
        <v>17419</v>
      </c>
      <c r="G54" s="188" t="s">
        <v>17415</v>
      </c>
      <c r="H54" s="188"/>
      <c r="I54" s="188">
        <v>50</v>
      </c>
    </row>
    <row r="55" spans="1:9" ht="89.25">
      <c r="A55" s="188" t="s">
        <v>204</v>
      </c>
      <c r="B55" s="188" t="s">
        <v>199</v>
      </c>
      <c r="C55" s="188" t="s">
        <v>17420</v>
      </c>
      <c r="D55" s="215">
        <v>2015</v>
      </c>
      <c r="E55" s="403" t="s">
        <v>134</v>
      </c>
      <c r="F55" s="188" t="s">
        <v>17421</v>
      </c>
      <c r="G55" s="188" t="s">
        <v>17415</v>
      </c>
      <c r="H55" s="188"/>
      <c r="I55" s="188">
        <v>50</v>
      </c>
    </row>
    <row r="56" spans="1:9" ht="51">
      <c r="A56" s="188" t="s">
        <v>204</v>
      </c>
      <c r="B56" s="188" t="s">
        <v>199</v>
      </c>
      <c r="C56" s="188" t="s">
        <v>17422</v>
      </c>
      <c r="D56" s="215">
        <v>2015</v>
      </c>
      <c r="E56" s="403" t="s">
        <v>17399</v>
      </c>
      <c r="F56" s="188" t="s">
        <v>17423</v>
      </c>
      <c r="G56" s="188" t="s">
        <v>140</v>
      </c>
      <c r="H56" s="188"/>
      <c r="I56" s="188">
        <v>50</v>
      </c>
    </row>
    <row r="57" spans="1:9" ht="51">
      <c r="A57" s="188" t="s">
        <v>204</v>
      </c>
      <c r="B57" s="188" t="s">
        <v>199</v>
      </c>
      <c r="C57" s="188" t="s">
        <v>17424</v>
      </c>
      <c r="D57" s="215">
        <v>2015</v>
      </c>
      <c r="E57" s="403"/>
      <c r="F57" s="188" t="s">
        <v>17425</v>
      </c>
      <c r="G57" s="229" t="s">
        <v>17426</v>
      </c>
      <c r="H57" s="188"/>
      <c r="I57" s="188">
        <v>50</v>
      </c>
    </row>
    <row r="58" spans="1:9" ht="38.25">
      <c r="A58" s="188" t="s">
        <v>204</v>
      </c>
      <c r="B58" s="188" t="s">
        <v>199</v>
      </c>
      <c r="C58" s="188" t="s">
        <v>17427</v>
      </c>
      <c r="D58" s="215">
        <v>2015</v>
      </c>
      <c r="E58" s="403"/>
      <c r="F58" s="188" t="s">
        <v>17428</v>
      </c>
      <c r="G58" s="229" t="s">
        <v>542</v>
      </c>
      <c r="H58" s="188"/>
      <c r="I58" s="188">
        <v>50</v>
      </c>
    </row>
    <row r="59" spans="1:9" ht="137.25" customHeight="1">
      <c r="A59" s="791" t="s">
        <v>204</v>
      </c>
      <c r="B59" s="791" t="s">
        <v>199</v>
      </c>
      <c r="C59" s="791" t="s">
        <v>144</v>
      </c>
      <c r="D59" s="215">
        <v>2015</v>
      </c>
      <c r="E59" s="403"/>
      <c r="F59" s="791" t="s">
        <v>173</v>
      </c>
      <c r="G59" s="229" t="s">
        <v>17429</v>
      </c>
      <c r="H59" s="791"/>
      <c r="I59" s="791">
        <v>10</v>
      </c>
    </row>
    <row r="60" spans="1:9" ht="89.25">
      <c r="A60" s="791" t="s">
        <v>336</v>
      </c>
      <c r="B60" s="791" t="s">
        <v>199</v>
      </c>
      <c r="C60" s="791" t="s">
        <v>17430</v>
      </c>
      <c r="D60" s="791">
        <v>2015</v>
      </c>
      <c r="E60" s="791"/>
      <c r="F60" s="791" t="s">
        <v>386</v>
      </c>
      <c r="G60" s="791" t="s">
        <v>237</v>
      </c>
      <c r="H60" s="791" t="s">
        <v>75</v>
      </c>
      <c r="I60" s="791">
        <v>10</v>
      </c>
    </row>
    <row r="61" spans="1:9" ht="25.5">
      <c r="A61" s="188" t="s">
        <v>299</v>
      </c>
      <c r="B61" s="188" t="s">
        <v>199</v>
      </c>
      <c r="C61" s="188" t="s">
        <v>2230</v>
      </c>
      <c r="D61" s="217" t="s">
        <v>2226</v>
      </c>
      <c r="E61" s="403" t="s">
        <v>145</v>
      </c>
      <c r="F61" s="219" t="s">
        <v>139</v>
      </c>
      <c r="G61" s="188" t="s">
        <v>140</v>
      </c>
      <c r="H61" s="185" t="s">
        <v>75</v>
      </c>
      <c r="I61" s="216">
        <v>10</v>
      </c>
    </row>
    <row r="62" spans="1:9" ht="107.25" customHeight="1">
      <c r="A62" s="188" t="s">
        <v>376</v>
      </c>
      <c r="B62" s="188" t="s">
        <v>199</v>
      </c>
      <c r="C62" s="188" t="s">
        <v>17431</v>
      </c>
      <c r="D62" s="215">
        <v>2015</v>
      </c>
      <c r="E62" s="403"/>
      <c r="F62" s="219" t="s">
        <v>17432</v>
      </c>
      <c r="G62" s="188" t="s">
        <v>17433</v>
      </c>
      <c r="H62" s="188" t="s">
        <v>75</v>
      </c>
      <c r="I62" s="188">
        <v>10</v>
      </c>
    </row>
    <row r="63" spans="1:9" ht="51">
      <c r="A63" s="188" t="s">
        <v>376</v>
      </c>
      <c r="B63" s="188" t="s">
        <v>199</v>
      </c>
      <c r="C63" s="188" t="s">
        <v>17434</v>
      </c>
      <c r="D63" s="215">
        <v>2015</v>
      </c>
      <c r="E63" s="403" t="s">
        <v>377</v>
      </c>
      <c r="F63" s="219" t="s">
        <v>17435</v>
      </c>
      <c r="G63" s="188" t="s">
        <v>378</v>
      </c>
      <c r="H63" s="188" t="s">
        <v>75</v>
      </c>
      <c r="I63" s="188">
        <v>10</v>
      </c>
    </row>
    <row r="64" spans="1:9" ht="25.5">
      <c r="A64" s="188" t="s">
        <v>376</v>
      </c>
      <c r="B64" s="188" t="s">
        <v>199</v>
      </c>
      <c r="C64" s="188" t="s">
        <v>17436</v>
      </c>
      <c r="D64" s="215">
        <v>2015</v>
      </c>
      <c r="E64" s="404" t="s">
        <v>138</v>
      </c>
      <c r="F64" s="403" t="s">
        <v>17437</v>
      </c>
      <c r="G64" s="188" t="s">
        <v>17438</v>
      </c>
      <c r="H64" s="188" t="s">
        <v>379</v>
      </c>
      <c r="I64" s="188">
        <v>50</v>
      </c>
    </row>
    <row r="65" spans="1:9" ht="102.75" customHeight="1">
      <c r="A65" s="188" t="s">
        <v>376</v>
      </c>
      <c r="B65" s="188" t="s">
        <v>199</v>
      </c>
      <c r="C65" s="188" t="s">
        <v>17439</v>
      </c>
      <c r="D65" s="215">
        <v>2015</v>
      </c>
      <c r="E65" s="188"/>
      <c r="F65" s="419" t="s">
        <v>17440</v>
      </c>
      <c r="G65" s="188" t="s">
        <v>141</v>
      </c>
      <c r="H65" s="188"/>
      <c r="I65" s="188">
        <v>10</v>
      </c>
    </row>
    <row r="66" spans="1:9" ht="38.25">
      <c r="A66" s="188" t="s">
        <v>376</v>
      </c>
      <c r="B66" s="188" t="s">
        <v>199</v>
      </c>
      <c r="C66" s="188" t="s">
        <v>17441</v>
      </c>
      <c r="D66" s="215">
        <v>2015</v>
      </c>
      <c r="E66" s="403"/>
      <c r="F66" s="219" t="s">
        <v>17442</v>
      </c>
      <c r="G66" s="188" t="s">
        <v>17443</v>
      </c>
      <c r="H66" s="188"/>
      <c r="I66" s="188">
        <v>10</v>
      </c>
    </row>
    <row r="67" spans="1:9" ht="38.25">
      <c r="A67" s="188" t="s">
        <v>376</v>
      </c>
      <c r="B67" s="390" t="s">
        <v>199</v>
      </c>
      <c r="C67" s="188" t="s">
        <v>17444</v>
      </c>
      <c r="D67" s="215">
        <v>2015</v>
      </c>
      <c r="E67" s="404"/>
      <c r="F67" s="219" t="s">
        <v>361</v>
      </c>
      <c r="G67" s="188" t="s">
        <v>141</v>
      </c>
      <c r="H67" s="188">
        <v>0.01</v>
      </c>
      <c r="I67" s="188">
        <v>10</v>
      </c>
    </row>
    <row r="68" spans="1:9" ht="116.25" customHeight="1">
      <c r="A68" s="188" t="s">
        <v>376</v>
      </c>
      <c r="B68" s="390" t="s">
        <v>199</v>
      </c>
      <c r="C68" s="380" t="s">
        <v>17445</v>
      </c>
      <c r="D68" s="405">
        <v>2015</v>
      </c>
      <c r="E68" s="404"/>
      <c r="F68" s="420" t="s">
        <v>17446</v>
      </c>
      <c r="G68" s="380" t="s">
        <v>17447</v>
      </c>
      <c r="H68" s="380"/>
      <c r="I68" s="380">
        <v>10</v>
      </c>
    </row>
    <row r="69" spans="1:9" ht="100.5" customHeight="1">
      <c r="A69" s="188" t="s">
        <v>300</v>
      </c>
      <c r="B69" s="188" t="s">
        <v>199</v>
      </c>
      <c r="C69" s="188" t="s">
        <v>144</v>
      </c>
      <c r="D69" s="216">
        <v>2015</v>
      </c>
      <c r="E69" s="185"/>
      <c r="F69" s="188" t="s">
        <v>17448</v>
      </c>
      <c r="G69" s="188" t="s">
        <v>128</v>
      </c>
      <c r="H69" s="188" t="s">
        <v>75</v>
      </c>
      <c r="I69" s="188">
        <v>10</v>
      </c>
    </row>
    <row r="70" spans="1:9" ht="38.25">
      <c r="A70" s="188" t="s">
        <v>300</v>
      </c>
      <c r="B70" s="229" t="s">
        <v>199</v>
      </c>
      <c r="C70" s="188" t="s">
        <v>260</v>
      </c>
      <c r="D70" s="188">
        <v>2015</v>
      </c>
      <c r="E70" s="188"/>
      <c r="F70" s="188" t="s">
        <v>17449</v>
      </c>
      <c r="G70" s="188" t="s">
        <v>390</v>
      </c>
      <c r="H70" s="188" t="s">
        <v>75</v>
      </c>
      <c r="I70" s="188">
        <v>50</v>
      </c>
    </row>
    <row r="71" spans="1:9" ht="38.25">
      <c r="A71" s="188" t="s">
        <v>238</v>
      </c>
      <c r="B71" s="188" t="s">
        <v>199</v>
      </c>
      <c r="C71" s="188" t="s">
        <v>144</v>
      </c>
      <c r="D71" s="216">
        <v>2015</v>
      </c>
      <c r="E71" s="403" t="s">
        <v>145</v>
      </c>
      <c r="F71" s="188" t="s">
        <v>173</v>
      </c>
      <c r="G71" s="188" t="s">
        <v>141</v>
      </c>
      <c r="H71" s="188" t="s">
        <v>75</v>
      </c>
      <c r="I71" s="188">
        <v>10</v>
      </c>
    </row>
    <row r="72" spans="1:9" ht="38.25">
      <c r="A72" s="188" t="s">
        <v>238</v>
      </c>
      <c r="B72" s="188" t="s">
        <v>199</v>
      </c>
      <c r="C72" s="188" t="s">
        <v>17450</v>
      </c>
      <c r="D72" s="217" t="s">
        <v>2226</v>
      </c>
      <c r="E72" s="403" t="s">
        <v>475</v>
      </c>
      <c r="F72" s="188" t="s">
        <v>17451</v>
      </c>
      <c r="G72" s="188" t="s">
        <v>140</v>
      </c>
      <c r="H72" s="188" t="s">
        <v>75</v>
      </c>
      <c r="I72" s="216">
        <v>50</v>
      </c>
    </row>
    <row r="73" spans="1:9" ht="86.25" customHeight="1">
      <c r="A73" s="406" t="s">
        <v>317</v>
      </c>
      <c r="B73" s="406" t="s">
        <v>199</v>
      </c>
      <c r="C73" s="229" t="s">
        <v>2259</v>
      </c>
      <c r="D73" s="407">
        <v>2015</v>
      </c>
      <c r="E73" s="408" t="s">
        <v>115</v>
      </c>
      <c r="F73" s="409" t="s">
        <v>139</v>
      </c>
      <c r="G73" s="229" t="s">
        <v>237</v>
      </c>
      <c r="H73" s="406" t="s">
        <v>75</v>
      </c>
      <c r="I73" s="406">
        <v>10</v>
      </c>
    </row>
    <row r="74" spans="1:9" ht="63.75">
      <c r="A74" s="188" t="s">
        <v>381</v>
      </c>
      <c r="B74" s="188" t="s">
        <v>199</v>
      </c>
      <c r="C74" s="188" t="s">
        <v>17452</v>
      </c>
      <c r="D74" s="217" t="s">
        <v>2226</v>
      </c>
      <c r="E74" s="403" t="s">
        <v>242</v>
      </c>
      <c r="F74" s="219" t="s">
        <v>17453</v>
      </c>
      <c r="G74" s="188" t="s">
        <v>141</v>
      </c>
      <c r="H74" s="185" t="s">
        <v>75</v>
      </c>
      <c r="I74" s="216">
        <v>50</v>
      </c>
    </row>
    <row r="75" spans="1:9" ht="51">
      <c r="A75" s="188" t="s">
        <v>381</v>
      </c>
      <c r="B75" s="188" t="s">
        <v>199</v>
      </c>
      <c r="C75" s="188" t="s">
        <v>17454</v>
      </c>
      <c r="D75" s="217" t="s">
        <v>2226</v>
      </c>
      <c r="E75" s="403"/>
      <c r="F75" s="219" t="s">
        <v>17455</v>
      </c>
      <c r="G75" s="188" t="s">
        <v>141</v>
      </c>
      <c r="H75" s="185"/>
      <c r="I75" s="216">
        <v>50</v>
      </c>
    </row>
    <row r="76" spans="1:9" ht="25.5">
      <c r="A76" s="188" t="s">
        <v>381</v>
      </c>
      <c r="B76" s="188" t="s">
        <v>199</v>
      </c>
      <c r="C76" s="188" t="s">
        <v>17456</v>
      </c>
      <c r="D76" s="217"/>
      <c r="E76" s="403"/>
      <c r="F76" s="219" t="s">
        <v>17457</v>
      </c>
      <c r="G76" s="188" t="s">
        <v>17458</v>
      </c>
      <c r="H76" s="185"/>
      <c r="I76" s="216">
        <v>10</v>
      </c>
    </row>
    <row r="77" spans="1:9" ht="38.25">
      <c r="A77" s="188" t="s">
        <v>2260</v>
      </c>
      <c r="B77" s="188" t="s">
        <v>199</v>
      </c>
      <c r="C77" s="410" t="s">
        <v>17459</v>
      </c>
      <c r="D77" s="217"/>
      <c r="E77" s="403" t="s">
        <v>172</v>
      </c>
      <c r="F77" s="219" t="s">
        <v>17460</v>
      </c>
      <c r="G77" s="188" t="s">
        <v>141</v>
      </c>
      <c r="H77" s="185"/>
      <c r="I77" s="216">
        <v>10</v>
      </c>
    </row>
    <row r="78" spans="1:9" ht="38.25">
      <c r="A78" s="411" t="s">
        <v>306</v>
      </c>
      <c r="B78" s="412" t="s">
        <v>199</v>
      </c>
      <c r="C78" s="188" t="s">
        <v>382</v>
      </c>
      <c r="D78" s="216"/>
      <c r="E78" s="403"/>
      <c r="F78" s="188" t="s">
        <v>354</v>
      </c>
      <c r="G78" s="188" t="s">
        <v>213</v>
      </c>
      <c r="H78" s="188" t="s">
        <v>75</v>
      </c>
      <c r="I78" s="188">
        <v>10</v>
      </c>
    </row>
    <row r="79" spans="1:9" ht="38.25">
      <c r="A79" s="188" t="s">
        <v>344</v>
      </c>
      <c r="B79" s="188" t="s">
        <v>199</v>
      </c>
      <c r="C79" s="188" t="s">
        <v>17461</v>
      </c>
      <c r="D79" s="219"/>
      <c r="E79" s="403"/>
      <c r="F79" s="219" t="s">
        <v>17462</v>
      </c>
      <c r="G79" s="188" t="s">
        <v>17463</v>
      </c>
      <c r="H79" s="188" t="s">
        <v>75</v>
      </c>
      <c r="I79" s="188">
        <v>50</v>
      </c>
    </row>
    <row r="80" spans="1:9" ht="51">
      <c r="A80" s="86" t="s">
        <v>259</v>
      </c>
      <c r="B80" s="86" t="s">
        <v>114</v>
      </c>
      <c r="C80" s="86" t="s">
        <v>17368</v>
      </c>
      <c r="D80" s="191"/>
      <c r="E80" s="402"/>
      <c r="F80" s="86" t="s">
        <v>17369</v>
      </c>
      <c r="G80" s="86" t="s">
        <v>237</v>
      </c>
      <c r="H80" s="192"/>
      <c r="I80" s="190">
        <v>50</v>
      </c>
    </row>
    <row r="81" spans="1:10" ht="38.25">
      <c r="A81" s="86" t="s">
        <v>259</v>
      </c>
      <c r="B81" s="86" t="s">
        <v>114</v>
      </c>
      <c r="C81" s="86" t="s">
        <v>382</v>
      </c>
      <c r="D81" s="191"/>
      <c r="E81" s="402"/>
      <c r="F81" s="86" t="s">
        <v>354</v>
      </c>
      <c r="G81" s="86" t="s">
        <v>17366</v>
      </c>
      <c r="H81" s="192"/>
      <c r="I81" s="190">
        <v>10</v>
      </c>
    </row>
    <row r="82" spans="1:10" ht="51">
      <c r="A82" s="86" t="s">
        <v>259</v>
      </c>
      <c r="B82" s="86" t="s">
        <v>114</v>
      </c>
      <c r="C82" s="86" t="s">
        <v>17370</v>
      </c>
      <c r="D82" s="191" t="s">
        <v>2226</v>
      </c>
      <c r="E82" s="402" t="s">
        <v>262</v>
      </c>
      <c r="F82" s="86" t="s">
        <v>17371</v>
      </c>
      <c r="G82" s="86" t="s">
        <v>237</v>
      </c>
      <c r="H82" s="192"/>
      <c r="I82" s="190">
        <v>50</v>
      </c>
    </row>
    <row r="83" spans="1:10" ht="51">
      <c r="A83" s="86" t="s">
        <v>259</v>
      </c>
      <c r="B83" s="86" t="s">
        <v>114</v>
      </c>
      <c r="C83" s="86" t="s">
        <v>17367</v>
      </c>
      <c r="D83" s="191"/>
      <c r="E83" s="402"/>
      <c r="F83" s="86" t="s">
        <v>17372</v>
      </c>
      <c r="G83" s="86" t="s">
        <v>237</v>
      </c>
      <c r="H83" s="192"/>
      <c r="I83" s="190">
        <v>50</v>
      </c>
      <c r="J83" s="85"/>
    </row>
    <row r="84" spans="1:10" ht="38.25">
      <c r="A84" s="86" t="s">
        <v>259</v>
      </c>
      <c r="B84" s="86" t="s">
        <v>114</v>
      </c>
      <c r="C84" s="86" t="s">
        <v>260</v>
      </c>
      <c r="D84" s="191"/>
      <c r="E84" s="86"/>
      <c r="F84" s="338" t="s">
        <v>17373</v>
      </c>
      <c r="G84" s="86" t="s">
        <v>17374</v>
      </c>
      <c r="H84" s="192"/>
      <c r="I84" s="190">
        <v>50</v>
      </c>
      <c r="J84" s="85"/>
    </row>
    <row r="85" spans="1:10" ht="63.75">
      <c r="A85" s="86" t="s">
        <v>259</v>
      </c>
      <c r="B85" s="86" t="s">
        <v>114</v>
      </c>
      <c r="C85" s="86" t="s">
        <v>17375</v>
      </c>
      <c r="D85" s="191"/>
      <c r="E85" s="402"/>
      <c r="F85" s="195" t="s">
        <v>17376</v>
      </c>
      <c r="G85" s="86" t="s">
        <v>237</v>
      </c>
      <c r="H85" s="192"/>
      <c r="I85" s="190">
        <v>50</v>
      </c>
      <c r="J85" s="85"/>
    </row>
    <row r="86" spans="1:10" ht="38.25">
      <c r="A86" s="86" t="s">
        <v>3101</v>
      </c>
      <c r="B86" s="86" t="s">
        <v>114</v>
      </c>
      <c r="C86" s="86" t="s">
        <v>382</v>
      </c>
      <c r="D86" s="191"/>
      <c r="E86" s="402"/>
      <c r="F86" s="86" t="s">
        <v>354</v>
      </c>
      <c r="G86" s="86" t="s">
        <v>17366</v>
      </c>
      <c r="H86" s="192" t="s">
        <v>75</v>
      </c>
      <c r="I86" s="190">
        <v>10</v>
      </c>
      <c r="J86" s="102"/>
    </row>
    <row r="87" spans="1:10" ht="51">
      <c r="A87" s="338"/>
      <c r="B87" s="187" t="s">
        <v>114</v>
      </c>
      <c r="C87" s="86" t="s">
        <v>2996</v>
      </c>
      <c r="D87" s="192">
        <v>2015</v>
      </c>
      <c r="E87" s="402"/>
      <c r="F87" s="195" t="s">
        <v>2997</v>
      </c>
      <c r="G87" s="86" t="s">
        <v>128</v>
      </c>
      <c r="H87" s="86" t="s">
        <v>75</v>
      </c>
      <c r="I87" s="86">
        <v>10</v>
      </c>
      <c r="J87" s="103"/>
    </row>
    <row r="88" spans="1:10" ht="38.25">
      <c r="A88" s="86" t="s">
        <v>146</v>
      </c>
      <c r="B88" s="86" t="s">
        <v>114</v>
      </c>
      <c r="C88" s="338" t="s">
        <v>2998</v>
      </c>
      <c r="D88" s="192">
        <v>2015</v>
      </c>
      <c r="E88" s="402" t="s">
        <v>134</v>
      </c>
      <c r="F88" s="86" t="s">
        <v>2999</v>
      </c>
      <c r="G88" s="86" t="s">
        <v>140</v>
      </c>
      <c r="H88" s="86" t="s">
        <v>75</v>
      </c>
      <c r="I88" s="895">
        <v>60</v>
      </c>
    </row>
    <row r="89" spans="1:10" ht="25.5" customHeight="1">
      <c r="A89" s="86" t="s">
        <v>146</v>
      </c>
      <c r="B89" s="86" t="s">
        <v>114</v>
      </c>
      <c r="C89" s="86" t="s">
        <v>3000</v>
      </c>
      <c r="D89" s="191" t="s">
        <v>2226</v>
      </c>
      <c r="E89" s="402"/>
      <c r="F89" s="86" t="s">
        <v>3001</v>
      </c>
      <c r="G89" s="86" t="s">
        <v>3002</v>
      </c>
      <c r="H89" s="191" t="s">
        <v>75</v>
      </c>
      <c r="I89" s="896"/>
    </row>
    <row r="90" spans="1:10" ht="25.5">
      <c r="A90" s="86" t="s">
        <v>3663</v>
      </c>
      <c r="B90" s="86" t="s">
        <v>1182</v>
      </c>
      <c r="C90" s="86" t="s">
        <v>1216</v>
      </c>
      <c r="D90" s="191" t="s">
        <v>2226</v>
      </c>
      <c r="E90" s="402" t="s">
        <v>172</v>
      </c>
      <c r="F90" s="195" t="s">
        <v>1217</v>
      </c>
      <c r="G90" s="86" t="s">
        <v>1139</v>
      </c>
      <c r="H90" s="192" t="s">
        <v>75</v>
      </c>
      <c r="I90" s="190">
        <v>10</v>
      </c>
    </row>
    <row r="91" spans="1:10" ht="25.5">
      <c r="A91" s="86" t="s">
        <v>1211</v>
      </c>
      <c r="B91" s="86" t="s">
        <v>1182</v>
      </c>
      <c r="C91" s="86" t="s">
        <v>1215</v>
      </c>
      <c r="D91" s="191" t="s">
        <v>2226</v>
      </c>
      <c r="E91" s="402"/>
      <c r="F91" s="195" t="s">
        <v>4141</v>
      </c>
      <c r="G91" s="86" t="s">
        <v>4142</v>
      </c>
      <c r="H91" s="192" t="s">
        <v>75</v>
      </c>
      <c r="I91" s="190">
        <v>10</v>
      </c>
    </row>
    <row r="92" spans="1:10" ht="51">
      <c r="A92" s="86" t="s">
        <v>1090</v>
      </c>
      <c r="B92" s="86" t="s">
        <v>3231</v>
      </c>
      <c r="C92" s="86" t="s">
        <v>4143</v>
      </c>
      <c r="D92" s="190">
        <v>2015</v>
      </c>
      <c r="E92" s="402" t="s">
        <v>153</v>
      </c>
      <c r="F92" s="195" t="s">
        <v>4144</v>
      </c>
      <c r="G92" s="86" t="s">
        <v>141</v>
      </c>
      <c r="H92" s="86" t="s">
        <v>75</v>
      </c>
      <c r="I92" s="86">
        <v>10</v>
      </c>
    </row>
    <row r="93" spans="1:10">
      <c r="A93" s="86" t="s">
        <v>1090</v>
      </c>
      <c r="B93" s="86" t="s">
        <v>3231</v>
      </c>
      <c r="C93" s="224" t="s">
        <v>4145</v>
      </c>
      <c r="D93" s="190">
        <v>2015</v>
      </c>
      <c r="E93" s="402" t="s">
        <v>145</v>
      </c>
      <c r="F93" s="359" t="s">
        <v>4146</v>
      </c>
      <c r="G93" s="86" t="s">
        <v>141</v>
      </c>
      <c r="H93" s="86"/>
      <c r="I93" s="86">
        <v>10</v>
      </c>
    </row>
    <row r="94" spans="1:10" ht="51">
      <c r="A94" s="86" t="s">
        <v>1150</v>
      </c>
      <c r="B94" s="86" t="s">
        <v>1087</v>
      </c>
      <c r="C94" s="86" t="s">
        <v>1068</v>
      </c>
      <c r="D94" s="190">
        <v>2015</v>
      </c>
      <c r="E94" s="402"/>
      <c r="F94" s="190" t="s">
        <v>1076</v>
      </c>
      <c r="G94" s="86" t="s">
        <v>141</v>
      </c>
      <c r="H94" s="86" t="s">
        <v>75</v>
      </c>
      <c r="I94" s="88">
        <v>10</v>
      </c>
    </row>
    <row r="95" spans="1:10" ht="63.75">
      <c r="A95" s="86" t="s">
        <v>1150</v>
      </c>
      <c r="B95" s="86" t="s">
        <v>1087</v>
      </c>
      <c r="C95" s="86" t="s">
        <v>1151</v>
      </c>
      <c r="D95" s="195">
        <v>2015</v>
      </c>
      <c r="E95" s="86"/>
      <c r="F95" s="195" t="s">
        <v>1152</v>
      </c>
      <c r="G95" s="86" t="s">
        <v>141</v>
      </c>
      <c r="H95" s="86"/>
      <c r="I95" s="88">
        <v>10</v>
      </c>
    </row>
    <row r="96" spans="1:10" ht="51">
      <c r="A96" s="86" t="s">
        <v>1150</v>
      </c>
      <c r="B96" s="86" t="s">
        <v>1087</v>
      </c>
      <c r="C96" s="86" t="s">
        <v>1153</v>
      </c>
      <c r="D96" s="86">
        <v>2015</v>
      </c>
      <c r="E96" s="86"/>
      <c r="F96" s="86" t="s">
        <v>1093</v>
      </c>
      <c r="G96" s="86" t="s">
        <v>141</v>
      </c>
      <c r="H96" s="86"/>
      <c r="I96" s="88">
        <v>10</v>
      </c>
    </row>
    <row r="97" spans="1:9" ht="25.5">
      <c r="A97" s="86" t="s">
        <v>1117</v>
      </c>
      <c r="B97" s="86" t="s">
        <v>1087</v>
      </c>
      <c r="C97" s="86" t="s">
        <v>1110</v>
      </c>
      <c r="D97" s="86">
        <v>2014</v>
      </c>
      <c r="E97" s="86"/>
      <c r="F97" s="86" t="s">
        <v>1111</v>
      </c>
      <c r="G97" s="86" t="s">
        <v>1154</v>
      </c>
      <c r="H97" s="86" t="s">
        <v>75</v>
      </c>
      <c r="I97" s="86">
        <v>10</v>
      </c>
    </row>
    <row r="98" spans="1:9">
      <c r="A98" s="86" t="s">
        <v>1122</v>
      </c>
      <c r="B98" s="187" t="s">
        <v>1087</v>
      </c>
      <c r="C98" s="224" t="s">
        <v>4147</v>
      </c>
      <c r="D98" s="190">
        <v>2015</v>
      </c>
      <c r="E98" s="402" t="s">
        <v>1155</v>
      </c>
      <c r="F98" s="359" t="s">
        <v>4148</v>
      </c>
      <c r="G98" s="86" t="s">
        <v>128</v>
      </c>
      <c r="H98" s="192" t="s">
        <v>75</v>
      </c>
      <c r="I98" s="190">
        <v>50</v>
      </c>
    </row>
    <row r="99" spans="1:9">
      <c r="A99" s="86" t="s">
        <v>1122</v>
      </c>
      <c r="B99" s="86" t="s">
        <v>1087</v>
      </c>
      <c r="C99" s="224" t="s">
        <v>4149</v>
      </c>
      <c r="D99" s="190">
        <v>2015</v>
      </c>
      <c r="E99" s="402" t="s">
        <v>1156</v>
      </c>
      <c r="F99" s="359" t="s">
        <v>1157</v>
      </c>
      <c r="G99" s="86" t="s">
        <v>128</v>
      </c>
      <c r="H99" s="192"/>
      <c r="I99" s="190">
        <v>50</v>
      </c>
    </row>
    <row r="100" spans="1:9">
      <c r="A100" s="86" t="s">
        <v>1122</v>
      </c>
      <c r="B100" s="86" t="s">
        <v>1087</v>
      </c>
      <c r="C100" s="224" t="s">
        <v>4150</v>
      </c>
      <c r="D100" s="190">
        <v>2015</v>
      </c>
      <c r="E100" s="402" t="s">
        <v>1156</v>
      </c>
      <c r="F100" s="359" t="s">
        <v>4151</v>
      </c>
      <c r="G100" s="86" t="s">
        <v>128</v>
      </c>
      <c r="H100" s="192"/>
      <c r="I100" s="190">
        <v>50</v>
      </c>
    </row>
    <row r="101" spans="1:9" ht="51">
      <c r="A101" s="86" t="s">
        <v>1122</v>
      </c>
      <c r="B101" s="86" t="s">
        <v>1087</v>
      </c>
      <c r="C101" s="338" t="s">
        <v>4152</v>
      </c>
      <c r="D101" s="190">
        <v>2015</v>
      </c>
      <c r="E101" s="402" t="s">
        <v>1158</v>
      </c>
      <c r="F101" s="359" t="s">
        <v>4153</v>
      </c>
      <c r="G101" s="86" t="s">
        <v>128</v>
      </c>
      <c r="H101" s="192"/>
      <c r="I101" s="190">
        <v>50</v>
      </c>
    </row>
    <row r="102" spans="1:9" ht="38.25">
      <c r="A102" s="86" t="s">
        <v>1159</v>
      </c>
      <c r="B102" s="86" t="s">
        <v>1087</v>
      </c>
      <c r="C102" s="224" t="s">
        <v>4154</v>
      </c>
      <c r="D102" s="195">
        <v>2015</v>
      </c>
      <c r="E102" s="224"/>
      <c r="F102" s="195" t="s">
        <v>1160</v>
      </c>
      <c r="G102" s="86" t="s">
        <v>723</v>
      </c>
      <c r="H102" s="192"/>
      <c r="I102" s="190">
        <v>10</v>
      </c>
    </row>
    <row r="103" spans="1:9" ht="76.5">
      <c r="A103" s="338" t="s">
        <v>1122</v>
      </c>
      <c r="B103" s="338" t="s">
        <v>1087</v>
      </c>
      <c r="C103" s="338" t="s">
        <v>4155</v>
      </c>
      <c r="D103" s="413">
        <v>2015</v>
      </c>
      <c r="E103" s="414" t="s">
        <v>1156</v>
      </c>
      <c r="F103" s="350" t="s">
        <v>4156</v>
      </c>
      <c r="G103" s="338" t="s">
        <v>128</v>
      </c>
      <c r="H103" s="192"/>
      <c r="I103" s="190">
        <v>50</v>
      </c>
    </row>
    <row r="104" spans="1:9" ht="63.75">
      <c r="A104" s="338" t="s">
        <v>1122</v>
      </c>
      <c r="B104" s="338" t="s">
        <v>1116</v>
      </c>
      <c r="C104" s="338" t="s">
        <v>4157</v>
      </c>
      <c r="D104" s="413">
        <v>2015</v>
      </c>
      <c r="E104" s="414"/>
      <c r="F104" s="350" t="s">
        <v>1164</v>
      </c>
      <c r="G104" s="338" t="s">
        <v>128</v>
      </c>
      <c r="H104" s="192"/>
      <c r="I104" s="190">
        <v>10</v>
      </c>
    </row>
    <row r="105" spans="1:9" ht="51">
      <c r="A105" s="338" t="s">
        <v>1122</v>
      </c>
      <c r="B105" s="338" t="s">
        <v>1087</v>
      </c>
      <c r="C105" s="224" t="s">
        <v>4158</v>
      </c>
      <c r="D105" s="413">
        <v>2015</v>
      </c>
      <c r="E105" s="414" t="s">
        <v>172</v>
      </c>
      <c r="F105" s="350" t="s">
        <v>2293</v>
      </c>
      <c r="G105" s="338" t="s">
        <v>128</v>
      </c>
      <c r="H105" s="192"/>
      <c r="I105" s="190">
        <v>10</v>
      </c>
    </row>
    <row r="106" spans="1:9" ht="89.25">
      <c r="A106" s="338" t="s">
        <v>1122</v>
      </c>
      <c r="B106" s="338" t="s">
        <v>1087</v>
      </c>
      <c r="C106" s="338" t="s">
        <v>4159</v>
      </c>
      <c r="D106" s="413">
        <v>2015</v>
      </c>
      <c r="E106" s="414" t="s">
        <v>553</v>
      </c>
      <c r="F106" s="350" t="s">
        <v>4160</v>
      </c>
      <c r="G106" s="338" t="s">
        <v>128</v>
      </c>
      <c r="H106" s="192"/>
      <c r="I106" s="190">
        <v>50</v>
      </c>
    </row>
    <row r="107" spans="1:9" ht="51">
      <c r="A107" s="338" t="s">
        <v>1122</v>
      </c>
      <c r="B107" s="338" t="s">
        <v>1087</v>
      </c>
      <c r="C107" s="338" t="s">
        <v>4161</v>
      </c>
      <c r="D107" s="413">
        <v>2015</v>
      </c>
      <c r="E107" s="414" t="s">
        <v>1063</v>
      </c>
      <c r="F107" s="350" t="s">
        <v>4162</v>
      </c>
      <c r="G107" s="338" t="s">
        <v>128</v>
      </c>
      <c r="H107" s="192"/>
      <c r="I107" s="190">
        <v>50</v>
      </c>
    </row>
    <row r="108" spans="1:9" ht="51">
      <c r="A108" s="86" t="s">
        <v>1122</v>
      </c>
      <c r="B108" s="86" t="s">
        <v>1087</v>
      </c>
      <c r="C108" s="86" t="s">
        <v>4163</v>
      </c>
      <c r="D108" s="190">
        <v>2015</v>
      </c>
      <c r="E108" s="402" t="s">
        <v>1155</v>
      </c>
      <c r="F108" s="195" t="s">
        <v>4164</v>
      </c>
      <c r="G108" s="86" t="s">
        <v>128</v>
      </c>
      <c r="H108" s="192"/>
      <c r="I108" s="190">
        <v>50</v>
      </c>
    </row>
    <row r="109" spans="1:9" ht="25.5">
      <c r="A109" s="86" t="s">
        <v>1122</v>
      </c>
      <c r="B109" s="86" t="s">
        <v>1087</v>
      </c>
      <c r="C109" s="224" t="s">
        <v>4165</v>
      </c>
      <c r="D109" s="190"/>
      <c r="E109" s="415"/>
      <c r="F109" s="195" t="s">
        <v>4166</v>
      </c>
      <c r="G109" s="86" t="s">
        <v>719</v>
      </c>
      <c r="H109" s="192"/>
      <c r="I109" s="190">
        <v>50</v>
      </c>
    </row>
    <row r="110" spans="1:9" ht="38.25">
      <c r="A110" s="86" t="s">
        <v>1122</v>
      </c>
      <c r="B110" s="187" t="s">
        <v>1087</v>
      </c>
      <c r="C110" s="224" t="s">
        <v>4167</v>
      </c>
      <c r="D110" s="195" t="s">
        <v>1161</v>
      </c>
      <c r="E110" s="224" t="s">
        <v>1162</v>
      </c>
      <c r="F110" s="195" t="s">
        <v>1163</v>
      </c>
      <c r="G110" s="86" t="s">
        <v>723</v>
      </c>
      <c r="H110" s="192"/>
      <c r="I110" s="190">
        <v>10</v>
      </c>
    </row>
    <row r="111" spans="1:9" s="135" customFormat="1" ht="38.25">
      <c r="A111" s="86" t="s">
        <v>1098</v>
      </c>
      <c r="B111" s="86" t="s">
        <v>1087</v>
      </c>
      <c r="C111" s="86" t="s">
        <v>1165</v>
      </c>
      <c r="D111" s="191" t="s">
        <v>2226</v>
      </c>
      <c r="E111" s="402" t="s">
        <v>18273</v>
      </c>
      <c r="F111" s="86" t="s">
        <v>1111</v>
      </c>
      <c r="G111" s="86" t="s">
        <v>141</v>
      </c>
      <c r="H111" s="192" t="s">
        <v>75</v>
      </c>
      <c r="I111" s="190">
        <v>10</v>
      </c>
    </row>
    <row r="112" spans="1:9" s="135" customFormat="1" ht="63.75">
      <c r="A112" s="86" t="s">
        <v>1170</v>
      </c>
      <c r="B112" s="86" t="s">
        <v>1087</v>
      </c>
      <c r="C112" s="86" t="s">
        <v>4168</v>
      </c>
      <c r="D112" s="190">
        <v>2015</v>
      </c>
      <c r="E112" s="402" t="s">
        <v>242</v>
      </c>
      <c r="F112" s="195" t="s">
        <v>4169</v>
      </c>
      <c r="G112" s="86" t="s">
        <v>4170</v>
      </c>
      <c r="H112" s="86" t="s">
        <v>75</v>
      </c>
      <c r="I112" s="86">
        <v>50</v>
      </c>
    </row>
    <row r="113" spans="1:9" s="135" customFormat="1">
      <c r="A113" s="86" t="s">
        <v>3488</v>
      </c>
      <c r="B113" s="86" t="s">
        <v>1087</v>
      </c>
      <c r="C113" s="86" t="s">
        <v>628</v>
      </c>
      <c r="D113" s="191"/>
      <c r="E113" s="402"/>
      <c r="F113" s="359" t="s">
        <v>1166</v>
      </c>
      <c r="G113" s="86" t="s">
        <v>141</v>
      </c>
      <c r="H113" s="192" t="s">
        <v>75</v>
      </c>
      <c r="I113" s="190">
        <v>10</v>
      </c>
    </row>
    <row r="114" spans="1:9" s="135" customFormat="1" ht="25.5">
      <c r="A114" s="86" t="s">
        <v>1107</v>
      </c>
      <c r="B114" s="86" t="s">
        <v>1087</v>
      </c>
      <c r="C114" s="86" t="s">
        <v>812</v>
      </c>
      <c r="D114" s="191"/>
      <c r="E114" s="402"/>
      <c r="F114" s="86" t="s">
        <v>3411</v>
      </c>
      <c r="G114" s="86"/>
      <c r="H114" s="192" t="s">
        <v>75</v>
      </c>
      <c r="I114" s="190">
        <v>10</v>
      </c>
    </row>
    <row r="115" spans="1:9" s="135" customFormat="1">
      <c r="A115" s="86" t="s">
        <v>1107</v>
      </c>
      <c r="B115" s="86" t="s">
        <v>1087</v>
      </c>
      <c r="C115" s="86" t="s">
        <v>4171</v>
      </c>
      <c r="D115" s="191"/>
      <c r="E115" s="402"/>
      <c r="F115" s="359" t="s">
        <v>4172</v>
      </c>
      <c r="G115" s="86"/>
      <c r="H115" s="192"/>
      <c r="I115" s="190">
        <v>10</v>
      </c>
    </row>
    <row r="116" spans="1:9" s="135" customFormat="1" ht="89.25">
      <c r="A116" s="86" t="s">
        <v>4173</v>
      </c>
      <c r="B116" s="86" t="s">
        <v>1087</v>
      </c>
      <c r="C116" s="86" t="s">
        <v>4174</v>
      </c>
      <c r="D116" s="191" t="s">
        <v>2226</v>
      </c>
      <c r="E116" s="402" t="s">
        <v>4175</v>
      </c>
      <c r="F116" s="195" t="s">
        <v>4176</v>
      </c>
      <c r="G116" s="86"/>
      <c r="H116" s="192" t="s">
        <v>75</v>
      </c>
      <c r="I116" s="190"/>
    </row>
    <row r="117" spans="1:9" s="135" customFormat="1" ht="73.5" customHeight="1">
      <c r="A117" s="86" t="s">
        <v>4173</v>
      </c>
      <c r="B117" s="86" t="s">
        <v>1087</v>
      </c>
      <c r="C117" s="86" t="s">
        <v>4174</v>
      </c>
      <c r="D117" s="191" t="s">
        <v>2226</v>
      </c>
      <c r="E117" s="402" t="s">
        <v>4175</v>
      </c>
      <c r="F117" s="195" t="s">
        <v>1152</v>
      </c>
      <c r="G117" s="86"/>
      <c r="H117" s="192"/>
      <c r="I117" s="190">
        <v>10</v>
      </c>
    </row>
    <row r="118" spans="1:9" s="135" customFormat="1" ht="65.25" customHeight="1">
      <c r="A118" s="86" t="s">
        <v>1109</v>
      </c>
      <c r="B118" s="86" t="s">
        <v>4177</v>
      </c>
      <c r="C118" s="86" t="s">
        <v>628</v>
      </c>
      <c r="D118" s="191"/>
      <c r="E118" s="402"/>
      <c r="F118" s="195" t="s">
        <v>1111</v>
      </c>
      <c r="G118" s="86" t="s">
        <v>4178</v>
      </c>
      <c r="H118" s="192" t="s">
        <v>75</v>
      </c>
      <c r="I118" s="190">
        <v>10</v>
      </c>
    </row>
    <row r="119" spans="1:9" s="135" customFormat="1" ht="51">
      <c r="A119" s="208" t="s">
        <v>1236</v>
      </c>
      <c r="B119" s="207" t="s">
        <v>1220</v>
      </c>
      <c r="C119" s="215" t="s">
        <v>4179</v>
      </c>
      <c r="D119" s="208">
        <v>2015</v>
      </c>
      <c r="E119" s="402" t="s">
        <v>4180</v>
      </c>
      <c r="F119" s="287" t="s">
        <v>4181</v>
      </c>
      <c r="G119" s="215" t="s">
        <v>4182</v>
      </c>
      <c r="H119" s="215" t="s">
        <v>75</v>
      </c>
      <c r="I119" s="215">
        <v>50</v>
      </c>
    </row>
    <row r="120" spans="1:9" ht="51">
      <c r="A120" s="208" t="s">
        <v>1236</v>
      </c>
      <c r="B120" s="207" t="s">
        <v>1220</v>
      </c>
      <c r="C120" s="215" t="s">
        <v>4183</v>
      </c>
      <c r="D120" s="208">
        <v>2015</v>
      </c>
      <c r="E120" s="402"/>
      <c r="F120" s="287" t="s">
        <v>4184</v>
      </c>
      <c r="G120" s="215" t="s">
        <v>4185</v>
      </c>
      <c r="H120" s="215" t="s">
        <v>75</v>
      </c>
      <c r="I120" s="215">
        <v>50</v>
      </c>
    </row>
    <row r="121" spans="1:9" ht="51">
      <c r="A121" s="208" t="s">
        <v>1236</v>
      </c>
      <c r="B121" s="207" t="s">
        <v>1220</v>
      </c>
      <c r="C121" s="215" t="s">
        <v>4186</v>
      </c>
      <c r="D121" s="208">
        <v>2015</v>
      </c>
      <c r="E121" s="402"/>
      <c r="F121" s="287" t="s">
        <v>4187</v>
      </c>
      <c r="G121" s="215" t="s">
        <v>4182</v>
      </c>
      <c r="H121" s="215" t="s">
        <v>75</v>
      </c>
      <c r="I121" s="215">
        <v>50</v>
      </c>
    </row>
    <row r="122" spans="1:9" ht="51">
      <c r="A122" s="86" t="s">
        <v>1236</v>
      </c>
      <c r="B122" s="187" t="s">
        <v>1220</v>
      </c>
      <c r="C122" s="86" t="s">
        <v>1245</v>
      </c>
      <c r="D122" s="208">
        <v>2015</v>
      </c>
      <c r="E122" s="402"/>
      <c r="F122" s="195" t="s">
        <v>1246</v>
      </c>
      <c r="G122" s="86" t="s">
        <v>535</v>
      </c>
      <c r="H122" s="215" t="s">
        <v>75</v>
      </c>
      <c r="I122" s="86">
        <v>50</v>
      </c>
    </row>
    <row r="123" spans="1:9" ht="25.5">
      <c r="A123" s="208" t="s">
        <v>1236</v>
      </c>
      <c r="B123" s="207" t="s">
        <v>1220</v>
      </c>
      <c r="C123" s="215" t="s">
        <v>1247</v>
      </c>
      <c r="D123" s="208">
        <v>2015</v>
      </c>
      <c r="E123" s="402"/>
      <c r="F123" s="287" t="s">
        <v>807</v>
      </c>
      <c r="G123" s="215" t="s">
        <v>237</v>
      </c>
      <c r="H123" s="215" t="s">
        <v>75</v>
      </c>
      <c r="I123" s="215">
        <v>10</v>
      </c>
    </row>
    <row r="124" spans="1:9" ht="38.25">
      <c r="A124" s="208" t="s">
        <v>1236</v>
      </c>
      <c r="B124" s="207" t="s">
        <v>1220</v>
      </c>
      <c r="C124" s="215" t="s">
        <v>4188</v>
      </c>
      <c r="D124" s="208">
        <v>2015</v>
      </c>
      <c r="E124" s="402"/>
      <c r="F124" s="287" t="s">
        <v>4189</v>
      </c>
      <c r="G124" s="215" t="s">
        <v>4190</v>
      </c>
      <c r="H124" s="215" t="s">
        <v>75</v>
      </c>
      <c r="I124" s="215">
        <v>10</v>
      </c>
    </row>
    <row r="125" spans="1:9" ht="38.25">
      <c r="A125" s="208" t="s">
        <v>1236</v>
      </c>
      <c r="B125" s="207" t="s">
        <v>1220</v>
      </c>
      <c r="C125" s="215" t="s">
        <v>4191</v>
      </c>
      <c r="D125" s="208">
        <v>2015</v>
      </c>
      <c r="E125" s="402"/>
      <c r="F125" s="287" t="s">
        <v>4192</v>
      </c>
      <c r="G125" s="215" t="s">
        <v>4190</v>
      </c>
      <c r="H125" s="215" t="s">
        <v>75</v>
      </c>
      <c r="I125" s="215">
        <v>10</v>
      </c>
    </row>
    <row r="126" spans="1:9" ht="25.5">
      <c r="A126" s="208" t="s">
        <v>1236</v>
      </c>
      <c r="B126" s="207" t="s">
        <v>1220</v>
      </c>
      <c r="C126" s="215" t="s">
        <v>1248</v>
      </c>
      <c r="D126" s="208">
        <v>2015</v>
      </c>
      <c r="E126" s="402"/>
      <c r="F126" s="416" t="s">
        <v>4193</v>
      </c>
      <c r="G126" s="215" t="s">
        <v>1249</v>
      </c>
      <c r="H126" s="215" t="s">
        <v>75</v>
      </c>
      <c r="I126" s="215">
        <v>10</v>
      </c>
    </row>
    <row r="127" spans="1:9" ht="25.5">
      <c r="A127" s="208" t="s">
        <v>1236</v>
      </c>
      <c r="B127" s="207" t="s">
        <v>1220</v>
      </c>
      <c r="C127" s="215" t="s">
        <v>1250</v>
      </c>
      <c r="D127" s="208">
        <v>2015</v>
      </c>
      <c r="E127" s="402"/>
      <c r="F127" s="416" t="s">
        <v>4193</v>
      </c>
      <c r="G127" s="215" t="s">
        <v>1249</v>
      </c>
      <c r="H127" s="215" t="s">
        <v>75</v>
      </c>
      <c r="I127" s="215">
        <v>10</v>
      </c>
    </row>
    <row r="128" spans="1:9" ht="38.25">
      <c r="A128" s="86" t="s">
        <v>1251</v>
      </c>
      <c r="B128" s="188" t="s">
        <v>1220</v>
      </c>
      <c r="C128" s="86" t="s">
        <v>1252</v>
      </c>
      <c r="D128" s="188"/>
      <c r="E128" s="188"/>
      <c r="F128" s="350" t="s">
        <v>1253</v>
      </c>
      <c r="G128" s="86" t="s">
        <v>1254</v>
      </c>
      <c r="H128" s="86" t="s">
        <v>75</v>
      </c>
      <c r="I128" s="86">
        <v>10</v>
      </c>
    </row>
    <row r="129" spans="1:9" ht="85.5" customHeight="1">
      <c r="A129" s="86" t="s">
        <v>1251</v>
      </c>
      <c r="B129" s="188" t="s">
        <v>1220</v>
      </c>
      <c r="C129" s="86" t="s">
        <v>1255</v>
      </c>
      <c r="D129" s="188"/>
      <c r="E129" s="86"/>
      <c r="F129" s="350" t="s">
        <v>1256</v>
      </c>
      <c r="G129" s="86" t="s">
        <v>531</v>
      </c>
      <c r="H129" s="86" t="s">
        <v>75</v>
      </c>
      <c r="I129" s="86">
        <v>10</v>
      </c>
    </row>
    <row r="130" spans="1:9" ht="63.75">
      <c r="A130" s="86" t="s">
        <v>1251</v>
      </c>
      <c r="B130" s="188" t="s">
        <v>1220</v>
      </c>
      <c r="C130" s="338" t="s">
        <v>1257</v>
      </c>
      <c r="D130" s="86"/>
      <c r="E130" s="86"/>
      <c r="F130" s="350" t="s">
        <v>1258</v>
      </c>
      <c r="G130" s="86" t="s">
        <v>1259</v>
      </c>
      <c r="H130" s="86" t="s">
        <v>75</v>
      </c>
      <c r="I130" s="86">
        <v>10</v>
      </c>
    </row>
    <row r="131" spans="1:9" ht="51">
      <c r="A131" s="86" t="s">
        <v>4194</v>
      </c>
      <c r="B131" s="86" t="s">
        <v>1220</v>
      </c>
      <c r="C131" s="188" t="s">
        <v>4195</v>
      </c>
      <c r="D131" s="191" t="s">
        <v>2226</v>
      </c>
      <c r="E131" s="402" t="s">
        <v>172</v>
      </c>
      <c r="F131" s="195" t="s">
        <v>4196</v>
      </c>
      <c r="G131" s="86" t="s">
        <v>141</v>
      </c>
      <c r="H131" s="192" t="s">
        <v>75</v>
      </c>
      <c r="I131" s="190">
        <v>10</v>
      </c>
    </row>
    <row r="132" spans="1:9" ht="63.75">
      <c r="A132" s="86" t="s">
        <v>4134</v>
      </c>
      <c r="B132" s="86" t="s">
        <v>1220</v>
      </c>
      <c r="C132" s="86" t="s">
        <v>4197</v>
      </c>
      <c r="D132" s="191" t="s">
        <v>2226</v>
      </c>
      <c r="E132" s="402" t="s">
        <v>4198</v>
      </c>
      <c r="F132" s="195" t="s">
        <v>4199</v>
      </c>
      <c r="G132" s="86" t="s">
        <v>141</v>
      </c>
      <c r="H132" s="192" t="s">
        <v>75</v>
      </c>
      <c r="I132" s="190">
        <v>50</v>
      </c>
    </row>
    <row r="133" spans="1:9" ht="63.75">
      <c r="A133" s="86" t="s">
        <v>4134</v>
      </c>
      <c r="B133" s="86" t="s">
        <v>1220</v>
      </c>
      <c r="C133" s="86" t="s">
        <v>4200</v>
      </c>
      <c r="D133" s="191" t="s">
        <v>2226</v>
      </c>
      <c r="E133" s="402" t="s">
        <v>4201</v>
      </c>
      <c r="F133" s="195" t="s">
        <v>4202</v>
      </c>
      <c r="G133" s="86" t="s">
        <v>141</v>
      </c>
      <c r="H133" s="192"/>
      <c r="I133" s="190">
        <v>10</v>
      </c>
    </row>
    <row r="134" spans="1:9" ht="51">
      <c r="A134" s="86" t="s">
        <v>3559</v>
      </c>
      <c r="B134" s="86" t="s">
        <v>1220</v>
      </c>
      <c r="C134" s="86" t="s">
        <v>4203</v>
      </c>
      <c r="D134" s="191" t="s">
        <v>2226</v>
      </c>
      <c r="E134" s="402" t="s">
        <v>153</v>
      </c>
      <c r="F134" s="195" t="s">
        <v>4204</v>
      </c>
      <c r="G134" s="86" t="s">
        <v>4205</v>
      </c>
      <c r="H134" s="192" t="s">
        <v>75</v>
      </c>
      <c r="I134" s="190">
        <v>10</v>
      </c>
    </row>
    <row r="135" spans="1:9" ht="63.75">
      <c r="A135" s="86" t="s">
        <v>1222</v>
      </c>
      <c r="B135" s="86" t="s">
        <v>3491</v>
      </c>
      <c r="C135" s="86" t="s">
        <v>1260</v>
      </c>
      <c r="D135" s="191"/>
      <c r="E135" s="402"/>
      <c r="F135" s="86" t="s">
        <v>4206</v>
      </c>
      <c r="G135" s="86" t="s">
        <v>4207</v>
      </c>
      <c r="H135" s="192" t="s">
        <v>75</v>
      </c>
      <c r="I135" s="190">
        <v>50</v>
      </c>
    </row>
    <row r="136" spans="1:9">
      <c r="A136" s="86" t="s">
        <v>3485</v>
      </c>
      <c r="B136" s="86" t="s">
        <v>1220</v>
      </c>
      <c r="C136" s="224" t="s">
        <v>18274</v>
      </c>
      <c r="D136" s="191" t="s">
        <v>2226</v>
      </c>
      <c r="E136" s="402" t="s">
        <v>145</v>
      </c>
      <c r="F136" s="359" t="s">
        <v>4208</v>
      </c>
      <c r="G136" s="86" t="s">
        <v>141</v>
      </c>
      <c r="H136" s="192" t="s">
        <v>75</v>
      </c>
      <c r="I136" s="190">
        <v>10</v>
      </c>
    </row>
    <row r="137" spans="1:9">
      <c r="A137" s="86" t="s">
        <v>3485</v>
      </c>
      <c r="B137" s="86" t="s">
        <v>1220</v>
      </c>
      <c r="C137" s="224" t="s">
        <v>18275</v>
      </c>
      <c r="D137" s="191" t="s">
        <v>2226</v>
      </c>
      <c r="E137" s="402" t="s">
        <v>172</v>
      </c>
      <c r="F137" s="359" t="s">
        <v>4209</v>
      </c>
      <c r="G137" s="86" t="s">
        <v>141</v>
      </c>
      <c r="H137" s="192"/>
      <c r="I137" s="190">
        <v>10</v>
      </c>
    </row>
    <row r="138" spans="1:9">
      <c r="A138" s="86" t="s">
        <v>3485</v>
      </c>
      <c r="B138" s="86" t="s">
        <v>1220</v>
      </c>
      <c r="C138" s="224" t="s">
        <v>18276</v>
      </c>
      <c r="D138" s="191" t="s">
        <v>2226</v>
      </c>
      <c r="E138" s="402" t="s">
        <v>134</v>
      </c>
      <c r="F138" s="359" t="s">
        <v>4210</v>
      </c>
      <c r="G138" s="86" t="s">
        <v>141</v>
      </c>
      <c r="H138" s="192"/>
      <c r="I138" s="190">
        <v>10</v>
      </c>
    </row>
    <row r="139" spans="1:9">
      <c r="A139" s="86" t="s">
        <v>3485</v>
      </c>
      <c r="B139" s="86" t="s">
        <v>1220</v>
      </c>
      <c r="C139" s="224" t="s">
        <v>18277</v>
      </c>
      <c r="D139" s="191" t="s">
        <v>2226</v>
      </c>
      <c r="E139" s="402" t="s">
        <v>175</v>
      </c>
      <c r="F139" s="359" t="s">
        <v>4211</v>
      </c>
      <c r="G139" s="86" t="s">
        <v>141</v>
      </c>
      <c r="H139" s="192"/>
      <c r="I139" s="190">
        <v>10</v>
      </c>
    </row>
    <row r="140" spans="1:9">
      <c r="A140" s="86" t="s">
        <v>3485</v>
      </c>
      <c r="B140" s="86" t="s">
        <v>1220</v>
      </c>
      <c r="C140" s="224" t="s">
        <v>18278</v>
      </c>
      <c r="D140" s="191" t="s">
        <v>2226</v>
      </c>
      <c r="E140" s="402" t="s">
        <v>153</v>
      </c>
      <c r="F140" s="349" t="s">
        <v>4212</v>
      </c>
      <c r="G140" s="86" t="s">
        <v>141</v>
      </c>
      <c r="H140" s="192"/>
      <c r="I140" s="190">
        <v>10</v>
      </c>
    </row>
    <row r="141" spans="1:9" ht="75.75" customHeight="1">
      <c r="A141" s="86" t="s">
        <v>3485</v>
      </c>
      <c r="B141" s="86" t="s">
        <v>1220</v>
      </c>
      <c r="C141" s="224" t="s">
        <v>18279</v>
      </c>
      <c r="D141" s="191" t="s">
        <v>2226</v>
      </c>
      <c r="E141" s="402" t="s">
        <v>145</v>
      </c>
      <c r="F141" s="349" t="s">
        <v>4213</v>
      </c>
      <c r="G141" s="86" t="s">
        <v>141</v>
      </c>
      <c r="H141" s="192"/>
      <c r="I141" s="190">
        <v>10</v>
      </c>
    </row>
    <row r="142" spans="1:9" ht="51">
      <c r="A142" s="86" t="s">
        <v>1240</v>
      </c>
      <c r="B142" s="86" t="s">
        <v>1220</v>
      </c>
      <c r="C142" s="86" t="s">
        <v>1079</v>
      </c>
      <c r="D142" s="190">
        <v>2015</v>
      </c>
      <c r="E142" s="402" t="s">
        <v>773</v>
      </c>
      <c r="F142" s="195" t="s">
        <v>4214</v>
      </c>
      <c r="G142" s="86" t="s">
        <v>213</v>
      </c>
      <c r="H142" s="86" t="s">
        <v>75</v>
      </c>
      <c r="I142" s="86">
        <v>10</v>
      </c>
    </row>
    <row r="143" spans="1:9" ht="25.5">
      <c r="A143" s="86" t="s">
        <v>1233</v>
      </c>
      <c r="B143" s="86" t="s">
        <v>1220</v>
      </c>
      <c r="C143" s="86" t="s">
        <v>4215</v>
      </c>
      <c r="D143" s="190">
        <v>2015</v>
      </c>
      <c r="E143" s="402" t="s">
        <v>4216</v>
      </c>
      <c r="F143" s="86" t="s">
        <v>4217</v>
      </c>
      <c r="G143" s="86" t="s">
        <v>140</v>
      </c>
      <c r="H143" s="86" t="s">
        <v>75</v>
      </c>
      <c r="I143" s="86">
        <v>50</v>
      </c>
    </row>
    <row r="144" spans="1:9" ht="25.5">
      <c r="A144" s="86" t="s">
        <v>1233</v>
      </c>
      <c r="B144" s="86" t="s">
        <v>1220</v>
      </c>
      <c r="C144" s="86" t="s">
        <v>4218</v>
      </c>
      <c r="D144" s="190">
        <v>2015</v>
      </c>
      <c r="E144" s="402" t="s">
        <v>1261</v>
      </c>
      <c r="F144" s="86" t="s">
        <v>4219</v>
      </c>
      <c r="G144" s="86" t="s">
        <v>140</v>
      </c>
      <c r="H144" s="86"/>
      <c r="I144" s="86">
        <v>10</v>
      </c>
    </row>
    <row r="145" spans="1:9" ht="38.25">
      <c r="A145" s="86" t="s">
        <v>1233</v>
      </c>
      <c r="B145" s="86" t="s">
        <v>1220</v>
      </c>
      <c r="C145" s="86" t="s">
        <v>4220</v>
      </c>
      <c r="D145" s="190">
        <v>2015</v>
      </c>
      <c r="E145" s="402" t="s">
        <v>1261</v>
      </c>
      <c r="F145" s="86" t="s">
        <v>4221</v>
      </c>
      <c r="G145" s="86" t="s">
        <v>373</v>
      </c>
      <c r="H145" s="86"/>
      <c r="I145" s="86">
        <v>10</v>
      </c>
    </row>
    <row r="146" spans="1:9" ht="51">
      <c r="A146" s="86" t="s">
        <v>1233</v>
      </c>
      <c r="B146" s="86" t="s">
        <v>1220</v>
      </c>
      <c r="C146" s="86" t="s">
        <v>4222</v>
      </c>
      <c r="D146" s="190">
        <v>2015</v>
      </c>
      <c r="E146" s="402" t="s">
        <v>1019</v>
      </c>
      <c r="F146" s="86" t="s">
        <v>4223</v>
      </c>
      <c r="G146" s="86" t="s">
        <v>373</v>
      </c>
      <c r="H146" s="86"/>
      <c r="I146" s="86">
        <v>10</v>
      </c>
    </row>
    <row r="147" spans="1:9" ht="76.5">
      <c r="A147" s="86" t="s">
        <v>1233</v>
      </c>
      <c r="B147" s="86" t="s">
        <v>1220</v>
      </c>
      <c r="C147" s="86" t="s">
        <v>4224</v>
      </c>
      <c r="D147" s="190">
        <v>2015</v>
      </c>
      <c r="E147" s="402" t="s">
        <v>4225</v>
      </c>
      <c r="F147" s="86" t="s">
        <v>4226</v>
      </c>
      <c r="G147" s="86" t="s">
        <v>373</v>
      </c>
      <c r="H147" s="86"/>
      <c r="I147" s="86">
        <v>10</v>
      </c>
    </row>
    <row r="148" spans="1:9" ht="63.75">
      <c r="A148" s="86" t="s">
        <v>1233</v>
      </c>
      <c r="B148" s="86" t="s">
        <v>1220</v>
      </c>
      <c r="C148" s="86" t="s">
        <v>4227</v>
      </c>
      <c r="D148" s="190">
        <v>2015</v>
      </c>
      <c r="E148" s="402" t="s">
        <v>1149</v>
      </c>
      <c r="F148" s="86" t="s">
        <v>2995</v>
      </c>
      <c r="G148" s="86" t="s">
        <v>373</v>
      </c>
      <c r="H148" s="86"/>
      <c r="I148" s="86">
        <v>10</v>
      </c>
    </row>
    <row r="149" spans="1:9" ht="38.25">
      <c r="A149" s="86" t="s">
        <v>1233</v>
      </c>
      <c r="B149" s="86" t="s">
        <v>1220</v>
      </c>
      <c r="C149" s="86" t="s">
        <v>4228</v>
      </c>
      <c r="D149" s="190">
        <v>2015</v>
      </c>
      <c r="E149" s="402" t="s">
        <v>4229</v>
      </c>
      <c r="F149" s="86" t="s">
        <v>4169</v>
      </c>
      <c r="G149" s="86" t="s">
        <v>373</v>
      </c>
      <c r="H149" s="86"/>
      <c r="I149" s="86">
        <v>50</v>
      </c>
    </row>
    <row r="150" spans="1:9" ht="63.75">
      <c r="A150" s="86" t="s">
        <v>1235</v>
      </c>
      <c r="B150" s="86" t="s">
        <v>1220</v>
      </c>
      <c r="C150" s="86" t="s">
        <v>4230</v>
      </c>
      <c r="D150" s="191" t="s">
        <v>2226</v>
      </c>
      <c r="E150" s="402"/>
      <c r="F150" s="86" t="s">
        <v>4231</v>
      </c>
      <c r="G150" s="86" t="s">
        <v>140</v>
      </c>
      <c r="H150" s="192" t="s">
        <v>75</v>
      </c>
      <c r="I150" s="190">
        <v>50</v>
      </c>
    </row>
    <row r="151" spans="1:9" ht="51">
      <c r="A151" s="86" t="s">
        <v>1235</v>
      </c>
      <c r="B151" s="86" t="s">
        <v>1220</v>
      </c>
      <c r="C151" s="86" t="s">
        <v>4232</v>
      </c>
      <c r="D151" s="191" t="s">
        <v>2226</v>
      </c>
      <c r="E151" s="402" t="s">
        <v>153</v>
      </c>
      <c r="F151" s="86" t="s">
        <v>4204</v>
      </c>
      <c r="G151" s="86" t="s">
        <v>390</v>
      </c>
      <c r="H151" s="192"/>
      <c r="I151" s="190">
        <v>10</v>
      </c>
    </row>
    <row r="152" spans="1:9" ht="63.75">
      <c r="A152" s="86" t="s">
        <v>982</v>
      </c>
      <c r="B152" s="86" t="s">
        <v>864</v>
      </c>
      <c r="C152" s="86" t="s">
        <v>984</v>
      </c>
      <c r="D152" s="86" t="s">
        <v>983</v>
      </c>
      <c r="E152" s="86" t="s">
        <v>983</v>
      </c>
      <c r="F152" s="86" t="s">
        <v>985</v>
      </c>
      <c r="G152" s="86" t="s">
        <v>128</v>
      </c>
      <c r="H152" s="86">
        <v>10</v>
      </c>
      <c r="I152" s="86">
        <v>10</v>
      </c>
    </row>
    <row r="153" spans="1:9" ht="114.75">
      <c r="A153" s="86" t="s">
        <v>982</v>
      </c>
      <c r="B153" s="86" t="s">
        <v>864</v>
      </c>
      <c r="C153" s="86" t="s">
        <v>5673</v>
      </c>
      <c r="D153" s="86">
        <v>2015</v>
      </c>
      <c r="E153" s="86" t="s">
        <v>1065</v>
      </c>
      <c r="F153" s="86" t="s">
        <v>5674</v>
      </c>
      <c r="G153" s="86" t="s">
        <v>5675</v>
      </c>
      <c r="H153" s="86">
        <v>50</v>
      </c>
      <c r="I153" s="86">
        <v>50</v>
      </c>
    </row>
    <row r="154" spans="1:9" ht="127.5">
      <c r="A154" s="86" t="s">
        <v>982</v>
      </c>
      <c r="B154" s="86" t="s">
        <v>864</v>
      </c>
      <c r="C154" s="86" t="s">
        <v>5676</v>
      </c>
      <c r="D154" s="86">
        <v>2015</v>
      </c>
      <c r="E154" s="86" t="s">
        <v>297</v>
      </c>
      <c r="F154" s="86" t="s">
        <v>5677</v>
      </c>
      <c r="G154" s="86" t="s">
        <v>5678</v>
      </c>
      <c r="H154" s="86">
        <v>10</v>
      </c>
      <c r="I154" s="86">
        <v>10</v>
      </c>
    </row>
    <row r="155" spans="1:9" ht="76.5">
      <c r="A155" s="188" t="s">
        <v>1010</v>
      </c>
      <c r="B155" s="187" t="s">
        <v>864</v>
      </c>
      <c r="C155" s="188" t="s">
        <v>5679</v>
      </c>
      <c r="D155" s="190">
        <v>2015</v>
      </c>
      <c r="E155" s="402" t="s">
        <v>145</v>
      </c>
      <c r="F155" s="86" t="s">
        <v>5680</v>
      </c>
      <c r="G155" s="86" t="s">
        <v>128</v>
      </c>
      <c r="H155" s="86">
        <v>10</v>
      </c>
      <c r="I155" s="86">
        <v>10</v>
      </c>
    </row>
    <row r="156" spans="1:9" ht="38.25">
      <c r="A156" s="86" t="s">
        <v>1015</v>
      </c>
      <c r="B156" s="86" t="s">
        <v>864</v>
      </c>
      <c r="C156" s="338" t="s">
        <v>908</v>
      </c>
      <c r="D156" s="208">
        <v>2015</v>
      </c>
      <c r="E156" s="402" t="s">
        <v>242</v>
      </c>
      <c r="F156" s="350" t="s">
        <v>976</v>
      </c>
      <c r="G156" s="86" t="s">
        <v>140</v>
      </c>
      <c r="H156" s="86" t="s">
        <v>75</v>
      </c>
      <c r="I156" s="86">
        <v>10</v>
      </c>
    </row>
    <row r="157" spans="1:9" ht="89.25">
      <c r="A157" s="86" t="s">
        <v>987</v>
      </c>
      <c r="B157" s="86" t="s">
        <v>864</v>
      </c>
      <c r="C157" s="86" t="s">
        <v>5681</v>
      </c>
      <c r="D157" s="190" t="s">
        <v>5682</v>
      </c>
      <c r="E157" s="402" t="s">
        <v>145</v>
      </c>
      <c r="F157" s="86" t="s">
        <v>5683</v>
      </c>
      <c r="G157" s="86" t="s">
        <v>141</v>
      </c>
      <c r="H157" s="192">
        <v>10</v>
      </c>
      <c r="I157" s="190">
        <f xml:space="preserve"> H157/1</f>
        <v>10</v>
      </c>
    </row>
    <row r="158" spans="1:9" ht="38.25">
      <c r="A158" s="86" t="s">
        <v>1030</v>
      </c>
      <c r="B158" s="86" t="s">
        <v>864</v>
      </c>
      <c r="C158" s="86" t="s">
        <v>908</v>
      </c>
      <c r="D158" s="208">
        <v>2015</v>
      </c>
      <c r="E158" s="402" t="s">
        <v>242</v>
      </c>
      <c r="F158" s="86" t="s">
        <v>976</v>
      </c>
      <c r="G158" s="86" t="s">
        <v>140</v>
      </c>
      <c r="H158" s="86" t="s">
        <v>75</v>
      </c>
      <c r="I158" s="86">
        <v>10</v>
      </c>
    </row>
    <row r="159" spans="1:9" ht="38.25">
      <c r="A159" s="86" t="s">
        <v>974</v>
      </c>
      <c r="B159" s="86" t="s">
        <v>864</v>
      </c>
      <c r="C159" s="338" t="s">
        <v>908</v>
      </c>
      <c r="D159" s="208">
        <v>2015</v>
      </c>
      <c r="E159" s="402" t="s">
        <v>242</v>
      </c>
      <c r="F159" s="86" t="s">
        <v>976</v>
      </c>
      <c r="G159" s="86" t="s">
        <v>140</v>
      </c>
      <c r="H159" s="86" t="s">
        <v>75</v>
      </c>
      <c r="I159" s="86">
        <v>10</v>
      </c>
    </row>
    <row r="160" spans="1:9" ht="38.25">
      <c r="A160" s="86" t="s">
        <v>974</v>
      </c>
      <c r="B160" s="86" t="s">
        <v>966</v>
      </c>
      <c r="C160" s="86" t="s">
        <v>5684</v>
      </c>
      <c r="D160" s="208">
        <v>2015</v>
      </c>
      <c r="E160" s="402" t="s">
        <v>910</v>
      </c>
      <c r="F160" s="86" t="s">
        <v>5685</v>
      </c>
      <c r="G160" s="86" t="s">
        <v>140</v>
      </c>
      <c r="H160" s="192">
        <v>50</v>
      </c>
      <c r="I160" s="190">
        <v>50</v>
      </c>
    </row>
    <row r="161" spans="1:9" ht="38.25">
      <c r="A161" s="86" t="s">
        <v>5546</v>
      </c>
      <c r="B161" s="86" t="s">
        <v>864</v>
      </c>
      <c r="C161" s="86" t="s">
        <v>5686</v>
      </c>
      <c r="D161" s="190">
        <v>2015</v>
      </c>
      <c r="E161" s="402"/>
      <c r="F161" s="86" t="s">
        <v>989</v>
      </c>
      <c r="G161" s="86" t="s">
        <v>140</v>
      </c>
      <c r="H161" s="192" t="s">
        <v>75</v>
      </c>
      <c r="I161" s="190">
        <v>10</v>
      </c>
    </row>
    <row r="162" spans="1:9" ht="63.75">
      <c r="A162" s="344" t="s">
        <v>5687</v>
      </c>
      <c r="B162" s="344" t="s">
        <v>864</v>
      </c>
      <c r="C162" s="344" t="s">
        <v>984</v>
      </c>
      <c r="D162" s="344" t="s">
        <v>983</v>
      </c>
      <c r="E162" s="344" t="s">
        <v>983</v>
      </c>
      <c r="F162" s="344" t="s">
        <v>5688</v>
      </c>
      <c r="G162" s="344" t="s">
        <v>128</v>
      </c>
      <c r="H162" s="344">
        <v>10</v>
      </c>
      <c r="I162" s="208">
        <v>10</v>
      </c>
    </row>
    <row r="163" spans="1:9" ht="178.5">
      <c r="A163" s="86" t="s">
        <v>992</v>
      </c>
      <c r="B163" s="86" t="s">
        <v>864</v>
      </c>
      <c r="C163" s="86" t="s">
        <v>995</v>
      </c>
      <c r="D163" s="191" t="s">
        <v>2226</v>
      </c>
      <c r="E163" s="402" t="s">
        <v>5689</v>
      </c>
      <c r="F163" s="195" t="s">
        <v>996</v>
      </c>
      <c r="G163" s="86" t="s">
        <v>140</v>
      </c>
      <c r="H163" s="86"/>
      <c r="I163" s="86">
        <v>50</v>
      </c>
    </row>
    <row r="164" spans="1:9" ht="369.75">
      <c r="A164" s="86" t="s">
        <v>992</v>
      </c>
      <c r="B164" s="86" t="s">
        <v>864</v>
      </c>
      <c r="C164" s="86" t="s">
        <v>5690</v>
      </c>
      <c r="D164" s="191" t="s">
        <v>2226</v>
      </c>
      <c r="E164" s="402" t="s">
        <v>5691</v>
      </c>
      <c r="F164" s="195" t="s">
        <v>5692</v>
      </c>
      <c r="G164" s="86" t="s">
        <v>140</v>
      </c>
      <c r="H164" s="86"/>
      <c r="I164" s="86">
        <v>50</v>
      </c>
    </row>
    <row r="165" spans="1:9" ht="204">
      <c r="A165" s="86" t="s">
        <v>992</v>
      </c>
      <c r="B165" s="86" t="s">
        <v>864</v>
      </c>
      <c r="C165" s="338" t="s">
        <v>5693</v>
      </c>
      <c r="D165" s="191" t="s">
        <v>2226</v>
      </c>
      <c r="E165" s="338" t="s">
        <v>5694</v>
      </c>
      <c r="F165" s="195" t="s">
        <v>5695</v>
      </c>
      <c r="G165" s="86" t="s">
        <v>140</v>
      </c>
      <c r="H165" s="86"/>
      <c r="I165" s="86">
        <v>50</v>
      </c>
    </row>
    <row r="166" spans="1:9" ht="409.5">
      <c r="A166" s="86" t="s">
        <v>992</v>
      </c>
      <c r="B166" s="86" t="s">
        <v>864</v>
      </c>
      <c r="C166" s="86" t="s">
        <v>993</v>
      </c>
      <c r="D166" s="191" t="s">
        <v>2226</v>
      </c>
      <c r="E166" s="402" t="s">
        <v>5696</v>
      </c>
      <c r="F166" s="195" t="s">
        <v>994</v>
      </c>
      <c r="G166" s="86" t="s">
        <v>140</v>
      </c>
      <c r="H166" s="86" t="s">
        <v>75</v>
      </c>
      <c r="I166" s="86">
        <v>50</v>
      </c>
    </row>
    <row r="167" spans="1:9" ht="25.5">
      <c r="A167" s="86" t="s">
        <v>1007</v>
      </c>
      <c r="B167" s="86" t="s">
        <v>864</v>
      </c>
      <c r="C167" s="86" t="s">
        <v>1008</v>
      </c>
      <c r="D167" s="191" t="s">
        <v>2226</v>
      </c>
      <c r="E167" s="402"/>
      <c r="F167" s="195" t="s">
        <v>1002</v>
      </c>
      <c r="G167" s="86" t="s">
        <v>1009</v>
      </c>
      <c r="H167" s="86" t="s">
        <v>75</v>
      </c>
      <c r="I167" s="86">
        <v>10</v>
      </c>
    </row>
    <row r="168" spans="1:9" ht="25.5">
      <c r="A168" s="86" t="s">
        <v>1007</v>
      </c>
      <c r="B168" s="86" t="s">
        <v>864</v>
      </c>
      <c r="C168" s="86" t="s">
        <v>5697</v>
      </c>
      <c r="D168" s="191">
        <v>2015</v>
      </c>
      <c r="E168" s="402" t="s">
        <v>153</v>
      </c>
      <c r="F168" s="195" t="s">
        <v>5698</v>
      </c>
      <c r="G168" s="86" t="s">
        <v>140</v>
      </c>
      <c r="H168" s="86"/>
      <c r="I168" s="86">
        <v>50</v>
      </c>
    </row>
    <row r="169" spans="1:9" ht="38.25">
      <c r="A169" s="86" t="s">
        <v>1007</v>
      </c>
      <c r="B169" s="86" t="s">
        <v>864</v>
      </c>
      <c r="C169" s="86" t="s">
        <v>5699</v>
      </c>
      <c r="D169" s="191" t="s">
        <v>2226</v>
      </c>
      <c r="E169" s="402" t="s">
        <v>153</v>
      </c>
      <c r="F169" s="86" t="s">
        <v>5700</v>
      </c>
      <c r="G169" s="86" t="s">
        <v>140</v>
      </c>
      <c r="H169" s="86"/>
      <c r="I169" s="86">
        <v>50</v>
      </c>
    </row>
    <row r="170" spans="1:9" ht="25.5">
      <c r="A170" s="86" t="s">
        <v>1007</v>
      </c>
      <c r="B170" s="86" t="s">
        <v>864</v>
      </c>
      <c r="C170" s="86" t="s">
        <v>5701</v>
      </c>
      <c r="D170" s="191">
        <v>2015</v>
      </c>
      <c r="E170" s="402" t="s">
        <v>195</v>
      </c>
      <c r="F170" s="195" t="s">
        <v>5702</v>
      </c>
      <c r="G170" s="86" t="s">
        <v>140</v>
      </c>
      <c r="H170" s="86"/>
      <c r="I170" s="86">
        <v>50</v>
      </c>
    </row>
    <row r="171" spans="1:9" ht="60.75" customHeight="1">
      <c r="A171" s="86" t="s">
        <v>1007</v>
      </c>
      <c r="B171" s="86" t="s">
        <v>864</v>
      </c>
      <c r="C171" s="86" t="s">
        <v>5703</v>
      </c>
      <c r="D171" s="191">
        <v>2015</v>
      </c>
      <c r="E171" s="402" t="s">
        <v>175</v>
      </c>
      <c r="F171" s="195" t="s">
        <v>5704</v>
      </c>
      <c r="G171" s="86" t="s">
        <v>5705</v>
      </c>
      <c r="H171" s="86"/>
      <c r="I171" s="86">
        <v>50</v>
      </c>
    </row>
    <row r="172" spans="1:9" ht="38.25">
      <c r="A172" s="86" t="s">
        <v>1007</v>
      </c>
      <c r="B172" s="86" t="s">
        <v>864</v>
      </c>
      <c r="C172" s="86" t="s">
        <v>5706</v>
      </c>
      <c r="D172" s="191">
        <v>2015</v>
      </c>
      <c r="E172" s="402" t="s">
        <v>138</v>
      </c>
      <c r="F172" s="195" t="s">
        <v>5707</v>
      </c>
      <c r="G172" s="86" t="s">
        <v>140</v>
      </c>
      <c r="H172" s="86"/>
      <c r="I172" s="86">
        <v>50</v>
      </c>
    </row>
    <row r="173" spans="1:9" ht="63.75">
      <c r="A173" s="86" t="s">
        <v>997</v>
      </c>
      <c r="B173" s="187" t="s">
        <v>1029</v>
      </c>
      <c r="C173" s="86" t="s">
        <v>998</v>
      </c>
      <c r="D173" s="190"/>
      <c r="E173" s="402"/>
      <c r="F173" s="195" t="s">
        <v>999</v>
      </c>
      <c r="G173" s="86" t="s">
        <v>1000</v>
      </c>
      <c r="H173" s="86" t="s">
        <v>75</v>
      </c>
      <c r="I173" s="86">
        <v>10</v>
      </c>
    </row>
    <row r="174" spans="1:9" ht="25.5">
      <c r="A174" s="86" t="s">
        <v>997</v>
      </c>
      <c r="B174" s="187" t="s">
        <v>1029</v>
      </c>
      <c r="C174" s="86" t="s">
        <v>1001</v>
      </c>
      <c r="D174" s="190"/>
      <c r="E174" s="402"/>
      <c r="F174" s="195" t="s">
        <v>1002</v>
      </c>
      <c r="G174" s="86" t="s">
        <v>213</v>
      </c>
      <c r="H174" s="86" t="s">
        <v>75</v>
      </c>
      <c r="I174" s="86">
        <v>10</v>
      </c>
    </row>
    <row r="175" spans="1:9" ht="25.5">
      <c r="A175" s="86" t="s">
        <v>997</v>
      </c>
      <c r="B175" s="187" t="s">
        <v>1029</v>
      </c>
      <c r="C175" s="86" t="s">
        <v>1003</v>
      </c>
      <c r="D175" s="190"/>
      <c r="E175" s="402"/>
      <c r="F175" s="195" t="s">
        <v>1004</v>
      </c>
      <c r="G175" s="86" t="s">
        <v>213</v>
      </c>
      <c r="H175" s="86" t="s">
        <v>75</v>
      </c>
      <c r="I175" s="86">
        <v>10</v>
      </c>
    </row>
    <row r="176" spans="1:9" ht="63.75">
      <c r="A176" s="86" t="s">
        <v>997</v>
      </c>
      <c r="B176" s="187" t="s">
        <v>1029</v>
      </c>
      <c r="C176" s="86" t="s">
        <v>1005</v>
      </c>
      <c r="D176" s="190"/>
      <c r="E176" s="402"/>
      <c r="F176" s="195" t="s">
        <v>1006</v>
      </c>
      <c r="G176" s="86" t="s">
        <v>1000</v>
      </c>
      <c r="H176" s="86" t="s">
        <v>75</v>
      </c>
      <c r="I176" s="86">
        <v>50</v>
      </c>
    </row>
    <row r="177" spans="1:9" ht="57" customHeight="1">
      <c r="A177" s="86" t="s">
        <v>997</v>
      </c>
      <c r="B177" s="187" t="s">
        <v>1029</v>
      </c>
      <c r="C177" s="188" t="s">
        <v>5708</v>
      </c>
      <c r="D177" s="190">
        <v>2015</v>
      </c>
      <c r="E177" s="402" t="s">
        <v>5709</v>
      </c>
      <c r="F177" s="219" t="s">
        <v>5710</v>
      </c>
      <c r="G177" s="86" t="s">
        <v>213</v>
      </c>
      <c r="H177" s="86" t="s">
        <v>75</v>
      </c>
      <c r="I177" s="86">
        <v>10</v>
      </c>
    </row>
    <row r="178" spans="1:9" ht="51">
      <c r="A178" s="86" t="s">
        <v>997</v>
      </c>
      <c r="B178" s="187" t="s">
        <v>1029</v>
      </c>
      <c r="C178" s="86" t="s">
        <v>5711</v>
      </c>
      <c r="D178" s="190">
        <v>2015</v>
      </c>
      <c r="E178" s="402" t="s">
        <v>1334</v>
      </c>
      <c r="F178" s="195" t="s">
        <v>5712</v>
      </c>
      <c r="G178" s="86" t="s">
        <v>213</v>
      </c>
      <c r="H178" s="86" t="s">
        <v>75</v>
      </c>
      <c r="I178" s="86">
        <v>10</v>
      </c>
    </row>
    <row r="179" spans="1:9" ht="38.25">
      <c r="A179" s="86" t="s">
        <v>422</v>
      </c>
      <c r="B179" s="86" t="s">
        <v>404</v>
      </c>
      <c r="C179" s="86" t="s">
        <v>419</v>
      </c>
      <c r="D179" s="190"/>
      <c r="E179" s="402"/>
      <c r="F179" s="86" t="s">
        <v>534</v>
      </c>
      <c r="G179" s="86" t="s">
        <v>141</v>
      </c>
      <c r="H179" s="86">
        <v>10</v>
      </c>
      <c r="I179" s="86">
        <v>10</v>
      </c>
    </row>
    <row r="180" spans="1:9" ht="38.25">
      <c r="A180" s="86" t="s">
        <v>422</v>
      </c>
      <c r="B180" s="86" t="s">
        <v>404</v>
      </c>
      <c r="C180" s="86" t="s">
        <v>438</v>
      </c>
      <c r="D180" s="190"/>
      <c r="E180" s="402"/>
      <c r="F180" s="86" t="s">
        <v>7029</v>
      </c>
      <c r="G180" s="86" t="s">
        <v>141</v>
      </c>
      <c r="H180" s="86">
        <v>10</v>
      </c>
      <c r="I180" s="86">
        <v>10</v>
      </c>
    </row>
    <row r="181" spans="1:9" ht="51">
      <c r="A181" s="86" t="s">
        <v>422</v>
      </c>
      <c r="B181" s="86" t="s">
        <v>404</v>
      </c>
      <c r="C181" s="86" t="s">
        <v>2284</v>
      </c>
      <c r="D181" s="208">
        <v>2015</v>
      </c>
      <c r="E181" s="402" t="s">
        <v>242</v>
      </c>
      <c r="F181" s="195" t="s">
        <v>7030</v>
      </c>
      <c r="G181" s="86" t="s">
        <v>7031</v>
      </c>
      <c r="H181" s="86">
        <v>10</v>
      </c>
      <c r="I181" s="86">
        <v>10</v>
      </c>
    </row>
    <row r="182" spans="1:9" ht="25.5">
      <c r="A182" s="86" t="s">
        <v>532</v>
      </c>
      <c r="B182" s="86" t="s">
        <v>404</v>
      </c>
      <c r="C182" s="86" t="s">
        <v>7032</v>
      </c>
      <c r="D182" s="208">
        <v>2015</v>
      </c>
      <c r="E182" s="402" t="s">
        <v>138</v>
      </c>
      <c r="F182" s="195" t="s">
        <v>7033</v>
      </c>
      <c r="G182" s="86" t="s">
        <v>141</v>
      </c>
      <c r="H182" s="86">
        <v>10</v>
      </c>
      <c r="I182" s="86">
        <v>10</v>
      </c>
    </row>
    <row r="183" spans="1:9" ht="38.25">
      <c r="A183" s="86" t="s">
        <v>485</v>
      </c>
      <c r="B183" s="86" t="s">
        <v>404</v>
      </c>
      <c r="C183" s="86" t="s">
        <v>419</v>
      </c>
      <c r="D183" s="190"/>
      <c r="E183" s="402"/>
      <c r="F183" s="86" t="s">
        <v>534</v>
      </c>
      <c r="G183" s="86" t="s">
        <v>141</v>
      </c>
      <c r="H183" s="86">
        <v>10</v>
      </c>
      <c r="I183" s="86">
        <v>10</v>
      </c>
    </row>
    <row r="184" spans="1:9" ht="38.25">
      <c r="A184" s="86" t="s">
        <v>485</v>
      </c>
      <c r="B184" s="86" t="s">
        <v>404</v>
      </c>
      <c r="C184" s="86" t="s">
        <v>438</v>
      </c>
      <c r="D184" s="190"/>
      <c r="E184" s="402"/>
      <c r="F184" s="86" t="s">
        <v>7029</v>
      </c>
      <c r="G184" s="86" t="s">
        <v>141</v>
      </c>
      <c r="H184" s="86">
        <v>10</v>
      </c>
      <c r="I184" s="86">
        <v>10</v>
      </c>
    </row>
    <row r="185" spans="1:9" ht="51">
      <c r="A185" s="86" t="s">
        <v>485</v>
      </c>
      <c r="B185" s="86" t="s">
        <v>404</v>
      </c>
      <c r="C185" s="86" t="s">
        <v>2284</v>
      </c>
      <c r="D185" s="208">
        <v>2015</v>
      </c>
      <c r="E185" s="402" t="s">
        <v>242</v>
      </c>
      <c r="F185" s="195" t="s">
        <v>7030</v>
      </c>
      <c r="G185" s="86" t="s">
        <v>7031</v>
      </c>
      <c r="H185" s="86">
        <v>10</v>
      </c>
      <c r="I185" s="86">
        <v>10</v>
      </c>
    </row>
    <row r="186" spans="1:9" ht="25.5">
      <c r="A186" s="86" t="s">
        <v>485</v>
      </c>
      <c r="B186" s="86" t="s">
        <v>404</v>
      </c>
      <c r="C186" s="86" t="s">
        <v>421</v>
      </c>
      <c r="D186" s="190">
        <v>2015</v>
      </c>
      <c r="E186" s="402"/>
      <c r="F186" s="195" t="s">
        <v>533</v>
      </c>
      <c r="G186" s="86" t="s">
        <v>141</v>
      </c>
      <c r="H186" s="86">
        <v>10</v>
      </c>
      <c r="I186" s="86">
        <v>10</v>
      </c>
    </row>
    <row r="187" spans="1:9" ht="51">
      <c r="A187" s="86" t="s">
        <v>473</v>
      </c>
      <c r="B187" s="86" t="s">
        <v>404</v>
      </c>
      <c r="C187" s="86" t="s">
        <v>7034</v>
      </c>
      <c r="D187" s="191"/>
      <c r="E187" s="402"/>
      <c r="F187" s="195" t="s">
        <v>7035</v>
      </c>
      <c r="G187" s="86" t="s">
        <v>140</v>
      </c>
      <c r="H187" s="192" t="s">
        <v>75</v>
      </c>
      <c r="I187" s="190">
        <v>50</v>
      </c>
    </row>
    <row r="188" spans="1:9" ht="38.25">
      <c r="A188" s="86" t="s">
        <v>473</v>
      </c>
      <c r="B188" s="86" t="s">
        <v>404</v>
      </c>
      <c r="C188" s="86" t="s">
        <v>7036</v>
      </c>
      <c r="D188" s="191"/>
      <c r="E188" s="402"/>
      <c r="F188" s="195" t="s">
        <v>7037</v>
      </c>
      <c r="G188" s="86" t="s">
        <v>140</v>
      </c>
      <c r="H188" s="192" t="s">
        <v>75</v>
      </c>
      <c r="I188" s="190">
        <v>50</v>
      </c>
    </row>
    <row r="189" spans="1:9" ht="76.5">
      <c r="A189" s="188" t="s">
        <v>486</v>
      </c>
      <c r="B189" s="188" t="s">
        <v>404</v>
      </c>
      <c r="C189" s="188" t="s">
        <v>7038</v>
      </c>
      <c r="D189" s="192">
        <v>2015</v>
      </c>
      <c r="E189" s="402" t="s">
        <v>129</v>
      </c>
      <c r="F189" s="219" t="s">
        <v>7039</v>
      </c>
      <c r="G189" s="86" t="s">
        <v>991</v>
      </c>
      <c r="H189" s="86" t="s">
        <v>75</v>
      </c>
      <c r="I189" s="86">
        <v>10</v>
      </c>
    </row>
    <row r="190" spans="1:9" ht="63.75">
      <c r="A190" s="86" t="s">
        <v>486</v>
      </c>
      <c r="B190" s="86" t="s">
        <v>404</v>
      </c>
      <c r="C190" s="86" t="s">
        <v>7040</v>
      </c>
      <c r="D190" s="192">
        <v>2015</v>
      </c>
      <c r="E190" s="402" t="s">
        <v>129</v>
      </c>
      <c r="F190" s="195" t="s">
        <v>7041</v>
      </c>
      <c r="G190" s="86" t="s">
        <v>991</v>
      </c>
      <c r="H190" s="86" t="s">
        <v>75</v>
      </c>
      <c r="I190" s="86">
        <v>10</v>
      </c>
    </row>
    <row r="191" spans="1:9" ht="102" customHeight="1">
      <c r="A191" s="86" t="s">
        <v>486</v>
      </c>
      <c r="B191" s="86" t="s">
        <v>404</v>
      </c>
      <c r="C191" s="86" t="s">
        <v>7042</v>
      </c>
      <c r="D191" s="192">
        <v>2015</v>
      </c>
      <c r="E191" s="402"/>
      <c r="F191" s="195" t="s">
        <v>7043</v>
      </c>
      <c r="G191" s="86" t="s">
        <v>140</v>
      </c>
      <c r="H191" s="86" t="s">
        <v>75</v>
      </c>
      <c r="I191" s="86">
        <v>50</v>
      </c>
    </row>
    <row r="192" spans="1:9" ht="25.5">
      <c r="A192" s="86" t="s">
        <v>486</v>
      </c>
      <c r="B192" s="86" t="s">
        <v>404</v>
      </c>
      <c r="C192" s="86" t="s">
        <v>7042</v>
      </c>
      <c r="D192" s="192">
        <v>2015</v>
      </c>
      <c r="E192" s="402"/>
      <c r="F192" s="195" t="s">
        <v>7043</v>
      </c>
      <c r="G192" s="86" t="s">
        <v>7044</v>
      </c>
      <c r="H192" s="86" t="s">
        <v>75</v>
      </c>
      <c r="I192" s="86">
        <v>0</v>
      </c>
    </row>
    <row r="193" spans="1:9" ht="25.5">
      <c r="A193" s="86" t="s">
        <v>486</v>
      </c>
      <c r="B193" s="86" t="s">
        <v>404</v>
      </c>
      <c r="C193" s="86" t="s">
        <v>7042</v>
      </c>
      <c r="D193" s="192">
        <v>2015</v>
      </c>
      <c r="E193" s="402"/>
      <c r="F193" s="195" t="s">
        <v>7043</v>
      </c>
      <c r="G193" s="86" t="s">
        <v>7045</v>
      </c>
      <c r="H193" s="86" t="s">
        <v>75</v>
      </c>
      <c r="I193" s="86">
        <v>0</v>
      </c>
    </row>
    <row r="194" spans="1:9" ht="51">
      <c r="A194" s="86" t="s">
        <v>486</v>
      </c>
      <c r="B194" s="86" t="s">
        <v>404</v>
      </c>
      <c r="C194" s="86" t="s">
        <v>7046</v>
      </c>
      <c r="D194" s="192">
        <v>2015</v>
      </c>
      <c r="E194" s="402" t="s">
        <v>254</v>
      </c>
      <c r="F194" s="195" t="s">
        <v>537</v>
      </c>
      <c r="G194" s="86" t="s">
        <v>140</v>
      </c>
      <c r="H194" s="86" t="s">
        <v>75</v>
      </c>
      <c r="I194" s="86">
        <v>50</v>
      </c>
    </row>
    <row r="195" spans="1:9" ht="51">
      <c r="A195" s="86" t="s">
        <v>486</v>
      </c>
      <c r="B195" s="86" t="s">
        <v>404</v>
      </c>
      <c r="C195" s="86" t="s">
        <v>7047</v>
      </c>
      <c r="D195" s="192">
        <v>2015</v>
      </c>
      <c r="E195" s="402"/>
      <c r="F195" s="195" t="s">
        <v>7048</v>
      </c>
      <c r="G195" s="86" t="s">
        <v>140</v>
      </c>
      <c r="H195" s="86" t="s">
        <v>75</v>
      </c>
      <c r="I195" s="86">
        <v>50</v>
      </c>
    </row>
    <row r="196" spans="1:9" ht="38.25">
      <c r="A196" s="86" t="s">
        <v>486</v>
      </c>
      <c r="B196" s="86" t="s">
        <v>404</v>
      </c>
      <c r="C196" s="86" t="s">
        <v>7049</v>
      </c>
      <c r="D196" s="192">
        <v>2015</v>
      </c>
      <c r="E196" s="402"/>
      <c r="F196" s="195" t="s">
        <v>7050</v>
      </c>
      <c r="G196" s="86" t="s">
        <v>140</v>
      </c>
      <c r="H196" s="86" t="s">
        <v>75</v>
      </c>
      <c r="I196" s="86">
        <v>50</v>
      </c>
    </row>
    <row r="197" spans="1:9" ht="38.25">
      <c r="A197" s="86" t="s">
        <v>486</v>
      </c>
      <c r="B197" s="86" t="s">
        <v>404</v>
      </c>
      <c r="C197" s="86" t="s">
        <v>7051</v>
      </c>
      <c r="D197" s="192">
        <v>2015</v>
      </c>
      <c r="E197" s="402"/>
      <c r="F197" s="195" t="s">
        <v>7052</v>
      </c>
      <c r="G197" s="86" t="s">
        <v>140</v>
      </c>
      <c r="H197" s="86" t="s">
        <v>75</v>
      </c>
      <c r="I197" s="86">
        <v>50</v>
      </c>
    </row>
    <row r="198" spans="1:9" ht="25.5">
      <c r="A198" s="86" t="s">
        <v>486</v>
      </c>
      <c r="B198" s="86" t="s">
        <v>404</v>
      </c>
      <c r="C198" s="86" t="s">
        <v>7053</v>
      </c>
      <c r="D198" s="192">
        <v>2015</v>
      </c>
      <c r="E198" s="402"/>
      <c r="F198" s="195" t="s">
        <v>7054</v>
      </c>
      <c r="G198" s="86" t="s">
        <v>140</v>
      </c>
      <c r="H198" s="86" t="s">
        <v>75</v>
      </c>
      <c r="I198" s="86">
        <v>50</v>
      </c>
    </row>
    <row r="199" spans="1:9" ht="38.25">
      <c r="A199" s="86" t="s">
        <v>486</v>
      </c>
      <c r="B199" s="86" t="s">
        <v>404</v>
      </c>
      <c r="C199" s="86" t="s">
        <v>7055</v>
      </c>
      <c r="D199" s="192">
        <v>2015</v>
      </c>
      <c r="E199" s="402"/>
      <c r="F199" s="195" t="s">
        <v>7056</v>
      </c>
      <c r="G199" s="86" t="s">
        <v>140</v>
      </c>
      <c r="H199" s="86" t="s">
        <v>75</v>
      </c>
      <c r="I199" s="86">
        <v>50</v>
      </c>
    </row>
    <row r="200" spans="1:9" ht="25.5">
      <c r="A200" s="86" t="s">
        <v>486</v>
      </c>
      <c r="B200" s="86" t="s">
        <v>404</v>
      </c>
      <c r="C200" s="86" t="s">
        <v>536</v>
      </c>
      <c r="D200" s="192">
        <v>2015</v>
      </c>
      <c r="E200" s="402"/>
      <c r="F200" s="195" t="s">
        <v>7057</v>
      </c>
      <c r="G200" s="86" t="s">
        <v>140</v>
      </c>
      <c r="H200" s="86" t="s">
        <v>75</v>
      </c>
      <c r="I200" s="86">
        <v>50</v>
      </c>
    </row>
    <row r="201" spans="1:9" ht="38.25">
      <c r="A201" s="86" t="s">
        <v>486</v>
      </c>
      <c r="B201" s="86" t="s">
        <v>404</v>
      </c>
      <c r="C201" s="86" t="s">
        <v>7058</v>
      </c>
      <c r="D201" s="192">
        <v>2015</v>
      </c>
      <c r="E201" s="402"/>
      <c r="F201" s="195" t="s">
        <v>7059</v>
      </c>
      <c r="G201" s="86" t="s">
        <v>140</v>
      </c>
      <c r="H201" s="86" t="s">
        <v>75</v>
      </c>
      <c r="I201" s="86">
        <v>50</v>
      </c>
    </row>
    <row r="202" spans="1:9" ht="89.25">
      <c r="A202" s="86" t="s">
        <v>486</v>
      </c>
      <c r="B202" s="86" t="s">
        <v>404</v>
      </c>
      <c r="C202" s="86" t="s">
        <v>7060</v>
      </c>
      <c r="D202" s="192">
        <v>2015</v>
      </c>
      <c r="E202" s="402"/>
      <c r="F202" s="195" t="s">
        <v>7061</v>
      </c>
      <c r="G202" s="86" t="s">
        <v>7062</v>
      </c>
      <c r="H202" s="86">
        <v>50</v>
      </c>
      <c r="I202" s="86">
        <v>50</v>
      </c>
    </row>
    <row r="203" spans="1:9" ht="51">
      <c r="A203" s="86" t="s">
        <v>519</v>
      </c>
      <c r="B203" s="86" t="s">
        <v>404</v>
      </c>
      <c r="C203" s="86" t="s">
        <v>7063</v>
      </c>
      <c r="D203" s="191" t="s">
        <v>2226</v>
      </c>
      <c r="E203" s="402" t="s">
        <v>242</v>
      </c>
      <c r="F203" s="86" t="s">
        <v>6425</v>
      </c>
      <c r="G203" s="86" t="s">
        <v>140</v>
      </c>
      <c r="H203" s="192" t="s">
        <v>75</v>
      </c>
      <c r="I203" s="190">
        <v>10</v>
      </c>
    </row>
    <row r="204" spans="1:9" ht="38.25">
      <c r="A204" s="86" t="s">
        <v>7064</v>
      </c>
      <c r="B204" s="86" t="s">
        <v>6019</v>
      </c>
      <c r="C204" s="86" t="s">
        <v>7065</v>
      </c>
      <c r="D204" s="191" t="s">
        <v>2226</v>
      </c>
      <c r="E204" s="402" t="s">
        <v>175</v>
      </c>
      <c r="F204" s="86" t="s">
        <v>7066</v>
      </c>
      <c r="G204" s="86" t="s">
        <v>140</v>
      </c>
      <c r="H204" s="192" t="s">
        <v>75</v>
      </c>
      <c r="I204" s="190">
        <v>10</v>
      </c>
    </row>
    <row r="205" spans="1:9" ht="38.25">
      <c r="A205" s="86" t="s">
        <v>7064</v>
      </c>
      <c r="B205" s="86" t="s">
        <v>6019</v>
      </c>
      <c r="C205" s="86" t="s">
        <v>7067</v>
      </c>
      <c r="D205" s="191" t="s">
        <v>2226</v>
      </c>
      <c r="E205" s="402" t="s">
        <v>242</v>
      </c>
      <c r="F205" s="86" t="s">
        <v>7068</v>
      </c>
      <c r="G205" s="86" t="s">
        <v>140</v>
      </c>
      <c r="H205" s="192" t="s">
        <v>75</v>
      </c>
      <c r="I205" s="190">
        <v>50</v>
      </c>
    </row>
    <row r="206" spans="1:9" ht="38.25">
      <c r="A206" s="86" t="s">
        <v>7069</v>
      </c>
      <c r="B206" s="86" t="s">
        <v>404</v>
      </c>
      <c r="C206" s="86" t="s">
        <v>7070</v>
      </c>
      <c r="D206" s="190">
        <v>2015</v>
      </c>
      <c r="E206" s="402" t="s">
        <v>130</v>
      </c>
      <c r="F206" s="195" t="s">
        <v>7071</v>
      </c>
      <c r="G206" s="86" t="s">
        <v>7072</v>
      </c>
      <c r="H206" s="86" t="s">
        <v>75</v>
      </c>
      <c r="I206" s="86">
        <v>10</v>
      </c>
    </row>
    <row r="207" spans="1:9" ht="89.25">
      <c r="A207" s="86" t="s">
        <v>7069</v>
      </c>
      <c r="B207" s="86" t="s">
        <v>404</v>
      </c>
      <c r="C207" s="86" t="s">
        <v>7073</v>
      </c>
      <c r="D207" s="190">
        <v>2015</v>
      </c>
      <c r="E207" s="402" t="s">
        <v>130</v>
      </c>
      <c r="F207" s="195" t="s">
        <v>7074</v>
      </c>
      <c r="G207" s="86" t="s">
        <v>7075</v>
      </c>
      <c r="H207" s="86" t="s">
        <v>75</v>
      </c>
      <c r="I207" s="86">
        <v>50</v>
      </c>
    </row>
    <row r="208" spans="1:9" ht="25.5">
      <c r="A208" s="86" t="s">
        <v>558</v>
      </c>
      <c r="B208" s="86" t="s">
        <v>408</v>
      </c>
      <c r="C208" s="86" t="s">
        <v>468</v>
      </c>
      <c r="D208" s="191"/>
      <c r="E208" s="402"/>
      <c r="F208" s="86" t="s">
        <v>559</v>
      </c>
      <c r="G208" s="86" t="s">
        <v>140</v>
      </c>
      <c r="H208" s="192" t="s">
        <v>75</v>
      </c>
      <c r="I208" s="190">
        <v>50</v>
      </c>
    </row>
    <row r="209" spans="1:9" ht="25.5">
      <c r="A209" s="86" t="s">
        <v>558</v>
      </c>
      <c r="B209" s="86" t="s">
        <v>408</v>
      </c>
      <c r="C209" s="86" t="s">
        <v>458</v>
      </c>
      <c r="D209" s="190"/>
      <c r="E209" s="402"/>
      <c r="F209" s="195" t="s">
        <v>560</v>
      </c>
      <c r="G209" s="86" t="s">
        <v>140</v>
      </c>
      <c r="H209" s="86"/>
      <c r="I209" s="86">
        <v>50</v>
      </c>
    </row>
    <row r="210" spans="1:9" ht="25.5">
      <c r="A210" s="86" t="s">
        <v>558</v>
      </c>
      <c r="B210" s="86" t="s">
        <v>408</v>
      </c>
      <c r="C210" s="86" t="s">
        <v>563</v>
      </c>
      <c r="D210" s="190"/>
      <c r="E210" s="402"/>
      <c r="F210" s="195" t="s">
        <v>564</v>
      </c>
      <c r="G210" s="86" t="s">
        <v>562</v>
      </c>
      <c r="H210" s="86"/>
      <c r="I210" s="86">
        <v>50</v>
      </c>
    </row>
    <row r="211" spans="1:9" ht="51">
      <c r="A211" s="86" t="s">
        <v>558</v>
      </c>
      <c r="B211" s="86" t="s">
        <v>408</v>
      </c>
      <c r="C211" s="86" t="s">
        <v>565</v>
      </c>
      <c r="D211" s="190"/>
      <c r="E211" s="402"/>
      <c r="F211" s="195" t="s">
        <v>566</v>
      </c>
      <c r="G211" s="86" t="s">
        <v>562</v>
      </c>
      <c r="H211" s="86"/>
      <c r="I211" s="86">
        <v>50</v>
      </c>
    </row>
    <row r="212" spans="1:9" ht="38.25">
      <c r="A212" s="86" t="s">
        <v>558</v>
      </c>
      <c r="B212" s="86" t="s">
        <v>408</v>
      </c>
      <c r="C212" s="86" t="s">
        <v>567</v>
      </c>
      <c r="D212" s="190"/>
      <c r="E212" s="402"/>
      <c r="F212" s="195" t="s">
        <v>568</v>
      </c>
      <c r="G212" s="86" t="s">
        <v>562</v>
      </c>
      <c r="H212" s="86"/>
      <c r="I212" s="86">
        <v>50</v>
      </c>
    </row>
    <row r="213" spans="1:9" ht="38.25">
      <c r="A213" s="86" t="s">
        <v>558</v>
      </c>
      <c r="B213" s="86" t="s">
        <v>408</v>
      </c>
      <c r="C213" s="86" t="s">
        <v>569</v>
      </c>
      <c r="D213" s="190"/>
      <c r="E213" s="402"/>
      <c r="F213" s="195" t="s">
        <v>570</v>
      </c>
      <c r="G213" s="86" t="s">
        <v>562</v>
      </c>
      <c r="H213" s="86"/>
      <c r="I213" s="86">
        <v>50</v>
      </c>
    </row>
    <row r="214" spans="1:9" ht="25.5">
      <c r="A214" s="86" t="s">
        <v>558</v>
      </c>
      <c r="B214" s="86" t="s">
        <v>408</v>
      </c>
      <c r="C214" s="86" t="s">
        <v>571</v>
      </c>
      <c r="D214" s="190"/>
      <c r="E214" s="402"/>
      <c r="F214" s="195" t="s">
        <v>572</v>
      </c>
      <c r="G214" s="86" t="s">
        <v>562</v>
      </c>
      <c r="H214" s="86"/>
      <c r="I214" s="86">
        <v>50</v>
      </c>
    </row>
    <row r="215" spans="1:9" ht="25.5">
      <c r="A215" s="86" t="s">
        <v>558</v>
      </c>
      <c r="B215" s="86" t="s">
        <v>408</v>
      </c>
      <c r="C215" s="86" t="s">
        <v>409</v>
      </c>
      <c r="D215" s="190"/>
      <c r="E215" s="402"/>
      <c r="F215" s="195" t="s">
        <v>7076</v>
      </c>
      <c r="G215" s="86" t="s">
        <v>140</v>
      </c>
      <c r="H215" s="86"/>
      <c r="I215" s="86">
        <v>50</v>
      </c>
    </row>
    <row r="216" spans="1:9" ht="38.25">
      <c r="A216" s="86" t="s">
        <v>558</v>
      </c>
      <c r="B216" s="86" t="s">
        <v>408</v>
      </c>
      <c r="C216" s="86" t="s">
        <v>7077</v>
      </c>
      <c r="D216" s="190"/>
      <c r="E216" s="402"/>
      <c r="F216" s="195" t="s">
        <v>7078</v>
      </c>
      <c r="G216" s="86" t="s">
        <v>140</v>
      </c>
      <c r="H216" s="86"/>
      <c r="I216" s="86">
        <v>50</v>
      </c>
    </row>
    <row r="217" spans="1:9" ht="25.5">
      <c r="A217" s="86" t="s">
        <v>558</v>
      </c>
      <c r="B217" s="86" t="s">
        <v>408</v>
      </c>
      <c r="C217" s="86" t="s">
        <v>573</v>
      </c>
      <c r="D217" s="190"/>
      <c r="E217" s="402"/>
      <c r="F217" s="195" t="s">
        <v>574</v>
      </c>
      <c r="G217" s="86" t="s">
        <v>140</v>
      </c>
      <c r="H217" s="86"/>
      <c r="I217" s="86">
        <v>10</v>
      </c>
    </row>
    <row r="218" spans="1:9" ht="38.25">
      <c r="A218" s="86" t="s">
        <v>558</v>
      </c>
      <c r="B218" s="86" t="s">
        <v>408</v>
      </c>
      <c r="C218" s="86" t="s">
        <v>7079</v>
      </c>
      <c r="D218" s="190"/>
      <c r="E218" s="402"/>
      <c r="F218" s="195" t="s">
        <v>7080</v>
      </c>
      <c r="G218" s="86" t="s">
        <v>140</v>
      </c>
      <c r="H218" s="86"/>
      <c r="I218" s="86">
        <v>50</v>
      </c>
    </row>
    <row r="219" spans="1:9" ht="76.5">
      <c r="A219" s="86" t="s">
        <v>558</v>
      </c>
      <c r="B219" s="86" t="s">
        <v>408</v>
      </c>
      <c r="C219" s="86" t="s">
        <v>7081</v>
      </c>
      <c r="D219" s="190"/>
      <c r="E219" s="402"/>
      <c r="F219" s="195" t="s">
        <v>7082</v>
      </c>
      <c r="G219" s="86" t="s">
        <v>140</v>
      </c>
      <c r="H219" s="86"/>
      <c r="I219" s="86">
        <v>50</v>
      </c>
    </row>
    <row r="220" spans="1:9" ht="25.5">
      <c r="A220" s="86" t="s">
        <v>558</v>
      </c>
      <c r="B220" s="86" t="s">
        <v>408</v>
      </c>
      <c r="C220" s="86" t="s">
        <v>6077</v>
      </c>
      <c r="D220" s="190"/>
      <c r="E220" s="402"/>
      <c r="F220" s="195" t="s">
        <v>7083</v>
      </c>
      <c r="G220" s="86" t="s">
        <v>140</v>
      </c>
      <c r="H220" s="86"/>
      <c r="I220" s="86">
        <v>50</v>
      </c>
    </row>
    <row r="221" spans="1:9" ht="38.25">
      <c r="A221" s="86" t="s">
        <v>558</v>
      </c>
      <c r="B221" s="86" t="s">
        <v>408</v>
      </c>
      <c r="C221" s="86" t="s">
        <v>575</v>
      </c>
      <c r="D221" s="190"/>
      <c r="E221" s="402"/>
      <c r="F221" s="195" t="s">
        <v>576</v>
      </c>
      <c r="G221" s="86" t="s">
        <v>140</v>
      </c>
      <c r="H221" s="86"/>
      <c r="I221" s="86">
        <v>50</v>
      </c>
    </row>
    <row r="222" spans="1:9" ht="38.25">
      <c r="A222" s="86" t="s">
        <v>558</v>
      </c>
      <c r="B222" s="86" t="s">
        <v>408</v>
      </c>
      <c r="C222" s="86" t="s">
        <v>7084</v>
      </c>
      <c r="D222" s="191"/>
      <c r="E222" s="402"/>
      <c r="F222" s="86" t="s">
        <v>7085</v>
      </c>
      <c r="G222" s="86"/>
      <c r="H222" s="192"/>
      <c r="I222" s="190">
        <v>10</v>
      </c>
    </row>
    <row r="223" spans="1:9" ht="38.25">
      <c r="A223" s="86" t="s">
        <v>7086</v>
      </c>
      <c r="B223" s="86" t="s">
        <v>408</v>
      </c>
      <c r="C223" s="86" t="s">
        <v>539</v>
      </c>
      <c r="D223" s="191" t="s">
        <v>2226</v>
      </c>
      <c r="E223" s="402" t="s">
        <v>264</v>
      </c>
      <c r="F223" s="195" t="s">
        <v>540</v>
      </c>
      <c r="G223" s="86" t="s">
        <v>18280</v>
      </c>
      <c r="H223" s="192">
        <v>50</v>
      </c>
      <c r="I223" s="190">
        <v>50</v>
      </c>
    </row>
    <row r="224" spans="1:9" ht="38.25">
      <c r="A224" s="86" t="s">
        <v>7087</v>
      </c>
      <c r="B224" s="86"/>
      <c r="C224" s="86" t="s">
        <v>7088</v>
      </c>
      <c r="D224" s="191" t="s">
        <v>2226</v>
      </c>
      <c r="E224" s="402"/>
      <c r="F224" s="195" t="s">
        <v>7089</v>
      </c>
      <c r="G224" s="86" t="s">
        <v>373</v>
      </c>
      <c r="H224" s="192" t="s">
        <v>75</v>
      </c>
      <c r="I224" s="190">
        <v>50</v>
      </c>
    </row>
    <row r="225" spans="1:9" ht="38.25">
      <c r="A225" s="86" t="s">
        <v>7087</v>
      </c>
      <c r="B225" s="86"/>
      <c r="C225" s="86" t="s">
        <v>459</v>
      </c>
      <c r="D225" s="191" t="s">
        <v>2226</v>
      </c>
      <c r="E225" s="402"/>
      <c r="F225" s="195" t="s">
        <v>7090</v>
      </c>
      <c r="G225" s="86" t="s">
        <v>357</v>
      </c>
      <c r="H225" s="192"/>
      <c r="I225" s="190">
        <v>10</v>
      </c>
    </row>
    <row r="226" spans="1:9" ht="63" customHeight="1">
      <c r="A226" s="86"/>
      <c r="B226" s="86"/>
      <c r="C226" s="86" t="s">
        <v>7091</v>
      </c>
      <c r="D226" s="191" t="s">
        <v>2226</v>
      </c>
      <c r="E226" s="402"/>
      <c r="F226" s="195" t="s">
        <v>7092</v>
      </c>
      <c r="G226" s="86" t="s">
        <v>373</v>
      </c>
      <c r="H226" s="192"/>
      <c r="I226" s="190">
        <v>10</v>
      </c>
    </row>
    <row r="227" spans="1:9" ht="102.75" customHeight="1">
      <c r="A227" s="188" t="s">
        <v>480</v>
      </c>
      <c r="B227" s="188" t="s">
        <v>408</v>
      </c>
      <c r="C227" s="188" t="s">
        <v>7093</v>
      </c>
      <c r="D227" s="185">
        <v>2015</v>
      </c>
      <c r="E227" s="403"/>
      <c r="F227" s="219" t="s">
        <v>7094</v>
      </c>
      <c r="G227" s="86" t="s">
        <v>7095</v>
      </c>
      <c r="H227" s="86">
        <v>50</v>
      </c>
      <c r="I227" s="86">
        <v>50</v>
      </c>
    </row>
    <row r="228" spans="1:9" ht="38.25">
      <c r="A228" s="188" t="s">
        <v>480</v>
      </c>
      <c r="B228" s="188" t="s">
        <v>408</v>
      </c>
      <c r="C228" s="188" t="s">
        <v>7096</v>
      </c>
      <c r="D228" s="185">
        <v>2015</v>
      </c>
      <c r="E228" s="403"/>
      <c r="F228" s="219" t="s">
        <v>7097</v>
      </c>
      <c r="G228" s="86" t="s">
        <v>7095</v>
      </c>
      <c r="H228" s="86">
        <v>50</v>
      </c>
      <c r="I228" s="86">
        <v>50</v>
      </c>
    </row>
    <row r="229" spans="1:9" ht="38.25">
      <c r="A229" s="188" t="s">
        <v>480</v>
      </c>
      <c r="B229" s="188" t="s">
        <v>408</v>
      </c>
      <c r="C229" s="188" t="s">
        <v>7098</v>
      </c>
      <c r="D229" s="185">
        <v>2015</v>
      </c>
      <c r="E229" s="403"/>
      <c r="F229" s="219" t="s">
        <v>7099</v>
      </c>
      <c r="G229" s="86" t="s">
        <v>7095</v>
      </c>
      <c r="H229" s="86">
        <v>50</v>
      </c>
      <c r="I229" s="86">
        <v>50</v>
      </c>
    </row>
    <row r="230" spans="1:9" ht="38.25">
      <c r="A230" s="188" t="s">
        <v>480</v>
      </c>
      <c r="B230" s="188" t="s">
        <v>408</v>
      </c>
      <c r="C230" s="188" t="s">
        <v>7100</v>
      </c>
      <c r="D230" s="185">
        <v>2015</v>
      </c>
      <c r="E230" s="403"/>
      <c r="F230" s="219" t="s">
        <v>7101</v>
      </c>
      <c r="G230" s="86" t="s">
        <v>7095</v>
      </c>
      <c r="H230" s="86">
        <v>50</v>
      </c>
      <c r="I230" s="86">
        <v>50</v>
      </c>
    </row>
    <row r="231" spans="1:9" ht="38.25">
      <c r="A231" s="188" t="s">
        <v>480</v>
      </c>
      <c r="B231" s="188" t="s">
        <v>408</v>
      </c>
      <c r="C231" s="188" t="s">
        <v>7102</v>
      </c>
      <c r="D231" s="185">
        <v>2015</v>
      </c>
      <c r="E231" s="403"/>
      <c r="F231" s="219" t="s">
        <v>7103</v>
      </c>
      <c r="G231" s="86" t="s">
        <v>7095</v>
      </c>
      <c r="H231" s="86">
        <v>50</v>
      </c>
      <c r="I231" s="86">
        <v>50</v>
      </c>
    </row>
    <row r="232" spans="1:9" ht="25.5">
      <c r="A232" s="188" t="s">
        <v>480</v>
      </c>
      <c r="B232" s="188" t="s">
        <v>408</v>
      </c>
      <c r="C232" s="188" t="s">
        <v>7104</v>
      </c>
      <c r="D232" s="185">
        <v>2015</v>
      </c>
      <c r="E232" s="403"/>
      <c r="F232" s="219" t="s">
        <v>7105</v>
      </c>
      <c r="G232" s="86" t="s">
        <v>7095</v>
      </c>
      <c r="H232" s="86">
        <v>50</v>
      </c>
      <c r="I232" s="86">
        <v>50</v>
      </c>
    </row>
    <row r="233" spans="1:9" ht="51">
      <c r="A233" s="188" t="s">
        <v>480</v>
      </c>
      <c r="B233" s="188" t="s">
        <v>408</v>
      </c>
      <c r="C233" s="188" t="s">
        <v>7106</v>
      </c>
      <c r="D233" s="185">
        <v>2015</v>
      </c>
      <c r="E233" s="403"/>
      <c r="F233" s="219" t="s">
        <v>7107</v>
      </c>
      <c r="G233" s="86" t="s">
        <v>7095</v>
      </c>
      <c r="H233" s="86">
        <v>50</v>
      </c>
      <c r="I233" s="86">
        <v>50</v>
      </c>
    </row>
    <row r="234" spans="1:9" ht="76.5">
      <c r="A234" s="188" t="s">
        <v>480</v>
      </c>
      <c r="B234" s="188" t="s">
        <v>408</v>
      </c>
      <c r="C234" s="188" t="s">
        <v>7108</v>
      </c>
      <c r="D234" s="185">
        <v>2015</v>
      </c>
      <c r="E234" s="403"/>
      <c r="F234" s="219" t="s">
        <v>7109</v>
      </c>
      <c r="G234" s="86" t="s">
        <v>7095</v>
      </c>
      <c r="H234" s="86">
        <v>50</v>
      </c>
      <c r="I234" s="86">
        <v>50</v>
      </c>
    </row>
    <row r="235" spans="1:9" ht="38.25">
      <c r="A235" s="188" t="s">
        <v>480</v>
      </c>
      <c r="B235" s="188" t="s">
        <v>408</v>
      </c>
      <c r="C235" s="188" t="s">
        <v>7110</v>
      </c>
      <c r="D235" s="185">
        <v>2015</v>
      </c>
      <c r="E235" s="403"/>
      <c r="F235" s="219" t="s">
        <v>7111</v>
      </c>
      <c r="G235" s="86" t="s">
        <v>7095</v>
      </c>
      <c r="H235" s="86">
        <v>50</v>
      </c>
      <c r="I235" s="86">
        <v>50</v>
      </c>
    </row>
    <row r="236" spans="1:9" ht="38.25">
      <c r="A236" s="188" t="s">
        <v>480</v>
      </c>
      <c r="B236" s="188" t="s">
        <v>408</v>
      </c>
      <c r="C236" s="188" t="s">
        <v>7112</v>
      </c>
      <c r="D236" s="185">
        <v>2015</v>
      </c>
      <c r="E236" s="403"/>
      <c r="F236" s="219" t="s">
        <v>7113</v>
      </c>
      <c r="G236" s="86" t="s">
        <v>7095</v>
      </c>
      <c r="H236" s="86">
        <v>50</v>
      </c>
      <c r="I236" s="86">
        <v>50</v>
      </c>
    </row>
    <row r="237" spans="1:9" ht="51">
      <c r="A237" s="188" t="s">
        <v>480</v>
      </c>
      <c r="B237" s="188" t="s">
        <v>408</v>
      </c>
      <c r="C237" s="188" t="s">
        <v>7114</v>
      </c>
      <c r="D237" s="185">
        <v>2015</v>
      </c>
      <c r="E237" s="403"/>
      <c r="F237" s="219" t="s">
        <v>7115</v>
      </c>
      <c r="G237" s="86" t="s">
        <v>7095</v>
      </c>
      <c r="H237" s="86">
        <v>50</v>
      </c>
      <c r="I237" s="86">
        <v>50</v>
      </c>
    </row>
    <row r="238" spans="1:9" ht="38.25">
      <c r="A238" s="188" t="s">
        <v>480</v>
      </c>
      <c r="B238" s="188" t="s">
        <v>408</v>
      </c>
      <c r="C238" s="188" t="s">
        <v>7116</v>
      </c>
      <c r="D238" s="185">
        <v>2015</v>
      </c>
      <c r="E238" s="403"/>
      <c r="F238" s="219" t="s">
        <v>7117</v>
      </c>
      <c r="G238" s="86" t="s">
        <v>7095</v>
      </c>
      <c r="H238" s="86">
        <v>50</v>
      </c>
      <c r="I238" s="86">
        <v>50</v>
      </c>
    </row>
    <row r="239" spans="1:9" ht="63.75">
      <c r="A239" s="188" t="s">
        <v>480</v>
      </c>
      <c r="B239" s="188" t="s">
        <v>408</v>
      </c>
      <c r="C239" s="188" t="s">
        <v>7118</v>
      </c>
      <c r="D239" s="185">
        <v>2015</v>
      </c>
      <c r="E239" s="403"/>
      <c r="F239" s="219" t="s">
        <v>7119</v>
      </c>
      <c r="G239" s="86" t="s">
        <v>7095</v>
      </c>
      <c r="H239" s="86">
        <v>50</v>
      </c>
      <c r="I239" s="86">
        <v>50</v>
      </c>
    </row>
    <row r="240" spans="1:9" ht="51">
      <c r="A240" s="188" t="s">
        <v>480</v>
      </c>
      <c r="B240" s="188" t="s">
        <v>408</v>
      </c>
      <c r="C240" s="188" t="s">
        <v>7120</v>
      </c>
      <c r="D240" s="185">
        <v>2015</v>
      </c>
      <c r="E240" s="403"/>
      <c r="F240" s="219" t="s">
        <v>7121</v>
      </c>
      <c r="G240" s="86" t="s">
        <v>7095</v>
      </c>
      <c r="H240" s="86">
        <v>50</v>
      </c>
      <c r="I240" s="86">
        <v>50</v>
      </c>
    </row>
    <row r="241" spans="1:9" ht="38.25">
      <c r="A241" s="188" t="s">
        <v>480</v>
      </c>
      <c r="B241" s="188" t="s">
        <v>408</v>
      </c>
      <c r="C241" s="188" t="s">
        <v>7122</v>
      </c>
      <c r="D241" s="185">
        <v>2015</v>
      </c>
      <c r="E241" s="403"/>
      <c r="F241" s="219" t="s">
        <v>7123</v>
      </c>
      <c r="G241" s="86" t="s">
        <v>7095</v>
      </c>
      <c r="H241" s="86">
        <v>50</v>
      </c>
      <c r="I241" s="86">
        <v>50</v>
      </c>
    </row>
    <row r="242" spans="1:9" ht="51">
      <c r="A242" s="188" t="s">
        <v>480</v>
      </c>
      <c r="B242" s="188" t="s">
        <v>408</v>
      </c>
      <c r="C242" s="188" t="s">
        <v>7124</v>
      </c>
      <c r="D242" s="185">
        <v>2015</v>
      </c>
      <c r="E242" s="403"/>
      <c r="F242" s="219" t="s">
        <v>7125</v>
      </c>
      <c r="G242" s="86" t="s">
        <v>7095</v>
      </c>
      <c r="H242" s="86">
        <v>50</v>
      </c>
      <c r="I242" s="86">
        <v>50</v>
      </c>
    </row>
    <row r="243" spans="1:9" ht="38.25">
      <c r="A243" s="188" t="s">
        <v>480</v>
      </c>
      <c r="B243" s="188" t="s">
        <v>408</v>
      </c>
      <c r="C243" s="188" t="s">
        <v>7126</v>
      </c>
      <c r="D243" s="185">
        <v>2015</v>
      </c>
      <c r="E243" s="403"/>
      <c r="F243" s="219" t="s">
        <v>7127</v>
      </c>
      <c r="G243" s="86" t="s">
        <v>7095</v>
      </c>
      <c r="H243" s="86">
        <v>50</v>
      </c>
      <c r="I243" s="86">
        <v>50</v>
      </c>
    </row>
    <row r="244" spans="1:9" ht="102">
      <c r="A244" s="188" t="s">
        <v>480</v>
      </c>
      <c r="B244" s="188" t="s">
        <v>408</v>
      </c>
      <c r="C244" s="188" t="s">
        <v>7128</v>
      </c>
      <c r="D244" s="185"/>
      <c r="E244" s="403"/>
      <c r="F244" s="219" t="s">
        <v>7129</v>
      </c>
      <c r="G244" s="86" t="s">
        <v>7095</v>
      </c>
      <c r="H244" s="86">
        <v>50</v>
      </c>
      <c r="I244" s="86">
        <v>50</v>
      </c>
    </row>
    <row r="245" spans="1:9" ht="51">
      <c r="A245" s="188" t="s">
        <v>480</v>
      </c>
      <c r="B245" s="188" t="s">
        <v>408</v>
      </c>
      <c r="C245" s="188" t="s">
        <v>7130</v>
      </c>
      <c r="D245" s="185">
        <v>2015</v>
      </c>
      <c r="E245" s="403"/>
      <c r="F245" s="219" t="s">
        <v>7131</v>
      </c>
      <c r="G245" s="86" t="s">
        <v>7095</v>
      </c>
      <c r="H245" s="86">
        <v>50</v>
      </c>
      <c r="I245" s="86">
        <v>50</v>
      </c>
    </row>
    <row r="246" spans="1:9" ht="38.25">
      <c r="A246" s="188" t="s">
        <v>480</v>
      </c>
      <c r="B246" s="188" t="s">
        <v>408</v>
      </c>
      <c r="C246" s="188" t="s">
        <v>7132</v>
      </c>
      <c r="D246" s="185">
        <v>2015</v>
      </c>
      <c r="E246" s="403"/>
      <c r="F246" s="219" t="s">
        <v>7113</v>
      </c>
      <c r="G246" s="86" t="s">
        <v>7095</v>
      </c>
      <c r="H246" s="86">
        <v>50</v>
      </c>
      <c r="I246" s="86">
        <v>50</v>
      </c>
    </row>
    <row r="247" spans="1:9" ht="38.25">
      <c r="A247" s="188" t="s">
        <v>480</v>
      </c>
      <c r="B247" s="188" t="s">
        <v>408</v>
      </c>
      <c r="C247" s="188" t="s">
        <v>7133</v>
      </c>
      <c r="D247" s="185"/>
      <c r="E247" s="403"/>
      <c r="F247" s="219" t="s">
        <v>7134</v>
      </c>
      <c r="G247" s="86" t="s">
        <v>7095</v>
      </c>
      <c r="H247" s="86">
        <v>50</v>
      </c>
      <c r="I247" s="86">
        <v>50</v>
      </c>
    </row>
    <row r="248" spans="1:9" ht="38.25">
      <c r="A248" s="188" t="s">
        <v>480</v>
      </c>
      <c r="B248" s="188" t="s">
        <v>408</v>
      </c>
      <c r="C248" s="188" t="s">
        <v>7135</v>
      </c>
      <c r="D248" s="185">
        <v>2015</v>
      </c>
      <c r="E248" s="403"/>
      <c r="F248" s="219" t="s">
        <v>7136</v>
      </c>
      <c r="G248" s="86" t="s">
        <v>7095</v>
      </c>
      <c r="H248" s="86">
        <v>50</v>
      </c>
      <c r="I248" s="86">
        <v>50</v>
      </c>
    </row>
    <row r="249" spans="1:9" ht="51">
      <c r="A249" s="188" t="s">
        <v>480</v>
      </c>
      <c r="B249" s="188" t="s">
        <v>408</v>
      </c>
      <c r="C249" s="188" t="s">
        <v>7137</v>
      </c>
      <c r="D249" s="185">
        <v>2015</v>
      </c>
      <c r="E249" s="403"/>
      <c r="F249" s="219" t="s">
        <v>7138</v>
      </c>
      <c r="G249" s="86" t="s">
        <v>7095</v>
      </c>
      <c r="H249" s="86">
        <v>50</v>
      </c>
      <c r="I249" s="86">
        <v>50</v>
      </c>
    </row>
    <row r="250" spans="1:9" ht="51">
      <c r="A250" s="188" t="s">
        <v>480</v>
      </c>
      <c r="B250" s="188" t="s">
        <v>408</v>
      </c>
      <c r="C250" s="188" t="s">
        <v>7139</v>
      </c>
      <c r="D250" s="185">
        <v>2015</v>
      </c>
      <c r="E250" s="403"/>
      <c r="F250" s="219" t="s">
        <v>7140</v>
      </c>
      <c r="G250" s="86" t="s">
        <v>7095</v>
      </c>
      <c r="H250" s="86">
        <v>50</v>
      </c>
      <c r="I250" s="86">
        <v>50</v>
      </c>
    </row>
    <row r="251" spans="1:9" ht="38.25">
      <c r="A251" s="188" t="s">
        <v>480</v>
      </c>
      <c r="B251" s="188" t="s">
        <v>408</v>
      </c>
      <c r="C251" s="188" t="s">
        <v>7141</v>
      </c>
      <c r="D251" s="185">
        <v>2015</v>
      </c>
      <c r="E251" s="403"/>
      <c r="F251" s="219" t="s">
        <v>7142</v>
      </c>
      <c r="G251" s="86" t="s">
        <v>7095</v>
      </c>
      <c r="H251" s="86">
        <v>50</v>
      </c>
      <c r="I251" s="86">
        <v>50</v>
      </c>
    </row>
    <row r="252" spans="1:9" ht="38.25">
      <c r="A252" s="188" t="s">
        <v>480</v>
      </c>
      <c r="B252" s="188" t="s">
        <v>408</v>
      </c>
      <c r="C252" s="188" t="s">
        <v>7143</v>
      </c>
      <c r="D252" s="185">
        <v>2015</v>
      </c>
      <c r="E252" s="403"/>
      <c r="F252" s="219" t="s">
        <v>7144</v>
      </c>
      <c r="G252" s="86" t="s">
        <v>7095</v>
      </c>
      <c r="H252" s="86">
        <v>50</v>
      </c>
      <c r="I252" s="86">
        <v>50</v>
      </c>
    </row>
    <row r="253" spans="1:9" ht="38.25">
      <c r="A253" s="188" t="s">
        <v>480</v>
      </c>
      <c r="B253" s="188" t="s">
        <v>408</v>
      </c>
      <c r="C253" s="188" t="s">
        <v>1343</v>
      </c>
      <c r="D253" s="185">
        <v>2015</v>
      </c>
      <c r="E253" s="403"/>
      <c r="F253" s="219" t="s">
        <v>7145</v>
      </c>
      <c r="G253" s="86" t="s">
        <v>7095</v>
      </c>
      <c r="H253" s="86">
        <v>50</v>
      </c>
      <c r="I253" s="86">
        <v>50</v>
      </c>
    </row>
    <row r="254" spans="1:9" ht="38.25">
      <c r="A254" s="188" t="s">
        <v>480</v>
      </c>
      <c r="B254" s="188" t="s">
        <v>408</v>
      </c>
      <c r="C254" s="188" t="s">
        <v>7146</v>
      </c>
      <c r="D254" s="185">
        <v>2015</v>
      </c>
      <c r="E254" s="403"/>
      <c r="F254" s="219" t="s">
        <v>7113</v>
      </c>
      <c r="G254" s="86" t="s">
        <v>7095</v>
      </c>
      <c r="H254" s="86">
        <v>50</v>
      </c>
      <c r="I254" s="86">
        <v>50</v>
      </c>
    </row>
    <row r="255" spans="1:9" ht="25.5">
      <c r="A255" s="188" t="s">
        <v>480</v>
      </c>
      <c r="B255" s="188" t="s">
        <v>408</v>
      </c>
      <c r="C255" s="188" t="s">
        <v>7147</v>
      </c>
      <c r="D255" s="185">
        <v>2015</v>
      </c>
      <c r="E255" s="403"/>
      <c r="F255" s="219" t="s">
        <v>7148</v>
      </c>
      <c r="G255" s="86" t="s">
        <v>7095</v>
      </c>
      <c r="H255" s="86">
        <v>50</v>
      </c>
      <c r="I255" s="86">
        <v>50</v>
      </c>
    </row>
    <row r="256" spans="1:9" ht="51">
      <c r="A256" s="188" t="s">
        <v>480</v>
      </c>
      <c r="B256" s="188" t="s">
        <v>408</v>
      </c>
      <c r="C256" s="188" t="s">
        <v>7149</v>
      </c>
      <c r="D256" s="185">
        <v>2015</v>
      </c>
      <c r="E256" s="403"/>
      <c r="F256" s="219" t="s">
        <v>7150</v>
      </c>
      <c r="G256" s="86" t="s">
        <v>7095</v>
      </c>
      <c r="H256" s="86">
        <v>50</v>
      </c>
      <c r="I256" s="86">
        <v>50</v>
      </c>
    </row>
    <row r="257" spans="1:9" ht="51">
      <c r="A257" s="188" t="s">
        <v>480</v>
      </c>
      <c r="B257" s="188" t="s">
        <v>408</v>
      </c>
      <c r="C257" s="188" t="s">
        <v>7151</v>
      </c>
      <c r="D257" s="185">
        <v>2015</v>
      </c>
      <c r="E257" s="403"/>
      <c r="F257" s="219" t="s">
        <v>7152</v>
      </c>
      <c r="G257" s="86" t="s">
        <v>7095</v>
      </c>
      <c r="H257" s="86">
        <v>50</v>
      </c>
      <c r="I257" s="86">
        <v>50</v>
      </c>
    </row>
    <row r="258" spans="1:9" ht="63.75">
      <c r="A258" s="188" t="s">
        <v>480</v>
      </c>
      <c r="B258" s="188" t="s">
        <v>408</v>
      </c>
      <c r="C258" s="188" t="s">
        <v>7153</v>
      </c>
      <c r="D258" s="185">
        <v>2015</v>
      </c>
      <c r="E258" s="403"/>
      <c r="F258" s="219" t="s">
        <v>7154</v>
      </c>
      <c r="G258" s="86" t="s">
        <v>7095</v>
      </c>
      <c r="H258" s="86">
        <v>50</v>
      </c>
      <c r="I258" s="86">
        <v>50</v>
      </c>
    </row>
    <row r="259" spans="1:9" ht="51">
      <c r="A259" s="188" t="s">
        <v>480</v>
      </c>
      <c r="B259" s="188" t="s">
        <v>408</v>
      </c>
      <c r="C259" s="188" t="s">
        <v>7155</v>
      </c>
      <c r="D259" s="185">
        <v>2015</v>
      </c>
      <c r="E259" s="403"/>
      <c r="F259" s="219" t="s">
        <v>7156</v>
      </c>
      <c r="G259" s="86" t="s">
        <v>7095</v>
      </c>
      <c r="H259" s="86">
        <v>50</v>
      </c>
      <c r="I259" s="86">
        <v>50</v>
      </c>
    </row>
    <row r="260" spans="1:9" ht="38.25">
      <c r="A260" s="188" t="s">
        <v>480</v>
      </c>
      <c r="B260" s="188" t="s">
        <v>408</v>
      </c>
      <c r="C260" s="188" t="s">
        <v>7157</v>
      </c>
      <c r="D260" s="185">
        <v>2015</v>
      </c>
      <c r="E260" s="403"/>
      <c r="F260" s="219" t="s">
        <v>7158</v>
      </c>
      <c r="G260" s="86" t="s">
        <v>7095</v>
      </c>
      <c r="H260" s="86">
        <v>50</v>
      </c>
      <c r="I260" s="86">
        <v>50</v>
      </c>
    </row>
    <row r="261" spans="1:9" ht="38.25">
      <c r="A261" s="188" t="s">
        <v>480</v>
      </c>
      <c r="B261" s="188" t="s">
        <v>408</v>
      </c>
      <c r="C261" s="188" t="s">
        <v>7159</v>
      </c>
      <c r="D261" s="185">
        <v>2015</v>
      </c>
      <c r="E261" s="403"/>
      <c r="F261" s="219" t="s">
        <v>7160</v>
      </c>
      <c r="G261" s="86" t="s">
        <v>7095</v>
      </c>
      <c r="H261" s="86">
        <v>50</v>
      </c>
      <c r="I261" s="86">
        <v>50</v>
      </c>
    </row>
    <row r="262" spans="1:9" ht="38.25">
      <c r="A262" s="188" t="s">
        <v>480</v>
      </c>
      <c r="B262" s="188" t="s">
        <v>408</v>
      </c>
      <c r="C262" s="188" t="s">
        <v>7161</v>
      </c>
      <c r="D262" s="185">
        <v>2015</v>
      </c>
      <c r="E262" s="403"/>
      <c r="F262" s="219" t="s">
        <v>7162</v>
      </c>
      <c r="G262" s="86" t="s">
        <v>7095</v>
      </c>
      <c r="H262" s="86">
        <v>50</v>
      </c>
      <c r="I262" s="86">
        <v>50</v>
      </c>
    </row>
    <row r="263" spans="1:9" ht="38.25">
      <c r="A263" s="188" t="s">
        <v>480</v>
      </c>
      <c r="B263" s="188" t="s">
        <v>408</v>
      </c>
      <c r="C263" s="188" t="s">
        <v>7163</v>
      </c>
      <c r="D263" s="185">
        <v>2015</v>
      </c>
      <c r="E263" s="403"/>
      <c r="F263" s="219" t="s">
        <v>7164</v>
      </c>
      <c r="G263" s="86" t="s">
        <v>7095</v>
      </c>
      <c r="H263" s="86">
        <v>50</v>
      </c>
      <c r="I263" s="86">
        <v>50</v>
      </c>
    </row>
    <row r="264" spans="1:9" ht="38.25">
      <c r="A264" s="188" t="s">
        <v>480</v>
      </c>
      <c r="B264" s="188" t="s">
        <v>408</v>
      </c>
      <c r="C264" s="188" t="s">
        <v>7165</v>
      </c>
      <c r="D264" s="185">
        <v>2015</v>
      </c>
      <c r="E264" s="403"/>
      <c r="F264" s="219" t="s">
        <v>7113</v>
      </c>
      <c r="G264" s="86" t="s">
        <v>7095</v>
      </c>
      <c r="H264" s="86">
        <v>50</v>
      </c>
      <c r="I264" s="86">
        <v>50</v>
      </c>
    </row>
    <row r="265" spans="1:9" ht="127.5">
      <c r="A265" s="188" t="s">
        <v>480</v>
      </c>
      <c r="B265" s="188" t="s">
        <v>408</v>
      </c>
      <c r="C265" s="188" t="s">
        <v>7166</v>
      </c>
      <c r="D265" s="185">
        <v>2015</v>
      </c>
      <c r="E265" s="403"/>
      <c r="F265" s="219" t="s">
        <v>7167</v>
      </c>
      <c r="G265" s="86" t="s">
        <v>7095</v>
      </c>
      <c r="H265" s="86">
        <v>50</v>
      </c>
      <c r="I265" s="86">
        <v>50</v>
      </c>
    </row>
    <row r="266" spans="1:9" ht="89.25">
      <c r="A266" s="188" t="s">
        <v>480</v>
      </c>
      <c r="B266" s="188" t="s">
        <v>408</v>
      </c>
      <c r="C266" s="188" t="s">
        <v>7168</v>
      </c>
      <c r="D266" s="185">
        <v>2015</v>
      </c>
      <c r="E266" s="403"/>
      <c r="F266" s="219" t="s">
        <v>7169</v>
      </c>
      <c r="G266" s="86" t="s">
        <v>7095</v>
      </c>
      <c r="H266" s="86">
        <v>50</v>
      </c>
      <c r="I266" s="86">
        <v>50</v>
      </c>
    </row>
    <row r="267" spans="1:9" ht="38.25">
      <c r="A267" s="188" t="s">
        <v>480</v>
      </c>
      <c r="B267" s="188" t="s">
        <v>408</v>
      </c>
      <c r="C267" s="188" t="s">
        <v>7170</v>
      </c>
      <c r="D267" s="185">
        <v>2015</v>
      </c>
      <c r="E267" s="403"/>
      <c r="F267" s="219" t="s">
        <v>7171</v>
      </c>
      <c r="G267" s="86" t="s">
        <v>7095</v>
      </c>
      <c r="H267" s="86">
        <v>50</v>
      </c>
      <c r="I267" s="86">
        <v>50</v>
      </c>
    </row>
    <row r="268" spans="1:9" ht="38.25">
      <c r="A268" s="188" t="s">
        <v>480</v>
      </c>
      <c r="B268" s="188" t="s">
        <v>408</v>
      </c>
      <c r="C268" s="188" t="s">
        <v>7172</v>
      </c>
      <c r="D268" s="185">
        <v>2015</v>
      </c>
      <c r="E268" s="403"/>
      <c r="F268" s="219" t="s">
        <v>7113</v>
      </c>
      <c r="G268" s="86" t="s">
        <v>7095</v>
      </c>
      <c r="H268" s="86">
        <v>50</v>
      </c>
      <c r="I268" s="86">
        <v>50</v>
      </c>
    </row>
    <row r="269" spans="1:9" ht="38.25">
      <c r="A269" s="188" t="s">
        <v>480</v>
      </c>
      <c r="B269" s="188" t="s">
        <v>408</v>
      </c>
      <c r="C269" s="188" t="s">
        <v>7173</v>
      </c>
      <c r="D269" s="185">
        <v>2015</v>
      </c>
      <c r="E269" s="403"/>
      <c r="F269" s="219" t="s">
        <v>7174</v>
      </c>
      <c r="G269" s="86" t="s">
        <v>7095</v>
      </c>
      <c r="H269" s="86">
        <v>50</v>
      </c>
      <c r="I269" s="86">
        <v>50</v>
      </c>
    </row>
    <row r="270" spans="1:9" ht="38.25">
      <c r="A270" s="188" t="s">
        <v>480</v>
      </c>
      <c r="B270" s="188" t="s">
        <v>408</v>
      </c>
      <c r="C270" s="188" t="s">
        <v>7175</v>
      </c>
      <c r="D270" s="185">
        <v>2015</v>
      </c>
      <c r="E270" s="403"/>
      <c r="F270" s="219" t="s">
        <v>7176</v>
      </c>
      <c r="G270" s="86" t="s">
        <v>7095</v>
      </c>
      <c r="H270" s="86">
        <v>50</v>
      </c>
      <c r="I270" s="86">
        <v>50</v>
      </c>
    </row>
    <row r="271" spans="1:9" ht="38.25">
      <c r="A271" s="188" t="s">
        <v>480</v>
      </c>
      <c r="B271" s="188" t="s">
        <v>408</v>
      </c>
      <c r="C271" s="188" t="s">
        <v>7177</v>
      </c>
      <c r="D271" s="185">
        <v>2015</v>
      </c>
      <c r="E271" s="403"/>
      <c r="F271" s="219" t="s">
        <v>7178</v>
      </c>
      <c r="G271" s="86" t="s">
        <v>7095</v>
      </c>
      <c r="H271" s="86">
        <v>50</v>
      </c>
      <c r="I271" s="86">
        <v>50</v>
      </c>
    </row>
    <row r="272" spans="1:9" ht="51">
      <c r="A272" s="188" t="s">
        <v>480</v>
      </c>
      <c r="B272" s="188" t="s">
        <v>408</v>
      </c>
      <c r="C272" s="188" t="s">
        <v>7179</v>
      </c>
      <c r="D272" s="185">
        <v>2015</v>
      </c>
      <c r="E272" s="403"/>
      <c r="F272" s="219" t="s">
        <v>7113</v>
      </c>
      <c r="G272" s="86" t="s">
        <v>7095</v>
      </c>
      <c r="H272" s="86">
        <v>50</v>
      </c>
      <c r="I272" s="86">
        <v>50</v>
      </c>
    </row>
    <row r="273" spans="1:9" ht="51">
      <c r="A273" s="188" t="s">
        <v>480</v>
      </c>
      <c r="B273" s="188" t="s">
        <v>408</v>
      </c>
      <c r="C273" s="188" t="s">
        <v>565</v>
      </c>
      <c r="D273" s="185">
        <v>2015</v>
      </c>
      <c r="E273" s="403"/>
      <c r="F273" s="219" t="s">
        <v>566</v>
      </c>
      <c r="G273" s="86" t="s">
        <v>7095</v>
      </c>
      <c r="H273" s="86">
        <v>50</v>
      </c>
      <c r="I273" s="86">
        <v>50</v>
      </c>
    </row>
    <row r="274" spans="1:9" ht="51">
      <c r="A274" s="188" t="s">
        <v>480</v>
      </c>
      <c r="B274" s="188" t="s">
        <v>408</v>
      </c>
      <c r="C274" s="188" t="s">
        <v>7180</v>
      </c>
      <c r="D274" s="185">
        <v>2015</v>
      </c>
      <c r="E274" s="403"/>
      <c r="F274" s="219" t="s">
        <v>7181</v>
      </c>
      <c r="G274" s="86" t="s">
        <v>237</v>
      </c>
      <c r="H274" s="86">
        <v>50</v>
      </c>
      <c r="I274" s="86">
        <v>50</v>
      </c>
    </row>
    <row r="275" spans="1:9" ht="38.25">
      <c r="A275" s="188" t="s">
        <v>480</v>
      </c>
      <c r="B275" s="188" t="s">
        <v>408</v>
      </c>
      <c r="C275" s="188" t="s">
        <v>7182</v>
      </c>
      <c r="D275" s="185">
        <v>2015</v>
      </c>
      <c r="E275" s="403"/>
      <c r="F275" s="219" t="s">
        <v>7183</v>
      </c>
      <c r="G275" s="86" t="s">
        <v>237</v>
      </c>
      <c r="H275" s="86">
        <v>50</v>
      </c>
      <c r="I275" s="86">
        <v>50</v>
      </c>
    </row>
    <row r="276" spans="1:9" ht="51">
      <c r="A276" s="86" t="s">
        <v>460</v>
      </c>
      <c r="B276" s="187" t="s">
        <v>408</v>
      </c>
      <c r="C276" s="86" t="s">
        <v>579</v>
      </c>
      <c r="D276" s="191" t="s">
        <v>580</v>
      </c>
      <c r="E276" s="191" t="s">
        <v>580</v>
      </c>
      <c r="F276" s="195" t="s">
        <v>7184</v>
      </c>
      <c r="G276" s="86" t="s">
        <v>7185</v>
      </c>
      <c r="H276" s="86">
        <v>10</v>
      </c>
      <c r="I276" s="86">
        <v>10</v>
      </c>
    </row>
    <row r="277" spans="1:9" ht="140.25">
      <c r="A277" s="86" t="s">
        <v>460</v>
      </c>
      <c r="B277" s="86" t="s">
        <v>408</v>
      </c>
      <c r="C277" s="86" t="s">
        <v>581</v>
      </c>
      <c r="D277" s="191" t="s">
        <v>582</v>
      </c>
      <c r="E277" s="191" t="s">
        <v>582</v>
      </c>
      <c r="F277" s="86" t="s">
        <v>583</v>
      </c>
      <c r="G277" s="86" t="s">
        <v>584</v>
      </c>
      <c r="H277" s="86">
        <v>50</v>
      </c>
      <c r="I277" s="86">
        <v>50</v>
      </c>
    </row>
    <row r="278" spans="1:9" ht="38.25">
      <c r="A278" s="86" t="s">
        <v>460</v>
      </c>
      <c r="B278" s="86" t="s">
        <v>408</v>
      </c>
      <c r="C278" s="86" t="s">
        <v>585</v>
      </c>
      <c r="D278" s="191" t="s">
        <v>586</v>
      </c>
      <c r="E278" s="191" t="s">
        <v>582</v>
      </c>
      <c r="F278" s="195" t="s">
        <v>587</v>
      </c>
      <c r="G278" s="86" t="s">
        <v>7186</v>
      </c>
      <c r="H278" s="86">
        <v>50</v>
      </c>
      <c r="I278" s="86">
        <v>50</v>
      </c>
    </row>
    <row r="279" spans="1:9" ht="127.5">
      <c r="A279" s="86" t="s">
        <v>460</v>
      </c>
      <c r="B279" s="86" t="s">
        <v>408</v>
      </c>
      <c r="C279" s="86" t="s">
        <v>7187</v>
      </c>
      <c r="D279" s="191">
        <v>2015</v>
      </c>
      <c r="E279" s="191" t="s">
        <v>7188</v>
      </c>
      <c r="F279" s="195" t="s">
        <v>7189</v>
      </c>
      <c r="G279" s="86" t="s">
        <v>7190</v>
      </c>
      <c r="H279" s="86">
        <v>50</v>
      </c>
      <c r="I279" s="86">
        <v>50</v>
      </c>
    </row>
    <row r="280" spans="1:9" ht="127.5">
      <c r="A280" s="86" t="s">
        <v>460</v>
      </c>
      <c r="B280" s="86" t="s">
        <v>408</v>
      </c>
      <c r="C280" s="86" t="s">
        <v>7187</v>
      </c>
      <c r="D280" s="191">
        <v>2015</v>
      </c>
      <c r="E280" s="191" t="s">
        <v>7191</v>
      </c>
      <c r="F280" s="195" t="s">
        <v>7189</v>
      </c>
      <c r="G280" s="86" t="s">
        <v>7192</v>
      </c>
      <c r="H280" s="86">
        <v>50</v>
      </c>
      <c r="I280" s="86">
        <v>0</v>
      </c>
    </row>
    <row r="281" spans="1:9" ht="127.5">
      <c r="A281" s="86" t="s">
        <v>460</v>
      </c>
      <c r="B281" s="86" t="s">
        <v>408</v>
      </c>
      <c r="C281" s="86" t="s">
        <v>7187</v>
      </c>
      <c r="D281" s="191">
        <v>2015</v>
      </c>
      <c r="E281" s="191" t="s">
        <v>7193</v>
      </c>
      <c r="F281" s="195" t="s">
        <v>7189</v>
      </c>
      <c r="G281" s="208" t="s">
        <v>7194</v>
      </c>
      <c r="H281" s="86">
        <v>50</v>
      </c>
      <c r="I281" s="86">
        <v>0</v>
      </c>
    </row>
    <row r="282" spans="1:9" ht="127.5">
      <c r="A282" s="86" t="s">
        <v>460</v>
      </c>
      <c r="B282" s="86" t="s">
        <v>408</v>
      </c>
      <c r="C282" s="86" t="s">
        <v>7187</v>
      </c>
      <c r="D282" s="191">
        <v>2015</v>
      </c>
      <c r="E282" s="191" t="s">
        <v>7195</v>
      </c>
      <c r="F282" s="195" t="s">
        <v>7189</v>
      </c>
      <c r="G282" s="208" t="s">
        <v>7192</v>
      </c>
      <c r="H282" s="86">
        <v>50</v>
      </c>
      <c r="I282" s="86">
        <v>0</v>
      </c>
    </row>
    <row r="283" spans="1:9" ht="216.75">
      <c r="A283" s="86" t="s">
        <v>460</v>
      </c>
      <c r="B283" s="86" t="s">
        <v>408</v>
      </c>
      <c r="C283" s="86" t="s">
        <v>465</v>
      </c>
      <c r="D283" s="191">
        <v>2015</v>
      </c>
      <c r="E283" s="191" t="s">
        <v>7196</v>
      </c>
      <c r="F283" s="195" t="s">
        <v>935</v>
      </c>
      <c r="G283" s="86" t="s">
        <v>7197</v>
      </c>
      <c r="H283" s="86">
        <v>10</v>
      </c>
      <c r="I283" s="86">
        <v>10</v>
      </c>
    </row>
    <row r="284" spans="1:9" ht="140.25">
      <c r="A284" s="86" t="s">
        <v>7198</v>
      </c>
      <c r="B284" s="86" t="s">
        <v>408</v>
      </c>
      <c r="C284" s="86" t="s">
        <v>468</v>
      </c>
      <c r="D284" s="191"/>
      <c r="E284" s="402"/>
      <c r="F284" s="195" t="s">
        <v>7199</v>
      </c>
      <c r="G284" s="86" t="s">
        <v>9291</v>
      </c>
      <c r="H284" s="192" t="s">
        <v>75</v>
      </c>
      <c r="I284" s="190">
        <v>50</v>
      </c>
    </row>
    <row r="285" spans="1:9" ht="66" customHeight="1">
      <c r="A285" s="86" t="s">
        <v>7198</v>
      </c>
      <c r="B285" s="86" t="s">
        <v>408</v>
      </c>
      <c r="C285" s="86" t="s">
        <v>590</v>
      </c>
      <c r="D285" s="191"/>
      <c r="E285" s="402"/>
      <c r="F285" s="86" t="s">
        <v>588</v>
      </c>
      <c r="G285" s="86" t="s">
        <v>9292</v>
      </c>
      <c r="H285" s="192">
        <v>5</v>
      </c>
      <c r="I285" s="190">
        <v>50</v>
      </c>
    </row>
    <row r="286" spans="1:9" ht="63.75">
      <c r="A286" s="86" t="s">
        <v>7200</v>
      </c>
      <c r="B286" s="86" t="s">
        <v>408</v>
      </c>
      <c r="C286" s="86" t="s">
        <v>7201</v>
      </c>
      <c r="D286" s="191" t="s">
        <v>2226</v>
      </c>
      <c r="E286" s="402" t="s">
        <v>145</v>
      </c>
      <c r="F286" s="86" t="s">
        <v>7202</v>
      </c>
      <c r="G286" s="86" t="s">
        <v>141</v>
      </c>
      <c r="H286" s="192">
        <v>10</v>
      </c>
      <c r="I286" s="190">
        <v>10</v>
      </c>
    </row>
    <row r="287" spans="1:9" ht="51">
      <c r="A287" s="86" t="s">
        <v>7200</v>
      </c>
      <c r="B287" s="86" t="s">
        <v>408</v>
      </c>
      <c r="C287" s="188" t="s">
        <v>7203</v>
      </c>
      <c r="D287" s="191" t="s">
        <v>2226</v>
      </c>
      <c r="E287" s="402" t="s">
        <v>242</v>
      </c>
      <c r="F287" s="86" t="s">
        <v>7204</v>
      </c>
      <c r="G287" s="86" t="s">
        <v>141</v>
      </c>
      <c r="H287" s="192">
        <v>10</v>
      </c>
      <c r="I287" s="190">
        <v>10</v>
      </c>
    </row>
    <row r="288" spans="1:9" ht="63.75">
      <c r="A288" s="188" t="s">
        <v>541</v>
      </c>
      <c r="B288" s="188" t="s">
        <v>408</v>
      </c>
      <c r="C288" s="188" t="s">
        <v>7205</v>
      </c>
      <c r="D288" s="86">
        <v>2015</v>
      </c>
      <c r="E288" s="86" t="s">
        <v>145</v>
      </c>
      <c r="F288" s="188" t="s">
        <v>7206</v>
      </c>
      <c r="G288" s="86" t="s">
        <v>542</v>
      </c>
      <c r="H288" s="791" t="s">
        <v>75</v>
      </c>
      <c r="I288" s="86">
        <v>10</v>
      </c>
    </row>
    <row r="289" spans="1:9" ht="25.5">
      <c r="A289" s="188" t="s">
        <v>541</v>
      </c>
      <c r="B289" s="188" t="s">
        <v>408</v>
      </c>
      <c r="C289" s="188" t="s">
        <v>543</v>
      </c>
      <c r="D289" s="86">
        <v>2015</v>
      </c>
      <c r="E289" s="86">
        <v>2015</v>
      </c>
      <c r="F289" s="188" t="s">
        <v>544</v>
      </c>
      <c r="G289" s="86" t="s">
        <v>237</v>
      </c>
      <c r="H289" s="791" t="s">
        <v>75</v>
      </c>
      <c r="I289" s="86">
        <v>50</v>
      </c>
    </row>
    <row r="290" spans="1:9" ht="38.25">
      <c r="A290" s="188" t="s">
        <v>541</v>
      </c>
      <c r="B290" s="188" t="s">
        <v>408</v>
      </c>
      <c r="C290" s="188" t="s">
        <v>545</v>
      </c>
      <c r="D290" s="86">
        <v>2015</v>
      </c>
      <c r="E290" s="86">
        <v>2015</v>
      </c>
      <c r="F290" s="188" t="s">
        <v>546</v>
      </c>
      <c r="G290" s="86" t="s">
        <v>237</v>
      </c>
      <c r="H290" s="791" t="s">
        <v>75</v>
      </c>
      <c r="I290" s="86">
        <v>50</v>
      </c>
    </row>
    <row r="291" spans="1:9" ht="38.25">
      <c r="A291" s="188" t="s">
        <v>541</v>
      </c>
      <c r="B291" s="188" t="s">
        <v>408</v>
      </c>
      <c r="C291" s="188" t="s">
        <v>547</v>
      </c>
      <c r="D291" s="86">
        <v>2015</v>
      </c>
      <c r="E291" s="86">
        <v>2015</v>
      </c>
      <c r="F291" s="188" t="s">
        <v>548</v>
      </c>
      <c r="G291" s="86" t="s">
        <v>237</v>
      </c>
      <c r="H291" s="791" t="s">
        <v>75</v>
      </c>
      <c r="I291" s="86">
        <v>50</v>
      </c>
    </row>
    <row r="292" spans="1:9" ht="38.25">
      <c r="A292" s="188" t="s">
        <v>541</v>
      </c>
      <c r="B292" s="188" t="s">
        <v>408</v>
      </c>
      <c r="C292" s="188" t="s">
        <v>549</v>
      </c>
      <c r="D292" s="86">
        <v>2015</v>
      </c>
      <c r="E292" s="86">
        <v>2015</v>
      </c>
      <c r="F292" s="219" t="s">
        <v>7207</v>
      </c>
      <c r="G292" s="86" t="s">
        <v>237</v>
      </c>
      <c r="H292" s="791" t="s">
        <v>75</v>
      </c>
      <c r="I292" s="86">
        <v>50</v>
      </c>
    </row>
    <row r="293" spans="1:9" ht="38.25">
      <c r="A293" s="188" t="s">
        <v>541</v>
      </c>
      <c r="B293" s="188" t="s">
        <v>408</v>
      </c>
      <c r="C293" s="188" t="s">
        <v>550</v>
      </c>
      <c r="D293" s="86">
        <v>2015</v>
      </c>
      <c r="E293" s="86">
        <v>2015</v>
      </c>
      <c r="F293" s="219" t="s">
        <v>7208</v>
      </c>
      <c r="G293" s="86" t="s">
        <v>237</v>
      </c>
      <c r="H293" s="791" t="s">
        <v>75</v>
      </c>
      <c r="I293" s="86">
        <v>50</v>
      </c>
    </row>
    <row r="294" spans="1:9" ht="51">
      <c r="A294" s="188" t="s">
        <v>541</v>
      </c>
      <c r="B294" s="188" t="s">
        <v>408</v>
      </c>
      <c r="C294" s="188" t="s">
        <v>7209</v>
      </c>
      <c r="D294" s="86">
        <v>2015</v>
      </c>
      <c r="E294" s="86">
        <v>2015</v>
      </c>
      <c r="F294" s="219" t="s">
        <v>7210</v>
      </c>
      <c r="G294" s="86" t="s">
        <v>237</v>
      </c>
      <c r="H294" s="791" t="s">
        <v>75</v>
      </c>
      <c r="I294" s="86">
        <v>50</v>
      </c>
    </row>
    <row r="295" spans="1:9" ht="38.25">
      <c r="A295" s="188" t="s">
        <v>541</v>
      </c>
      <c r="B295" s="188" t="s">
        <v>408</v>
      </c>
      <c r="C295" s="188" t="s">
        <v>7211</v>
      </c>
      <c r="D295" s="144">
        <v>2015</v>
      </c>
      <c r="E295" s="144" t="s">
        <v>254</v>
      </c>
      <c r="F295" s="219" t="s">
        <v>7212</v>
      </c>
      <c r="G295" s="144" t="s">
        <v>542</v>
      </c>
      <c r="H295" s="791" t="s">
        <v>75</v>
      </c>
      <c r="I295" s="144">
        <v>50</v>
      </c>
    </row>
    <row r="296" spans="1:9" ht="38.25">
      <c r="A296" s="188" t="s">
        <v>541</v>
      </c>
      <c r="B296" s="188" t="s">
        <v>408</v>
      </c>
      <c r="C296" s="188" t="s">
        <v>7213</v>
      </c>
      <c r="D296" s="144">
        <v>2015</v>
      </c>
      <c r="E296" s="144" t="s">
        <v>418</v>
      </c>
      <c r="F296" s="188" t="s">
        <v>7214</v>
      </c>
      <c r="G296" s="86" t="s">
        <v>237</v>
      </c>
      <c r="H296" s="86" t="s">
        <v>75</v>
      </c>
      <c r="I296" s="86">
        <v>50</v>
      </c>
    </row>
    <row r="297" spans="1:9" ht="38.25">
      <c r="A297" s="188" t="s">
        <v>541</v>
      </c>
      <c r="B297" s="188" t="s">
        <v>408</v>
      </c>
      <c r="C297" s="188" t="s">
        <v>7215</v>
      </c>
      <c r="D297" s="144">
        <v>2015</v>
      </c>
      <c r="E297" s="144" t="s">
        <v>1155</v>
      </c>
      <c r="F297" s="188" t="s">
        <v>7216</v>
      </c>
      <c r="G297" s="86" t="s">
        <v>237</v>
      </c>
      <c r="H297" s="86" t="s">
        <v>75</v>
      </c>
      <c r="I297" s="86">
        <v>50</v>
      </c>
    </row>
    <row r="298" spans="1:9" ht="51">
      <c r="A298" s="188" t="s">
        <v>541</v>
      </c>
      <c r="B298" s="188" t="s">
        <v>408</v>
      </c>
      <c r="C298" s="188" t="s">
        <v>7217</v>
      </c>
      <c r="D298" s="144">
        <v>2015</v>
      </c>
      <c r="E298" s="144" t="s">
        <v>1295</v>
      </c>
      <c r="F298" s="188" t="s">
        <v>7218</v>
      </c>
      <c r="G298" s="86" t="s">
        <v>237</v>
      </c>
      <c r="H298" s="86" t="s">
        <v>75</v>
      </c>
      <c r="I298" s="86">
        <v>50</v>
      </c>
    </row>
    <row r="299" spans="1:9" ht="38.25">
      <c r="A299" s="188" t="s">
        <v>541</v>
      </c>
      <c r="B299" s="188" t="s">
        <v>408</v>
      </c>
      <c r="C299" s="188" t="s">
        <v>7219</v>
      </c>
      <c r="D299" s="144">
        <v>2015</v>
      </c>
      <c r="E299" s="144" t="s">
        <v>418</v>
      </c>
      <c r="F299" s="188" t="s">
        <v>7220</v>
      </c>
      <c r="G299" s="86" t="s">
        <v>237</v>
      </c>
      <c r="H299" s="86" t="s">
        <v>75</v>
      </c>
      <c r="I299" s="86">
        <v>50</v>
      </c>
    </row>
    <row r="300" spans="1:9" ht="51">
      <c r="A300" s="188" t="s">
        <v>541</v>
      </c>
      <c r="B300" s="188" t="s">
        <v>408</v>
      </c>
      <c r="C300" s="188" t="s">
        <v>7221</v>
      </c>
      <c r="D300" s="144">
        <v>2015</v>
      </c>
      <c r="E300" s="144" t="s">
        <v>1295</v>
      </c>
      <c r="F300" s="188" t="s">
        <v>7222</v>
      </c>
      <c r="G300" s="86" t="s">
        <v>237</v>
      </c>
      <c r="H300" s="86" t="s">
        <v>75</v>
      </c>
      <c r="I300" s="86">
        <v>50</v>
      </c>
    </row>
    <row r="301" spans="1:9" ht="38.25">
      <c r="A301" s="188" t="s">
        <v>541</v>
      </c>
      <c r="B301" s="188" t="s">
        <v>408</v>
      </c>
      <c r="C301" s="188" t="s">
        <v>7223</v>
      </c>
      <c r="D301" s="144">
        <v>2015</v>
      </c>
      <c r="E301" s="144" t="s">
        <v>1295</v>
      </c>
      <c r="F301" s="188" t="s">
        <v>7224</v>
      </c>
      <c r="G301" s="86" t="s">
        <v>237</v>
      </c>
      <c r="H301" s="86" t="s">
        <v>75</v>
      </c>
      <c r="I301" s="86">
        <v>50</v>
      </c>
    </row>
    <row r="302" spans="1:9" ht="25.5">
      <c r="A302" s="188" t="s">
        <v>541</v>
      </c>
      <c r="B302" s="188" t="s">
        <v>408</v>
      </c>
      <c r="C302" s="188" t="s">
        <v>551</v>
      </c>
      <c r="D302" s="144">
        <v>2015</v>
      </c>
      <c r="E302" s="86">
        <v>2015</v>
      </c>
      <c r="F302" s="188" t="s">
        <v>552</v>
      </c>
      <c r="G302" s="86" t="s">
        <v>237</v>
      </c>
      <c r="H302" s="86" t="s">
        <v>75</v>
      </c>
      <c r="I302" s="86">
        <v>50</v>
      </c>
    </row>
    <row r="303" spans="1:9" ht="38.25">
      <c r="A303" s="188" t="s">
        <v>541</v>
      </c>
      <c r="B303" s="188" t="s">
        <v>408</v>
      </c>
      <c r="C303" s="188" t="s">
        <v>554</v>
      </c>
      <c r="D303" s="144">
        <v>2015</v>
      </c>
      <c r="E303" s="86">
        <v>2015</v>
      </c>
      <c r="F303" s="188" t="s">
        <v>555</v>
      </c>
      <c r="G303" s="86" t="s">
        <v>237</v>
      </c>
      <c r="H303" s="86" t="s">
        <v>75</v>
      </c>
      <c r="I303" s="86">
        <v>50</v>
      </c>
    </row>
    <row r="304" spans="1:9" ht="38.25">
      <c r="A304" s="188" t="s">
        <v>541</v>
      </c>
      <c r="B304" s="188" t="s">
        <v>408</v>
      </c>
      <c r="C304" s="188" t="s">
        <v>7225</v>
      </c>
      <c r="D304" s="144">
        <v>2015</v>
      </c>
      <c r="E304" s="86" t="s">
        <v>553</v>
      </c>
      <c r="F304" s="188" t="s">
        <v>7226</v>
      </c>
      <c r="G304" s="86" t="s">
        <v>237</v>
      </c>
      <c r="H304" s="86" t="s">
        <v>75</v>
      </c>
      <c r="I304" s="86">
        <v>50</v>
      </c>
    </row>
    <row r="305" spans="1:9" ht="38.25">
      <c r="A305" s="188" t="s">
        <v>541</v>
      </c>
      <c r="B305" s="188" t="s">
        <v>408</v>
      </c>
      <c r="C305" s="188" t="s">
        <v>7227</v>
      </c>
      <c r="D305" s="144">
        <v>2015</v>
      </c>
      <c r="E305" s="86" t="s">
        <v>1063</v>
      </c>
      <c r="F305" s="188" t="s">
        <v>7228</v>
      </c>
      <c r="G305" s="86" t="s">
        <v>237</v>
      </c>
      <c r="H305" s="86" t="s">
        <v>75</v>
      </c>
      <c r="I305" s="86">
        <v>50</v>
      </c>
    </row>
    <row r="306" spans="1:9" ht="25.5">
      <c r="A306" s="188" t="s">
        <v>541</v>
      </c>
      <c r="B306" s="188" t="s">
        <v>408</v>
      </c>
      <c r="C306" s="188" t="s">
        <v>7229</v>
      </c>
      <c r="D306" s="144">
        <v>2015</v>
      </c>
      <c r="E306" s="86">
        <v>2015</v>
      </c>
      <c r="F306" s="188" t="s">
        <v>7230</v>
      </c>
      <c r="G306" s="86" t="s">
        <v>237</v>
      </c>
      <c r="H306" s="86" t="s">
        <v>75</v>
      </c>
      <c r="I306" s="86">
        <v>50</v>
      </c>
    </row>
    <row r="307" spans="1:9" ht="38.25">
      <c r="A307" s="188" t="s">
        <v>541</v>
      </c>
      <c r="B307" s="188" t="s">
        <v>408</v>
      </c>
      <c r="C307" s="188" t="s">
        <v>7231</v>
      </c>
      <c r="D307" s="144">
        <v>2015</v>
      </c>
      <c r="E307" s="86" t="s">
        <v>1155</v>
      </c>
      <c r="F307" s="188" t="s">
        <v>7232</v>
      </c>
      <c r="G307" s="86" t="s">
        <v>237</v>
      </c>
      <c r="H307" s="86" t="s">
        <v>75</v>
      </c>
      <c r="I307" s="86">
        <v>50</v>
      </c>
    </row>
    <row r="308" spans="1:9" ht="38.25">
      <c r="A308" s="188" t="s">
        <v>541</v>
      </c>
      <c r="B308" s="188" t="s">
        <v>408</v>
      </c>
      <c r="C308" s="188" t="s">
        <v>7233</v>
      </c>
      <c r="D308" s="144">
        <v>2015</v>
      </c>
      <c r="E308" s="86" t="s">
        <v>1155</v>
      </c>
      <c r="F308" s="188" t="s">
        <v>7234</v>
      </c>
      <c r="G308" s="86" t="s">
        <v>237</v>
      </c>
      <c r="H308" s="86" t="s">
        <v>75</v>
      </c>
      <c r="I308" s="86">
        <v>50</v>
      </c>
    </row>
    <row r="309" spans="1:9" ht="25.5">
      <c r="A309" s="188" t="s">
        <v>541</v>
      </c>
      <c r="B309" s="188" t="s">
        <v>408</v>
      </c>
      <c r="C309" s="188" t="s">
        <v>7235</v>
      </c>
      <c r="D309" s="144">
        <v>2015</v>
      </c>
      <c r="E309" s="86" t="s">
        <v>1156</v>
      </c>
      <c r="F309" s="188" t="s">
        <v>7236</v>
      </c>
      <c r="G309" s="86" t="s">
        <v>237</v>
      </c>
      <c r="H309" s="86" t="s">
        <v>75</v>
      </c>
      <c r="I309" s="86">
        <v>50</v>
      </c>
    </row>
    <row r="310" spans="1:9" ht="38.25">
      <c r="A310" s="188" t="s">
        <v>541</v>
      </c>
      <c r="B310" s="188" t="s">
        <v>408</v>
      </c>
      <c r="C310" s="188" t="s">
        <v>7237</v>
      </c>
      <c r="D310" s="144">
        <v>2015</v>
      </c>
      <c r="E310" s="86" t="s">
        <v>1155</v>
      </c>
      <c r="F310" s="188" t="s">
        <v>7232</v>
      </c>
      <c r="G310" s="86" t="s">
        <v>237</v>
      </c>
      <c r="H310" s="86" t="s">
        <v>75</v>
      </c>
      <c r="I310" s="86">
        <v>50</v>
      </c>
    </row>
    <row r="311" spans="1:9" ht="25.5">
      <c r="A311" s="188" t="s">
        <v>541</v>
      </c>
      <c r="B311" s="188" t="s">
        <v>408</v>
      </c>
      <c r="C311" s="188" t="s">
        <v>7238</v>
      </c>
      <c r="D311" s="144">
        <v>2015</v>
      </c>
      <c r="E311" s="144">
        <v>2015</v>
      </c>
      <c r="F311" s="188" t="s">
        <v>7239</v>
      </c>
      <c r="G311" s="86" t="s">
        <v>237</v>
      </c>
      <c r="H311" s="86" t="s">
        <v>75</v>
      </c>
      <c r="I311" s="86">
        <v>50</v>
      </c>
    </row>
    <row r="312" spans="1:9" ht="25.5">
      <c r="A312" s="86" t="s">
        <v>481</v>
      </c>
      <c r="B312" s="188" t="s">
        <v>408</v>
      </c>
      <c r="C312" s="188" t="s">
        <v>7238</v>
      </c>
      <c r="D312" s="144">
        <v>2015</v>
      </c>
      <c r="E312" s="144">
        <v>2015</v>
      </c>
      <c r="F312" s="219" t="s">
        <v>7239</v>
      </c>
      <c r="G312" s="86" t="s">
        <v>237</v>
      </c>
      <c r="H312" s="86" t="s">
        <v>75</v>
      </c>
      <c r="I312" s="144">
        <v>50</v>
      </c>
    </row>
    <row r="313" spans="1:9" ht="89.25">
      <c r="A313" s="86" t="s">
        <v>7240</v>
      </c>
      <c r="B313" s="86" t="s">
        <v>408</v>
      </c>
      <c r="C313" s="86" t="s">
        <v>7241</v>
      </c>
      <c r="D313" s="191" t="s">
        <v>2226</v>
      </c>
      <c r="E313" s="402" t="s">
        <v>145</v>
      </c>
      <c r="F313" s="195" t="s">
        <v>7242</v>
      </c>
      <c r="G313" s="86" t="s">
        <v>140</v>
      </c>
      <c r="H313" s="192" t="s">
        <v>75</v>
      </c>
      <c r="I313" s="190">
        <v>50</v>
      </c>
    </row>
    <row r="314" spans="1:9" ht="76.5">
      <c r="A314" s="86" t="s">
        <v>7240</v>
      </c>
      <c r="B314" s="86" t="s">
        <v>408</v>
      </c>
      <c r="C314" s="86" t="s">
        <v>7243</v>
      </c>
      <c r="D314" s="191" t="s">
        <v>2226</v>
      </c>
      <c r="E314" s="417" t="s">
        <v>147</v>
      </c>
      <c r="F314" s="195" t="s">
        <v>7242</v>
      </c>
      <c r="G314" s="86" t="s">
        <v>140</v>
      </c>
      <c r="H314" s="192" t="s">
        <v>75</v>
      </c>
      <c r="I314" s="190">
        <v>50</v>
      </c>
    </row>
    <row r="315" spans="1:9" ht="25.5">
      <c r="A315" s="86"/>
      <c r="B315" s="86"/>
      <c r="C315" s="188" t="s">
        <v>7244</v>
      </c>
      <c r="D315" s="86">
        <v>2015</v>
      </c>
      <c r="E315" s="86" t="s">
        <v>202</v>
      </c>
      <c r="F315" s="188" t="s">
        <v>7245</v>
      </c>
      <c r="G315" s="86" t="s">
        <v>7246</v>
      </c>
      <c r="H315" s="86" t="s">
        <v>75</v>
      </c>
      <c r="I315" s="86">
        <v>10</v>
      </c>
    </row>
    <row r="316" spans="1:9" ht="318.75">
      <c r="A316" s="86" t="s">
        <v>413</v>
      </c>
      <c r="B316" s="86" t="s">
        <v>408</v>
      </c>
      <c r="C316" s="86" t="s">
        <v>6878</v>
      </c>
      <c r="D316" s="86" t="s">
        <v>17806</v>
      </c>
      <c r="E316" s="195" t="s">
        <v>6879</v>
      </c>
      <c r="F316" s="86">
        <v>15</v>
      </c>
      <c r="G316" s="86">
        <v>15</v>
      </c>
      <c r="H316" s="226"/>
      <c r="I316" s="226"/>
    </row>
    <row r="317" spans="1:9" ht="293.25">
      <c r="A317" s="86" t="s">
        <v>6880</v>
      </c>
      <c r="B317" s="86" t="s">
        <v>408</v>
      </c>
      <c r="C317" s="86" t="s">
        <v>6881</v>
      </c>
      <c r="D317" s="86" t="s">
        <v>17807</v>
      </c>
      <c r="E317" s="195" t="s">
        <v>6882</v>
      </c>
      <c r="F317" s="86">
        <v>15</v>
      </c>
      <c r="G317" s="86">
        <v>7.5</v>
      </c>
      <c r="H317" s="226"/>
      <c r="I317" s="226"/>
    </row>
    <row r="318" spans="1:9" ht="267.75">
      <c r="A318" s="86" t="s">
        <v>6880</v>
      </c>
      <c r="B318" s="86" t="s">
        <v>408</v>
      </c>
      <c r="C318" s="86" t="s">
        <v>6881</v>
      </c>
      <c r="D318" s="86" t="s">
        <v>17808</v>
      </c>
      <c r="E318" s="195" t="s">
        <v>6883</v>
      </c>
      <c r="F318" s="86">
        <v>15</v>
      </c>
      <c r="G318" s="86">
        <v>7.5</v>
      </c>
      <c r="H318" s="226"/>
      <c r="I318" s="226"/>
    </row>
    <row r="319" spans="1:9" ht="409.5">
      <c r="A319" s="86" t="s">
        <v>6884</v>
      </c>
      <c r="B319" s="86" t="s">
        <v>408</v>
      </c>
      <c r="C319" s="86" t="s">
        <v>6885</v>
      </c>
      <c r="D319" s="86" t="s">
        <v>17809</v>
      </c>
      <c r="E319" s="195" t="s">
        <v>6886</v>
      </c>
      <c r="F319" s="86">
        <v>15</v>
      </c>
      <c r="G319" s="86">
        <v>7.5</v>
      </c>
      <c r="H319" s="226"/>
      <c r="I319" s="226"/>
    </row>
    <row r="320" spans="1:9" ht="409.5">
      <c r="A320" s="86" t="s">
        <v>413</v>
      </c>
      <c r="B320" s="86" t="s">
        <v>408</v>
      </c>
      <c r="C320" s="86" t="s">
        <v>6887</v>
      </c>
      <c r="D320" s="86" t="s">
        <v>17809</v>
      </c>
      <c r="E320" s="195" t="s">
        <v>6886</v>
      </c>
      <c r="F320" s="86">
        <v>15</v>
      </c>
      <c r="G320" s="86">
        <v>15</v>
      </c>
      <c r="H320" s="226"/>
      <c r="I320" s="226"/>
    </row>
    <row r="321" spans="1:9" ht="409.5">
      <c r="A321" s="86" t="s">
        <v>413</v>
      </c>
      <c r="B321" s="86" t="s">
        <v>408</v>
      </c>
      <c r="C321" s="86" t="s">
        <v>6888</v>
      </c>
      <c r="D321" s="86" t="s">
        <v>17809</v>
      </c>
      <c r="E321" s="195" t="s">
        <v>6886</v>
      </c>
      <c r="F321" s="86">
        <v>15</v>
      </c>
      <c r="G321" s="86">
        <v>15</v>
      </c>
      <c r="H321" s="226"/>
      <c r="I321" s="226"/>
    </row>
    <row r="322" spans="1:9" ht="409.5">
      <c r="A322" s="86" t="s">
        <v>413</v>
      </c>
      <c r="B322" s="86" t="s">
        <v>408</v>
      </c>
      <c r="C322" s="86" t="s">
        <v>6889</v>
      </c>
      <c r="D322" s="86" t="s">
        <v>17809</v>
      </c>
      <c r="E322" s="195" t="s">
        <v>6886</v>
      </c>
      <c r="F322" s="86">
        <v>15</v>
      </c>
      <c r="G322" s="86">
        <v>15</v>
      </c>
      <c r="H322" s="226"/>
      <c r="I322" s="226"/>
    </row>
    <row r="323" spans="1:9" ht="409.5">
      <c r="A323" s="86" t="s">
        <v>413</v>
      </c>
      <c r="B323" s="86" t="s">
        <v>408</v>
      </c>
      <c r="C323" s="86" t="s">
        <v>6890</v>
      </c>
      <c r="D323" s="86" t="s">
        <v>17809</v>
      </c>
      <c r="E323" s="195" t="s">
        <v>6886</v>
      </c>
      <c r="F323" s="86">
        <v>15</v>
      </c>
      <c r="G323" s="86">
        <v>15</v>
      </c>
      <c r="H323" s="226"/>
      <c r="I323" s="226"/>
    </row>
    <row r="324" spans="1:9" ht="409.5">
      <c r="A324" s="86" t="s">
        <v>413</v>
      </c>
      <c r="B324" s="86" t="s">
        <v>408</v>
      </c>
      <c r="C324" s="86" t="s">
        <v>6891</v>
      </c>
      <c r="D324" s="86" t="s">
        <v>17810</v>
      </c>
      <c r="E324" s="195" t="s">
        <v>6886</v>
      </c>
      <c r="F324" s="86">
        <v>15</v>
      </c>
      <c r="G324" s="86">
        <v>15</v>
      </c>
      <c r="H324" s="226"/>
      <c r="I324" s="226"/>
    </row>
    <row r="325" spans="1:9" ht="409.5">
      <c r="A325" s="86" t="s">
        <v>413</v>
      </c>
      <c r="B325" s="86" t="s">
        <v>408</v>
      </c>
      <c r="C325" s="86" t="s">
        <v>6892</v>
      </c>
      <c r="D325" s="86" t="s">
        <v>17809</v>
      </c>
      <c r="E325" s="195" t="s">
        <v>6886</v>
      </c>
      <c r="F325" s="86">
        <v>15</v>
      </c>
      <c r="G325" s="86">
        <v>15</v>
      </c>
      <c r="H325" s="226"/>
      <c r="I325" s="226"/>
    </row>
    <row r="326" spans="1:9" ht="242.25">
      <c r="A326" s="86" t="s">
        <v>413</v>
      </c>
      <c r="B326" s="86" t="s">
        <v>408</v>
      </c>
      <c r="C326" s="86" t="s">
        <v>6893</v>
      </c>
      <c r="D326" s="86" t="s">
        <v>17811</v>
      </c>
      <c r="E326" s="195" t="s">
        <v>6894</v>
      </c>
      <c r="F326" s="86">
        <v>15</v>
      </c>
      <c r="G326" s="86">
        <v>15</v>
      </c>
      <c r="H326" s="226"/>
      <c r="I326" s="226"/>
    </row>
    <row r="327" spans="1:9" ht="242.25">
      <c r="A327" s="86" t="s">
        <v>413</v>
      </c>
      <c r="B327" s="86" t="s">
        <v>408</v>
      </c>
      <c r="C327" s="86" t="s">
        <v>6891</v>
      </c>
      <c r="D327" s="86" t="s">
        <v>17812</v>
      </c>
      <c r="E327" s="195" t="s">
        <v>6895</v>
      </c>
      <c r="F327" s="86">
        <v>15</v>
      </c>
      <c r="G327" s="86">
        <v>15</v>
      </c>
      <c r="H327" s="226"/>
      <c r="I327" s="226"/>
    </row>
    <row r="328" spans="1:9" ht="267.75">
      <c r="A328" s="86" t="s">
        <v>413</v>
      </c>
      <c r="B328" s="86" t="s">
        <v>408</v>
      </c>
      <c r="C328" s="86" t="s">
        <v>6878</v>
      </c>
      <c r="D328" s="86" t="s">
        <v>17813</v>
      </c>
      <c r="E328" s="195" t="s">
        <v>6896</v>
      </c>
      <c r="F328" s="86">
        <v>15</v>
      </c>
      <c r="G328" s="86">
        <v>15</v>
      </c>
      <c r="H328" s="226"/>
      <c r="I328" s="226"/>
    </row>
    <row r="329" spans="1:9" ht="267.75">
      <c r="A329" s="86" t="s">
        <v>413</v>
      </c>
      <c r="B329" s="86" t="s">
        <v>408</v>
      </c>
      <c r="C329" s="86" t="s">
        <v>6891</v>
      </c>
      <c r="D329" s="86" t="s">
        <v>17813</v>
      </c>
      <c r="E329" s="195" t="s">
        <v>6896</v>
      </c>
      <c r="F329" s="86">
        <v>15</v>
      </c>
      <c r="G329" s="86">
        <v>15</v>
      </c>
      <c r="H329" s="226"/>
      <c r="I329" s="226"/>
    </row>
    <row r="330" spans="1:9" ht="344.25">
      <c r="A330" s="86" t="s">
        <v>6880</v>
      </c>
      <c r="B330" s="86" t="s">
        <v>408</v>
      </c>
      <c r="C330" s="86" t="s">
        <v>6881</v>
      </c>
      <c r="D330" s="86" t="s">
        <v>17814</v>
      </c>
      <c r="E330" s="195" t="s">
        <v>6897</v>
      </c>
      <c r="F330" s="86">
        <v>15</v>
      </c>
      <c r="G330" s="86">
        <v>7.5</v>
      </c>
      <c r="H330" s="226"/>
      <c r="I330" s="226"/>
    </row>
    <row r="331" spans="1:9" ht="382.5">
      <c r="A331" s="86" t="s">
        <v>413</v>
      </c>
      <c r="B331" s="86" t="s">
        <v>408</v>
      </c>
      <c r="C331" s="86" t="s">
        <v>6891</v>
      </c>
      <c r="D331" s="86" t="s">
        <v>17815</v>
      </c>
      <c r="E331" s="195" t="s">
        <v>6896</v>
      </c>
      <c r="F331" s="86">
        <v>15</v>
      </c>
      <c r="G331" s="86">
        <v>15</v>
      </c>
      <c r="H331" s="226"/>
      <c r="I331" s="226"/>
    </row>
    <row r="332" spans="1:9" ht="331.5">
      <c r="A332" s="86" t="s">
        <v>413</v>
      </c>
      <c r="B332" s="86" t="s">
        <v>408</v>
      </c>
      <c r="C332" s="86" t="s">
        <v>6878</v>
      </c>
      <c r="D332" s="86" t="s">
        <v>17816</v>
      </c>
      <c r="E332" s="195" t="s">
        <v>6896</v>
      </c>
      <c r="F332" s="86">
        <v>15</v>
      </c>
      <c r="G332" s="86">
        <v>15</v>
      </c>
      <c r="H332" s="226"/>
      <c r="I332" s="226"/>
    </row>
    <row r="333" spans="1:9" ht="369.75">
      <c r="A333" s="86" t="s">
        <v>413</v>
      </c>
      <c r="B333" s="86" t="s">
        <v>408</v>
      </c>
      <c r="C333" s="86" t="s">
        <v>6878</v>
      </c>
      <c r="D333" s="86" t="s">
        <v>17817</v>
      </c>
      <c r="E333" s="195" t="s">
        <v>6896</v>
      </c>
      <c r="F333" s="86">
        <v>15</v>
      </c>
      <c r="G333" s="86">
        <v>15</v>
      </c>
      <c r="H333" s="226"/>
      <c r="I333" s="226"/>
    </row>
    <row r="334" spans="1:9" ht="280.5">
      <c r="A334" s="86" t="s">
        <v>413</v>
      </c>
      <c r="B334" s="86" t="s">
        <v>408</v>
      </c>
      <c r="C334" s="86" t="s">
        <v>6878</v>
      </c>
      <c r="D334" s="86" t="s">
        <v>17818</v>
      </c>
      <c r="E334" s="195" t="s">
        <v>6898</v>
      </c>
      <c r="F334" s="86">
        <v>15</v>
      </c>
      <c r="G334" s="86">
        <v>15</v>
      </c>
      <c r="H334" s="226"/>
      <c r="I334" s="226"/>
    </row>
    <row r="335" spans="1:9" ht="408">
      <c r="A335" s="86" t="s">
        <v>6880</v>
      </c>
      <c r="B335" s="86" t="s">
        <v>408</v>
      </c>
      <c r="C335" s="86" t="s">
        <v>6899</v>
      </c>
      <c r="D335" s="86" t="s">
        <v>17819</v>
      </c>
      <c r="E335" s="195" t="s">
        <v>6900</v>
      </c>
      <c r="F335" s="86">
        <v>15</v>
      </c>
      <c r="G335" s="86">
        <v>7.5</v>
      </c>
      <c r="H335" s="226"/>
      <c r="I335" s="226"/>
    </row>
    <row r="336" spans="1:9" ht="382.5">
      <c r="A336" s="86" t="s">
        <v>413</v>
      </c>
      <c r="B336" s="86" t="s">
        <v>408</v>
      </c>
      <c r="C336" s="86" t="s">
        <v>6878</v>
      </c>
      <c r="D336" s="86" t="s">
        <v>17820</v>
      </c>
      <c r="E336" s="195" t="s">
        <v>6901</v>
      </c>
      <c r="F336" s="86">
        <v>15</v>
      </c>
      <c r="G336" s="86">
        <v>15</v>
      </c>
      <c r="H336" s="226"/>
      <c r="I336" s="226"/>
    </row>
    <row r="337" spans="1:9" ht="306">
      <c r="A337" s="86" t="s">
        <v>413</v>
      </c>
      <c r="B337" s="86" t="s">
        <v>408</v>
      </c>
      <c r="C337" s="86" t="s">
        <v>6878</v>
      </c>
      <c r="D337" s="86" t="s">
        <v>17821</v>
      </c>
      <c r="E337" s="195" t="s">
        <v>6902</v>
      </c>
      <c r="F337" s="86">
        <v>15</v>
      </c>
      <c r="G337" s="86">
        <v>15</v>
      </c>
      <c r="H337" s="226"/>
      <c r="I337" s="226"/>
    </row>
    <row r="338" spans="1:9" ht="191.25">
      <c r="A338" s="86" t="s">
        <v>413</v>
      </c>
      <c r="B338" s="86" t="s">
        <v>408</v>
      </c>
      <c r="C338" s="86" t="s">
        <v>6903</v>
      </c>
      <c r="D338" s="195" t="s">
        <v>17822</v>
      </c>
      <c r="E338" s="195" t="s">
        <v>6904</v>
      </c>
      <c r="F338" s="86">
        <v>15</v>
      </c>
      <c r="G338" s="86">
        <v>15</v>
      </c>
      <c r="H338" s="226"/>
      <c r="I338" s="226"/>
    </row>
    <row r="339" spans="1:9" ht="306">
      <c r="A339" s="86" t="s">
        <v>413</v>
      </c>
      <c r="B339" s="86" t="s">
        <v>408</v>
      </c>
      <c r="C339" s="86" t="s">
        <v>6878</v>
      </c>
      <c r="D339" s="195" t="s">
        <v>17823</v>
      </c>
      <c r="E339" s="195" t="s">
        <v>6905</v>
      </c>
      <c r="F339" s="86">
        <v>15</v>
      </c>
      <c r="G339" s="86">
        <v>15</v>
      </c>
      <c r="H339" s="226"/>
      <c r="I339" s="226"/>
    </row>
    <row r="340" spans="1:9" ht="306">
      <c r="A340" s="86" t="s">
        <v>413</v>
      </c>
      <c r="B340" s="86" t="s">
        <v>408</v>
      </c>
      <c r="C340" s="86" t="s">
        <v>6906</v>
      </c>
      <c r="D340" s="195" t="s">
        <v>17823</v>
      </c>
      <c r="E340" s="358" t="s">
        <v>6905</v>
      </c>
      <c r="F340" s="86">
        <v>15</v>
      </c>
      <c r="G340" s="86">
        <v>15</v>
      </c>
      <c r="H340" s="226"/>
      <c r="I340" s="226"/>
    </row>
    <row r="341" spans="1:9" ht="306">
      <c r="A341" s="86" t="s">
        <v>413</v>
      </c>
      <c r="B341" s="86" t="s">
        <v>408</v>
      </c>
      <c r="C341" s="86" t="s">
        <v>6891</v>
      </c>
      <c r="D341" s="195" t="s">
        <v>17823</v>
      </c>
      <c r="E341" s="358" t="s">
        <v>6905</v>
      </c>
      <c r="F341" s="86">
        <v>15</v>
      </c>
      <c r="G341" s="86">
        <v>15</v>
      </c>
      <c r="H341" s="226"/>
      <c r="I341" s="226"/>
    </row>
    <row r="342" spans="1:9" ht="318.75">
      <c r="A342" s="86" t="s">
        <v>413</v>
      </c>
      <c r="B342" s="86" t="s">
        <v>408</v>
      </c>
      <c r="C342" s="86" t="s">
        <v>6906</v>
      </c>
      <c r="D342" s="195" t="s">
        <v>17824</v>
      </c>
      <c r="E342" s="195" t="s">
        <v>6907</v>
      </c>
      <c r="F342" s="86">
        <v>15</v>
      </c>
      <c r="G342" s="86">
        <v>15</v>
      </c>
      <c r="H342" s="226"/>
      <c r="I342" s="226"/>
    </row>
    <row r="343" spans="1:9" ht="318.75">
      <c r="A343" s="86" t="s">
        <v>413</v>
      </c>
      <c r="B343" s="86" t="s">
        <v>408</v>
      </c>
      <c r="C343" s="86" t="s">
        <v>6903</v>
      </c>
      <c r="D343" s="195" t="s">
        <v>17824</v>
      </c>
      <c r="E343" s="195" t="s">
        <v>6907</v>
      </c>
      <c r="F343" s="86">
        <v>15</v>
      </c>
      <c r="G343" s="86">
        <v>15</v>
      </c>
      <c r="H343" s="226"/>
      <c r="I343" s="226"/>
    </row>
    <row r="344" spans="1:9" ht="318.75">
      <c r="A344" s="86" t="s">
        <v>413</v>
      </c>
      <c r="B344" s="86" t="s">
        <v>408</v>
      </c>
      <c r="C344" s="86" t="s">
        <v>6890</v>
      </c>
      <c r="D344" s="195" t="s">
        <v>17824</v>
      </c>
      <c r="E344" s="195" t="s">
        <v>6907</v>
      </c>
      <c r="F344" s="86">
        <v>15</v>
      </c>
      <c r="G344" s="86">
        <v>15</v>
      </c>
      <c r="H344" s="226"/>
      <c r="I344" s="226"/>
    </row>
    <row r="345" spans="1:9" ht="408">
      <c r="A345" s="86" t="s">
        <v>413</v>
      </c>
      <c r="B345" s="86" t="s">
        <v>408</v>
      </c>
      <c r="C345" s="86" t="s">
        <v>6878</v>
      </c>
      <c r="D345" s="195" t="s">
        <v>17825</v>
      </c>
      <c r="E345" s="195" t="s">
        <v>6908</v>
      </c>
      <c r="F345" s="86">
        <v>15</v>
      </c>
      <c r="G345" s="86">
        <v>15</v>
      </c>
      <c r="H345" s="226"/>
      <c r="I345" s="226"/>
    </row>
    <row r="346" spans="1:9" ht="267.75">
      <c r="A346" s="86" t="s">
        <v>413</v>
      </c>
      <c r="B346" s="86" t="s">
        <v>408</v>
      </c>
      <c r="C346" s="86" t="s">
        <v>6878</v>
      </c>
      <c r="D346" s="195" t="s">
        <v>17826</v>
      </c>
      <c r="E346" s="195" t="s">
        <v>6909</v>
      </c>
      <c r="F346" s="86">
        <v>15</v>
      </c>
      <c r="G346" s="86">
        <v>15</v>
      </c>
      <c r="H346" s="226"/>
      <c r="I346" s="226"/>
    </row>
    <row r="347" spans="1:9" ht="395.25">
      <c r="A347" s="187" t="s">
        <v>6910</v>
      </c>
      <c r="B347" s="187" t="s">
        <v>408</v>
      </c>
      <c r="C347" s="187" t="s">
        <v>6911</v>
      </c>
      <c r="D347" s="187" t="s">
        <v>6912</v>
      </c>
      <c r="E347" s="187" t="s">
        <v>6913</v>
      </c>
      <c r="F347" s="187">
        <v>15</v>
      </c>
      <c r="G347" s="187">
        <v>15</v>
      </c>
      <c r="H347" s="226"/>
      <c r="I347" s="226"/>
    </row>
    <row r="348" spans="1:9" ht="409.5">
      <c r="A348" s="187" t="s">
        <v>6910</v>
      </c>
      <c r="B348" s="187" t="s">
        <v>408</v>
      </c>
      <c r="C348" s="187" t="s">
        <v>6914</v>
      </c>
      <c r="D348" s="187" t="s">
        <v>6915</v>
      </c>
      <c r="E348" s="187" t="s">
        <v>6916</v>
      </c>
      <c r="F348" s="187">
        <v>15</v>
      </c>
      <c r="G348" s="187">
        <v>15</v>
      </c>
      <c r="H348" s="226"/>
      <c r="I348" s="226"/>
    </row>
    <row r="349" spans="1:9" ht="229.5">
      <c r="A349" s="187" t="s">
        <v>6910</v>
      </c>
      <c r="B349" s="187" t="s">
        <v>408</v>
      </c>
      <c r="C349" s="187" t="s">
        <v>6911</v>
      </c>
      <c r="D349" s="187" t="s">
        <v>6917</v>
      </c>
      <c r="E349" s="187" t="s">
        <v>6918</v>
      </c>
      <c r="F349" s="187">
        <v>15</v>
      </c>
      <c r="G349" s="187">
        <v>15</v>
      </c>
      <c r="H349" s="226"/>
      <c r="I349" s="226"/>
    </row>
    <row r="350" spans="1:9" ht="306">
      <c r="A350" s="187" t="s">
        <v>6919</v>
      </c>
      <c r="B350" s="187" t="s">
        <v>408</v>
      </c>
      <c r="C350" s="187" t="s">
        <v>6920</v>
      </c>
      <c r="D350" s="187" t="s">
        <v>6921</v>
      </c>
      <c r="E350" s="187" t="s">
        <v>6922</v>
      </c>
      <c r="F350" s="187">
        <v>15</v>
      </c>
      <c r="G350" s="187">
        <v>15</v>
      </c>
      <c r="H350" s="226"/>
      <c r="I350" s="226"/>
    </row>
    <row r="351" spans="1:9" ht="344.25">
      <c r="A351" s="187" t="s">
        <v>6919</v>
      </c>
      <c r="B351" s="187" t="s">
        <v>408</v>
      </c>
      <c r="C351" s="187" t="s">
        <v>6923</v>
      </c>
      <c r="D351" s="187" t="s">
        <v>6924</v>
      </c>
      <c r="E351" s="187" t="s">
        <v>6925</v>
      </c>
      <c r="F351" s="187">
        <v>15</v>
      </c>
      <c r="G351" s="187">
        <v>15</v>
      </c>
      <c r="H351" s="226"/>
      <c r="I351" s="226"/>
    </row>
    <row r="352" spans="1:9" ht="255">
      <c r="A352" s="187" t="s">
        <v>6919</v>
      </c>
      <c r="B352" s="187" t="s">
        <v>408</v>
      </c>
      <c r="C352" s="187" t="s">
        <v>6926</v>
      </c>
      <c r="D352" s="187" t="s">
        <v>6927</v>
      </c>
      <c r="E352" s="187" t="s">
        <v>6928</v>
      </c>
      <c r="F352" s="187">
        <v>15</v>
      </c>
      <c r="G352" s="187">
        <v>15</v>
      </c>
      <c r="H352" s="226"/>
      <c r="I352" s="226"/>
    </row>
    <row r="353" spans="1:9" ht="280.5">
      <c r="A353" s="187" t="s">
        <v>6910</v>
      </c>
      <c r="B353" s="187" t="s">
        <v>408</v>
      </c>
      <c r="C353" s="187" t="s">
        <v>6929</v>
      </c>
      <c r="D353" s="187" t="s">
        <v>18017</v>
      </c>
      <c r="E353" s="187" t="s">
        <v>6930</v>
      </c>
      <c r="F353" s="187">
        <v>15</v>
      </c>
      <c r="G353" s="187">
        <v>15</v>
      </c>
      <c r="H353" s="226"/>
      <c r="I353" s="226"/>
    </row>
    <row r="354" spans="1:9" ht="57.75" customHeight="1">
      <c r="A354" s="187" t="s">
        <v>6910</v>
      </c>
      <c r="B354" s="187" t="s">
        <v>408</v>
      </c>
      <c r="C354" s="187" t="s">
        <v>6929</v>
      </c>
      <c r="D354" s="187" t="s">
        <v>6931</v>
      </c>
      <c r="E354" s="187" t="s">
        <v>6932</v>
      </c>
      <c r="F354" s="187">
        <v>15</v>
      </c>
      <c r="G354" s="187">
        <v>15</v>
      </c>
      <c r="H354" s="226"/>
      <c r="I354" s="226"/>
    </row>
    <row r="355" spans="1:9" ht="204">
      <c r="A355" s="187" t="s">
        <v>6933</v>
      </c>
      <c r="B355" s="187" t="s">
        <v>408</v>
      </c>
      <c r="C355" s="187" t="s">
        <v>6934</v>
      </c>
      <c r="D355" s="187" t="s">
        <v>6935</v>
      </c>
      <c r="E355" s="187" t="s">
        <v>6936</v>
      </c>
      <c r="F355" s="187">
        <v>15</v>
      </c>
      <c r="G355" s="187">
        <v>15</v>
      </c>
      <c r="H355" s="226"/>
      <c r="I355" s="226"/>
    </row>
    <row r="356" spans="1:9" ht="395.25">
      <c r="A356" s="187" t="s">
        <v>6910</v>
      </c>
      <c r="B356" s="187" t="s">
        <v>408</v>
      </c>
      <c r="C356" s="187" t="s">
        <v>6914</v>
      </c>
      <c r="D356" s="187" t="s">
        <v>6937</v>
      </c>
      <c r="E356" s="187" t="s">
        <v>6938</v>
      </c>
      <c r="F356" s="187">
        <v>15</v>
      </c>
      <c r="G356" s="187">
        <v>15</v>
      </c>
      <c r="H356" s="226"/>
      <c r="I356" s="226"/>
    </row>
    <row r="357" spans="1:9" ht="409.5">
      <c r="A357" s="187" t="s">
        <v>6910</v>
      </c>
      <c r="B357" s="187" t="s">
        <v>408</v>
      </c>
      <c r="C357" s="187" t="s">
        <v>6914</v>
      </c>
      <c r="D357" s="187" t="s">
        <v>6939</v>
      </c>
      <c r="E357" s="187" t="s">
        <v>6940</v>
      </c>
      <c r="F357" s="187">
        <v>15</v>
      </c>
      <c r="G357" s="187">
        <v>15</v>
      </c>
      <c r="H357" s="226"/>
      <c r="I357" s="226"/>
    </row>
    <row r="358" spans="1:9" ht="293.25">
      <c r="A358" s="187" t="s">
        <v>6941</v>
      </c>
      <c r="B358" s="187" t="s">
        <v>408</v>
      </c>
      <c r="C358" s="187" t="s">
        <v>6942</v>
      </c>
      <c r="D358" s="187" t="s">
        <v>6943</v>
      </c>
      <c r="E358" s="187" t="s">
        <v>6944</v>
      </c>
      <c r="F358" s="187">
        <v>15</v>
      </c>
      <c r="G358" s="187">
        <v>15</v>
      </c>
      <c r="H358" s="226"/>
      <c r="I358" s="226"/>
    </row>
    <row r="359" spans="1:9" ht="242.25">
      <c r="A359" s="187" t="s">
        <v>6941</v>
      </c>
      <c r="B359" s="187"/>
      <c r="C359" s="187" t="s">
        <v>6942</v>
      </c>
      <c r="D359" s="187" t="s">
        <v>6945</v>
      </c>
      <c r="E359" s="187" t="s">
        <v>6946</v>
      </c>
      <c r="F359" s="187">
        <v>15</v>
      </c>
      <c r="G359" s="187">
        <v>15</v>
      </c>
      <c r="H359" s="226"/>
      <c r="I359" s="226"/>
    </row>
    <row r="360" spans="1:9" ht="242.25">
      <c r="A360" s="187" t="s">
        <v>6947</v>
      </c>
      <c r="B360" s="187" t="s">
        <v>408</v>
      </c>
      <c r="C360" s="187" t="s">
        <v>6948</v>
      </c>
      <c r="D360" s="187" t="s">
        <v>6949</v>
      </c>
      <c r="E360" s="187" t="s">
        <v>6950</v>
      </c>
      <c r="F360" s="187">
        <v>15</v>
      </c>
      <c r="G360" s="187">
        <v>15</v>
      </c>
      <c r="H360" s="226"/>
      <c r="I360" s="226"/>
    </row>
    <row r="361" spans="1:9" ht="229.5">
      <c r="A361" s="187" t="s">
        <v>6941</v>
      </c>
      <c r="B361" s="187" t="s">
        <v>408</v>
      </c>
      <c r="C361" s="187" t="s">
        <v>6951</v>
      </c>
      <c r="D361" s="187" t="s">
        <v>6952</v>
      </c>
      <c r="E361" s="187" t="s">
        <v>6953</v>
      </c>
      <c r="F361" s="187">
        <v>15</v>
      </c>
      <c r="G361" s="187">
        <v>15</v>
      </c>
      <c r="H361" s="226"/>
      <c r="I361" s="226"/>
    </row>
    <row r="362" spans="1:9" ht="25.5">
      <c r="A362" s="86" t="s">
        <v>530</v>
      </c>
      <c r="B362" s="86" t="s">
        <v>408</v>
      </c>
      <c r="C362" s="86" t="s">
        <v>468</v>
      </c>
      <c r="D362" s="191"/>
      <c r="E362" s="402"/>
      <c r="F362" s="86" t="s">
        <v>559</v>
      </c>
      <c r="G362" s="86" t="s">
        <v>140</v>
      </c>
      <c r="H362" s="192" t="s">
        <v>75</v>
      </c>
      <c r="I362" s="190">
        <v>50</v>
      </c>
    </row>
    <row r="363" spans="1:9" ht="25.5">
      <c r="A363" s="86" t="s">
        <v>530</v>
      </c>
      <c r="B363" s="86" t="s">
        <v>408</v>
      </c>
      <c r="C363" s="86" t="s">
        <v>458</v>
      </c>
      <c r="D363" s="190"/>
      <c r="E363" s="402"/>
      <c r="F363" s="195" t="s">
        <v>560</v>
      </c>
      <c r="G363" s="86" t="s">
        <v>140</v>
      </c>
      <c r="H363" s="86"/>
      <c r="I363" s="86">
        <v>50</v>
      </c>
    </row>
    <row r="364" spans="1:9" ht="25.5">
      <c r="A364" s="86" t="s">
        <v>592</v>
      </c>
      <c r="B364" s="98" t="s">
        <v>408</v>
      </c>
      <c r="C364" s="188" t="s">
        <v>591</v>
      </c>
      <c r="D364" s="192">
        <v>2015</v>
      </c>
      <c r="E364" s="402" t="s">
        <v>145</v>
      </c>
      <c r="F364" s="219" t="s">
        <v>7202</v>
      </c>
      <c r="G364" s="86" t="s">
        <v>141</v>
      </c>
      <c r="H364" s="86" t="s">
        <v>75</v>
      </c>
      <c r="I364" s="86">
        <v>10</v>
      </c>
    </row>
    <row r="365" spans="1:9" ht="25.5">
      <c r="A365" s="86" t="s">
        <v>592</v>
      </c>
      <c r="B365" s="98" t="s">
        <v>408</v>
      </c>
      <c r="C365" s="188" t="s">
        <v>7247</v>
      </c>
      <c r="D365" s="192">
        <v>2015</v>
      </c>
      <c r="E365" s="402" t="s">
        <v>242</v>
      </c>
      <c r="F365" s="219" t="s">
        <v>7248</v>
      </c>
      <c r="G365" s="86" t="s">
        <v>141</v>
      </c>
      <c r="H365" s="86" t="s">
        <v>75</v>
      </c>
      <c r="I365" s="86">
        <v>10</v>
      </c>
    </row>
    <row r="366" spans="1:9" ht="76.5">
      <c r="A366" s="86" t="s">
        <v>592</v>
      </c>
      <c r="B366" s="98" t="s">
        <v>408</v>
      </c>
      <c r="C366" s="188" t="s">
        <v>17482</v>
      </c>
      <c r="D366" s="192">
        <v>2015</v>
      </c>
      <c r="E366" s="192">
        <v>2015</v>
      </c>
      <c r="F366" s="219" t="s">
        <v>17483</v>
      </c>
      <c r="G366" s="86" t="s">
        <v>17484</v>
      </c>
      <c r="H366" s="86" t="s">
        <v>75</v>
      </c>
      <c r="I366" s="86">
        <v>50</v>
      </c>
    </row>
    <row r="367" spans="1:9" ht="102">
      <c r="A367" s="86" t="s">
        <v>592</v>
      </c>
      <c r="B367" s="98" t="s">
        <v>408</v>
      </c>
      <c r="C367" s="188" t="s">
        <v>17485</v>
      </c>
      <c r="D367" s="192">
        <v>2015</v>
      </c>
      <c r="E367" s="402" t="s">
        <v>195</v>
      </c>
      <c r="F367" s="219" t="s">
        <v>17486</v>
      </c>
      <c r="G367" s="86" t="s">
        <v>141</v>
      </c>
      <c r="H367" s="86" t="s">
        <v>75</v>
      </c>
      <c r="I367" s="86">
        <v>10</v>
      </c>
    </row>
    <row r="368" spans="1:9" ht="38.25">
      <c r="A368" s="86" t="s">
        <v>596</v>
      </c>
      <c r="B368" s="98" t="s">
        <v>408</v>
      </c>
      <c r="C368" s="188" t="s">
        <v>591</v>
      </c>
      <c r="D368" s="192">
        <v>2015</v>
      </c>
      <c r="E368" s="402" t="s">
        <v>242</v>
      </c>
      <c r="F368" s="219" t="s">
        <v>17487</v>
      </c>
      <c r="G368" s="86" t="s">
        <v>141</v>
      </c>
      <c r="H368" s="86" t="s">
        <v>75</v>
      </c>
      <c r="I368" s="86">
        <v>10</v>
      </c>
    </row>
    <row r="369" spans="1:9" ht="63.75">
      <c r="A369" s="86" t="s">
        <v>791</v>
      </c>
      <c r="B369" s="86" t="s">
        <v>788</v>
      </c>
      <c r="C369" s="86" t="s">
        <v>7826</v>
      </c>
      <c r="D369" s="190"/>
      <c r="E369" s="402"/>
      <c r="F369" s="195" t="s">
        <v>7827</v>
      </c>
      <c r="G369" s="86" t="s">
        <v>7828</v>
      </c>
      <c r="H369" s="86" t="s">
        <v>75</v>
      </c>
      <c r="I369" s="86">
        <v>10</v>
      </c>
    </row>
    <row r="370" spans="1:9" ht="38.25">
      <c r="A370" s="86" t="s">
        <v>791</v>
      </c>
      <c r="B370" s="86" t="s">
        <v>788</v>
      </c>
      <c r="C370" s="86" t="s">
        <v>1057</v>
      </c>
      <c r="D370" s="190"/>
      <c r="E370" s="402"/>
      <c r="F370" s="195" t="s">
        <v>1160</v>
      </c>
      <c r="G370" s="86" t="s">
        <v>7829</v>
      </c>
      <c r="H370" s="86"/>
      <c r="I370" s="86">
        <v>10</v>
      </c>
    </row>
    <row r="371" spans="1:9" ht="25.5">
      <c r="A371" s="86" t="s">
        <v>7830</v>
      </c>
      <c r="B371" s="86" t="s">
        <v>7552</v>
      </c>
      <c r="C371" s="86" t="s">
        <v>839</v>
      </c>
      <c r="D371" s="191"/>
      <c r="E371" s="402"/>
      <c r="F371" s="86" t="s">
        <v>7831</v>
      </c>
      <c r="G371" s="86" t="s">
        <v>140</v>
      </c>
      <c r="H371" s="192" t="s">
        <v>75</v>
      </c>
      <c r="I371" s="190">
        <v>50</v>
      </c>
    </row>
    <row r="372" spans="1:9" ht="25.5">
      <c r="A372" s="86" t="s">
        <v>7830</v>
      </c>
      <c r="B372" s="86" t="s">
        <v>7552</v>
      </c>
      <c r="C372" s="86" t="s">
        <v>794</v>
      </c>
      <c r="D372" s="191"/>
      <c r="E372" s="402"/>
      <c r="F372" s="86" t="s">
        <v>7832</v>
      </c>
      <c r="G372" s="86" t="s">
        <v>140</v>
      </c>
      <c r="H372" s="192">
        <v>10</v>
      </c>
      <c r="I372" s="190">
        <v>10</v>
      </c>
    </row>
    <row r="373" spans="1:9" ht="25.5">
      <c r="A373" s="86" t="s">
        <v>7830</v>
      </c>
      <c r="B373" s="86" t="s">
        <v>7552</v>
      </c>
      <c r="C373" s="86" t="s">
        <v>792</v>
      </c>
      <c r="D373" s="191"/>
      <c r="E373" s="402"/>
      <c r="F373" s="86" t="s">
        <v>7833</v>
      </c>
      <c r="G373" s="86" t="s">
        <v>373</v>
      </c>
      <c r="H373" s="192">
        <v>10</v>
      </c>
      <c r="I373" s="190">
        <v>10</v>
      </c>
    </row>
    <row r="374" spans="1:9" ht="75" customHeight="1">
      <c r="A374" s="86" t="s">
        <v>7830</v>
      </c>
      <c r="B374" s="86" t="s">
        <v>7552</v>
      </c>
      <c r="C374" s="86" t="s">
        <v>7834</v>
      </c>
      <c r="D374" s="191"/>
      <c r="E374" s="402"/>
      <c r="F374" s="86" t="s">
        <v>7835</v>
      </c>
      <c r="G374" s="86" t="s">
        <v>373</v>
      </c>
      <c r="H374" s="192">
        <v>10</v>
      </c>
      <c r="I374" s="190">
        <v>10</v>
      </c>
    </row>
    <row r="375" spans="1:9" ht="25.5">
      <c r="A375" s="86" t="s">
        <v>862</v>
      </c>
      <c r="B375" s="86" t="s">
        <v>7645</v>
      </c>
      <c r="C375" s="86" t="s">
        <v>852</v>
      </c>
      <c r="D375" s="190"/>
      <c r="E375" s="402"/>
      <c r="F375" s="86"/>
      <c r="G375" s="86" t="s">
        <v>7836</v>
      </c>
      <c r="H375" s="86" t="s">
        <v>75</v>
      </c>
      <c r="I375" s="86">
        <v>10</v>
      </c>
    </row>
    <row r="376" spans="1:9" ht="51">
      <c r="A376" s="86" t="s">
        <v>840</v>
      </c>
      <c r="B376" s="86" t="s">
        <v>7567</v>
      </c>
      <c r="C376" s="86" t="s">
        <v>841</v>
      </c>
      <c r="D376" s="190"/>
      <c r="E376" s="402"/>
      <c r="F376" s="195" t="s">
        <v>842</v>
      </c>
      <c r="G376" s="86" t="s">
        <v>141</v>
      </c>
      <c r="H376" s="86" t="s">
        <v>75</v>
      </c>
      <c r="I376" s="86">
        <v>10</v>
      </c>
    </row>
    <row r="377" spans="1:9" ht="25.5">
      <c r="A377" s="86" t="s">
        <v>840</v>
      </c>
      <c r="B377" s="86" t="s">
        <v>788</v>
      </c>
      <c r="C377" s="86" t="s">
        <v>843</v>
      </c>
      <c r="D377" s="190"/>
      <c r="E377" s="402"/>
      <c r="F377" s="195" t="s">
        <v>844</v>
      </c>
      <c r="G377" s="86" t="s">
        <v>141</v>
      </c>
      <c r="H377" s="86"/>
      <c r="I377" s="86">
        <v>10</v>
      </c>
    </row>
    <row r="378" spans="1:9" ht="63.75">
      <c r="A378" s="86" t="s">
        <v>840</v>
      </c>
      <c r="B378" s="86" t="s">
        <v>788</v>
      </c>
      <c r="C378" s="86" t="s">
        <v>845</v>
      </c>
      <c r="D378" s="190"/>
      <c r="E378" s="402"/>
      <c r="F378" s="195" t="s">
        <v>846</v>
      </c>
      <c r="G378" s="86" t="s">
        <v>141</v>
      </c>
      <c r="H378" s="86"/>
      <c r="I378" s="86">
        <v>10</v>
      </c>
    </row>
    <row r="379" spans="1:9" ht="25.5">
      <c r="A379" s="86" t="s">
        <v>840</v>
      </c>
      <c r="B379" s="86" t="s">
        <v>788</v>
      </c>
      <c r="C379" s="195" t="s">
        <v>847</v>
      </c>
      <c r="D379" s="190"/>
      <c r="E379" s="402"/>
      <c r="F379" s="195" t="s">
        <v>848</v>
      </c>
      <c r="G379" s="86"/>
      <c r="H379" s="86"/>
      <c r="I379" s="86">
        <v>10</v>
      </c>
    </row>
    <row r="380" spans="1:9" ht="38.25">
      <c r="A380" s="86" t="s">
        <v>7798</v>
      </c>
      <c r="B380" s="86" t="s">
        <v>7601</v>
      </c>
      <c r="C380" s="86" t="s">
        <v>7837</v>
      </c>
      <c r="D380" s="191" t="s">
        <v>2226</v>
      </c>
      <c r="E380" s="402" t="s">
        <v>7838</v>
      </c>
      <c r="F380" s="195" t="s">
        <v>7839</v>
      </c>
      <c r="G380" s="86" t="s">
        <v>7840</v>
      </c>
      <c r="H380" s="192" t="s">
        <v>75</v>
      </c>
      <c r="I380" s="190">
        <v>10</v>
      </c>
    </row>
    <row r="381" spans="1:9" ht="25.5">
      <c r="A381" s="86" t="s">
        <v>7798</v>
      </c>
      <c r="B381" s="86" t="s">
        <v>7601</v>
      </c>
      <c r="C381" s="86" t="s">
        <v>7841</v>
      </c>
      <c r="D381" s="191" t="s">
        <v>2226</v>
      </c>
      <c r="E381" s="402" t="s">
        <v>7838</v>
      </c>
      <c r="F381" s="195" t="s">
        <v>7839</v>
      </c>
      <c r="G381" s="86" t="s">
        <v>7842</v>
      </c>
      <c r="H381" s="192"/>
      <c r="I381" s="190">
        <v>10</v>
      </c>
    </row>
    <row r="382" spans="1:9" ht="25.5">
      <c r="A382" s="86" t="s">
        <v>7798</v>
      </c>
      <c r="B382" s="86" t="s">
        <v>7601</v>
      </c>
      <c r="C382" s="86" t="s">
        <v>7843</v>
      </c>
      <c r="D382" s="191" t="s">
        <v>2226</v>
      </c>
      <c r="E382" s="402" t="s">
        <v>7838</v>
      </c>
      <c r="F382" s="195" t="s">
        <v>7844</v>
      </c>
      <c r="G382" s="86" t="s">
        <v>7842</v>
      </c>
      <c r="H382" s="192"/>
      <c r="I382" s="190">
        <v>10</v>
      </c>
    </row>
    <row r="383" spans="1:9" ht="25.5">
      <c r="A383" s="86" t="s">
        <v>850</v>
      </c>
      <c r="B383" s="86" t="s">
        <v>788</v>
      </c>
      <c r="C383" s="86" t="s">
        <v>795</v>
      </c>
      <c r="D383" s="191"/>
      <c r="E383" s="402"/>
      <c r="F383" s="195" t="s">
        <v>7595</v>
      </c>
      <c r="G383" s="86" t="s">
        <v>851</v>
      </c>
      <c r="H383" s="192" t="s">
        <v>75</v>
      </c>
      <c r="I383" s="190">
        <v>10</v>
      </c>
    </row>
    <row r="384" spans="1:9" ht="25.5">
      <c r="A384" s="86" t="s">
        <v>822</v>
      </c>
      <c r="B384" s="86"/>
      <c r="C384" s="86" t="s">
        <v>7845</v>
      </c>
      <c r="D384" s="190">
        <v>2015</v>
      </c>
      <c r="E384" s="402"/>
      <c r="F384" s="86"/>
      <c r="G384" s="86" t="s">
        <v>7846</v>
      </c>
      <c r="H384" s="86" t="s">
        <v>75</v>
      </c>
      <c r="I384" s="86">
        <v>50</v>
      </c>
    </row>
    <row r="385" spans="1:9" ht="25.5">
      <c r="A385" s="86" t="s">
        <v>822</v>
      </c>
      <c r="B385" s="86"/>
      <c r="C385" s="86" t="s">
        <v>838</v>
      </c>
      <c r="D385" s="190"/>
      <c r="E385" s="402"/>
      <c r="F385" s="86"/>
      <c r="G385" s="86" t="s">
        <v>7846</v>
      </c>
      <c r="H385" s="86"/>
      <c r="I385" s="86">
        <v>10</v>
      </c>
    </row>
    <row r="386" spans="1:9" ht="38.25">
      <c r="A386" s="86" t="s">
        <v>629</v>
      </c>
      <c r="B386" s="86" t="s">
        <v>610</v>
      </c>
      <c r="C386" s="86" t="s">
        <v>631</v>
      </c>
      <c r="D386" s="190"/>
      <c r="E386" s="402"/>
      <c r="F386" s="86" t="s">
        <v>727</v>
      </c>
      <c r="G386" s="86" t="s">
        <v>141</v>
      </c>
      <c r="H386" s="86"/>
      <c r="I386" s="86">
        <v>10</v>
      </c>
    </row>
    <row r="387" spans="1:9" ht="38.25">
      <c r="A387" s="86" t="s">
        <v>629</v>
      </c>
      <c r="B387" s="86" t="s">
        <v>610</v>
      </c>
      <c r="C387" s="86" t="s">
        <v>8665</v>
      </c>
      <c r="D387" s="190"/>
      <c r="E387" s="402"/>
      <c r="F387" s="86" t="s">
        <v>728</v>
      </c>
      <c r="G387" s="86" t="s">
        <v>141</v>
      </c>
      <c r="H387" s="86"/>
      <c r="I387" s="86">
        <v>10</v>
      </c>
    </row>
    <row r="388" spans="1:9" ht="25.5">
      <c r="A388" s="86" t="s">
        <v>629</v>
      </c>
      <c r="B388" s="86" t="s">
        <v>610</v>
      </c>
      <c r="C388" s="86" t="s">
        <v>729</v>
      </c>
      <c r="D388" s="190"/>
      <c r="E388" s="402"/>
      <c r="F388" s="86" t="s">
        <v>8666</v>
      </c>
      <c r="G388" s="86" t="s">
        <v>141</v>
      </c>
      <c r="H388" s="86"/>
      <c r="I388" s="86">
        <v>10</v>
      </c>
    </row>
    <row r="389" spans="1:9" ht="56.25" customHeight="1">
      <c r="A389" s="86" t="s">
        <v>629</v>
      </c>
      <c r="B389" s="86" t="s">
        <v>610</v>
      </c>
      <c r="C389" s="86" t="s">
        <v>8667</v>
      </c>
      <c r="D389" s="192">
        <v>2015</v>
      </c>
      <c r="E389" s="402" t="s">
        <v>242</v>
      </c>
      <c r="F389" s="219" t="s">
        <v>8668</v>
      </c>
      <c r="G389" s="86" t="s">
        <v>141</v>
      </c>
      <c r="H389" s="86"/>
      <c r="I389" s="86">
        <v>10</v>
      </c>
    </row>
    <row r="390" spans="1:9" ht="76.5">
      <c r="A390" s="86" t="s">
        <v>629</v>
      </c>
      <c r="B390" s="86" t="s">
        <v>610</v>
      </c>
      <c r="C390" s="86" t="s">
        <v>8669</v>
      </c>
      <c r="D390" s="192">
        <v>2015</v>
      </c>
      <c r="E390" s="398" t="s">
        <v>172</v>
      </c>
      <c r="F390" s="398" t="s">
        <v>8670</v>
      </c>
      <c r="G390" s="86" t="s">
        <v>4248</v>
      </c>
      <c r="H390" s="86"/>
      <c r="I390" s="86">
        <v>10</v>
      </c>
    </row>
    <row r="391" spans="1:9">
      <c r="A391" s="86" t="s">
        <v>629</v>
      </c>
      <c r="B391" s="86" t="s">
        <v>610</v>
      </c>
      <c r="C391" s="86" t="s">
        <v>8169</v>
      </c>
      <c r="D391" s="190"/>
      <c r="E391" s="402"/>
      <c r="F391" s="86" t="s">
        <v>8666</v>
      </c>
      <c r="G391" s="86" t="s">
        <v>141</v>
      </c>
      <c r="H391" s="86"/>
      <c r="I391" s="86">
        <v>10</v>
      </c>
    </row>
    <row r="392" spans="1:9" ht="102">
      <c r="A392" s="86" t="s">
        <v>629</v>
      </c>
      <c r="B392" s="86" t="s">
        <v>610</v>
      </c>
      <c r="C392" s="193" t="s">
        <v>18281</v>
      </c>
      <c r="D392" s="190"/>
      <c r="E392" s="402"/>
      <c r="F392" s="86" t="s">
        <v>8671</v>
      </c>
      <c r="G392" s="86" t="s">
        <v>730</v>
      </c>
      <c r="H392" s="86"/>
      <c r="I392" s="86">
        <v>10</v>
      </c>
    </row>
    <row r="393" spans="1:9" ht="51">
      <c r="A393" s="86" t="s">
        <v>629</v>
      </c>
      <c r="B393" s="86" t="s">
        <v>610</v>
      </c>
      <c r="C393" s="86" t="s">
        <v>645</v>
      </c>
      <c r="D393" s="190"/>
      <c r="E393" s="402"/>
      <c r="F393" s="86" t="s">
        <v>8672</v>
      </c>
      <c r="G393" s="86" t="s">
        <v>141</v>
      </c>
      <c r="H393" s="86"/>
      <c r="I393" s="86">
        <v>10</v>
      </c>
    </row>
    <row r="394" spans="1:9" ht="51">
      <c r="A394" s="86" t="s">
        <v>720</v>
      </c>
      <c r="B394" s="187" t="s">
        <v>610</v>
      </c>
      <c r="C394" s="86" t="s">
        <v>763</v>
      </c>
      <c r="D394" s="190" t="s">
        <v>8673</v>
      </c>
      <c r="E394" s="402"/>
      <c r="F394" s="195" t="s">
        <v>721</v>
      </c>
      <c r="G394" s="86" t="s">
        <v>722</v>
      </c>
      <c r="H394" s="86" t="s">
        <v>75</v>
      </c>
      <c r="I394" s="86">
        <v>10</v>
      </c>
    </row>
    <row r="395" spans="1:9" ht="76.5">
      <c r="A395" s="86" t="s">
        <v>720</v>
      </c>
      <c r="B395" s="187" t="s">
        <v>610</v>
      </c>
      <c r="C395" s="86" t="s">
        <v>8674</v>
      </c>
      <c r="D395" s="190">
        <v>2015</v>
      </c>
      <c r="E395" s="402" t="s">
        <v>172</v>
      </c>
      <c r="F395" s="86" t="s">
        <v>8413</v>
      </c>
      <c r="G395" s="86" t="s">
        <v>8675</v>
      </c>
      <c r="H395" s="86" t="s">
        <v>75</v>
      </c>
      <c r="I395" s="86">
        <v>10</v>
      </c>
    </row>
    <row r="396" spans="1:9" ht="51">
      <c r="A396" s="86" t="s">
        <v>8676</v>
      </c>
      <c r="B396" s="86" t="s">
        <v>610</v>
      </c>
      <c r="C396" s="86" t="s">
        <v>8677</v>
      </c>
      <c r="D396" s="191" t="s">
        <v>2226</v>
      </c>
      <c r="E396" s="402" t="s">
        <v>773</v>
      </c>
      <c r="F396" s="86"/>
      <c r="G396" s="86" t="s">
        <v>188</v>
      </c>
      <c r="H396" s="192" t="s">
        <v>75</v>
      </c>
      <c r="I396" s="190">
        <v>10</v>
      </c>
    </row>
    <row r="397" spans="1:9" ht="51">
      <c r="A397" s="86" t="s">
        <v>697</v>
      </c>
      <c r="B397" s="86" t="s">
        <v>671</v>
      </c>
      <c r="C397" s="86" t="s">
        <v>763</v>
      </c>
      <c r="D397" s="190">
        <v>2015</v>
      </c>
      <c r="E397" s="402"/>
      <c r="F397" s="195" t="s">
        <v>721</v>
      </c>
      <c r="G397" s="86" t="s">
        <v>722</v>
      </c>
      <c r="H397" s="86" t="s">
        <v>75</v>
      </c>
      <c r="I397" s="86">
        <v>10</v>
      </c>
    </row>
    <row r="398" spans="1:9" ht="25.5">
      <c r="A398" s="86" t="s">
        <v>697</v>
      </c>
      <c r="B398" s="86" t="s">
        <v>671</v>
      </c>
      <c r="C398" s="86" t="s">
        <v>732</v>
      </c>
      <c r="D398" s="190">
        <v>2015</v>
      </c>
      <c r="E398" s="402"/>
      <c r="F398" s="86"/>
      <c r="G398" s="86" t="s">
        <v>128</v>
      </c>
      <c r="H398" s="86" t="s">
        <v>75</v>
      </c>
      <c r="I398" s="86">
        <v>10</v>
      </c>
    </row>
    <row r="399" spans="1:9" ht="25.5">
      <c r="A399" s="86" t="s">
        <v>697</v>
      </c>
      <c r="B399" s="86" t="s">
        <v>671</v>
      </c>
      <c r="C399" s="86" t="s">
        <v>733</v>
      </c>
      <c r="D399" s="190">
        <v>2015</v>
      </c>
      <c r="E399" s="402"/>
      <c r="F399" s="86"/>
      <c r="G399" s="86" t="s">
        <v>734</v>
      </c>
      <c r="H399" s="86" t="s">
        <v>75</v>
      </c>
      <c r="I399" s="86">
        <v>10</v>
      </c>
    </row>
    <row r="400" spans="1:9" ht="38.25">
      <c r="A400" s="86" t="s">
        <v>698</v>
      </c>
      <c r="B400" s="86" t="s">
        <v>671</v>
      </c>
      <c r="C400" s="86" t="s">
        <v>735</v>
      </c>
      <c r="D400" s="190">
        <v>2015</v>
      </c>
      <c r="E400" s="402"/>
      <c r="F400" s="86"/>
      <c r="G400" s="86" t="s">
        <v>734</v>
      </c>
      <c r="H400" s="86" t="s">
        <v>75</v>
      </c>
      <c r="I400" s="86">
        <v>10</v>
      </c>
    </row>
    <row r="401" spans="1:9" ht="25.5">
      <c r="A401" s="86" t="s">
        <v>698</v>
      </c>
      <c r="B401" s="86" t="s">
        <v>671</v>
      </c>
      <c r="C401" s="224" t="s">
        <v>8678</v>
      </c>
      <c r="D401" s="191" t="s">
        <v>2226</v>
      </c>
      <c r="E401" s="402"/>
      <c r="F401" s="86"/>
      <c r="G401" s="86" t="s">
        <v>734</v>
      </c>
      <c r="H401" s="86" t="s">
        <v>75</v>
      </c>
      <c r="I401" s="190">
        <v>10</v>
      </c>
    </row>
    <row r="402" spans="1:9" ht="25.5">
      <c r="A402" s="86" t="s">
        <v>698</v>
      </c>
      <c r="B402" s="86" t="s">
        <v>671</v>
      </c>
      <c r="C402" s="224" t="s">
        <v>8679</v>
      </c>
      <c r="D402" s="191" t="s">
        <v>2226</v>
      </c>
      <c r="E402" s="402"/>
      <c r="F402" s="86"/>
      <c r="G402" s="86" t="s">
        <v>734</v>
      </c>
      <c r="H402" s="86" t="s">
        <v>75</v>
      </c>
      <c r="I402" s="190">
        <v>10</v>
      </c>
    </row>
    <row r="403" spans="1:9" ht="25.5">
      <c r="A403" s="86" t="s">
        <v>698</v>
      </c>
      <c r="B403" s="86" t="s">
        <v>671</v>
      </c>
      <c r="C403" s="224" t="s">
        <v>8680</v>
      </c>
      <c r="D403" s="413">
        <v>2015</v>
      </c>
      <c r="E403" s="414"/>
      <c r="F403" s="338"/>
      <c r="G403" s="86" t="s">
        <v>734</v>
      </c>
      <c r="H403" s="86" t="s">
        <v>75</v>
      </c>
      <c r="I403" s="376">
        <v>10</v>
      </c>
    </row>
    <row r="404" spans="1:9" ht="25.5">
      <c r="A404" s="86" t="s">
        <v>698</v>
      </c>
      <c r="B404" s="86" t="s">
        <v>671</v>
      </c>
      <c r="C404" s="338" t="s">
        <v>8681</v>
      </c>
      <c r="D404" s="413">
        <v>2015</v>
      </c>
      <c r="E404" s="414"/>
      <c r="F404" s="338"/>
      <c r="G404" s="86" t="s">
        <v>734</v>
      </c>
      <c r="H404" s="86" t="s">
        <v>75</v>
      </c>
      <c r="I404" s="224">
        <v>10</v>
      </c>
    </row>
    <row r="405" spans="1:9" ht="76.5">
      <c r="A405" s="86" t="s">
        <v>8294</v>
      </c>
      <c r="B405" s="86" t="s">
        <v>610</v>
      </c>
      <c r="C405" s="86" t="s">
        <v>8682</v>
      </c>
      <c r="D405" s="190">
        <v>2015</v>
      </c>
      <c r="E405" s="402" t="s">
        <v>1101</v>
      </c>
      <c r="F405" s="86"/>
      <c r="G405" s="86" t="s">
        <v>188</v>
      </c>
      <c r="H405" s="192" t="s">
        <v>75</v>
      </c>
      <c r="I405" s="86">
        <v>10</v>
      </c>
    </row>
    <row r="406" spans="1:9" ht="25.5">
      <c r="A406" s="86" t="s">
        <v>8294</v>
      </c>
      <c r="B406" s="86" t="s">
        <v>610</v>
      </c>
      <c r="C406" s="86" t="s">
        <v>8683</v>
      </c>
      <c r="D406" s="191"/>
      <c r="E406" s="402"/>
      <c r="F406" s="86"/>
      <c r="G406" s="86"/>
      <c r="H406" s="192" t="s">
        <v>75</v>
      </c>
      <c r="I406" s="86">
        <v>10</v>
      </c>
    </row>
    <row r="407" spans="1:9" ht="51">
      <c r="A407" s="86" t="s">
        <v>8294</v>
      </c>
      <c r="B407" s="187" t="s">
        <v>610</v>
      </c>
      <c r="C407" s="86" t="s">
        <v>763</v>
      </c>
      <c r="D407" s="190" t="s">
        <v>8673</v>
      </c>
      <c r="E407" s="402"/>
      <c r="F407" s="195" t="s">
        <v>721</v>
      </c>
      <c r="G407" s="86" t="s">
        <v>722</v>
      </c>
      <c r="H407" s="86" t="s">
        <v>75</v>
      </c>
      <c r="I407" s="86">
        <v>10</v>
      </c>
    </row>
    <row r="408" spans="1:9" ht="51">
      <c r="A408" s="86" t="s">
        <v>8684</v>
      </c>
      <c r="B408" s="187" t="s">
        <v>610</v>
      </c>
      <c r="C408" s="86" t="s">
        <v>763</v>
      </c>
      <c r="D408" s="190" t="s">
        <v>8673</v>
      </c>
      <c r="E408" s="402"/>
      <c r="F408" s="195" t="s">
        <v>721</v>
      </c>
      <c r="G408" s="86" t="s">
        <v>722</v>
      </c>
      <c r="H408" s="86" t="s">
        <v>75</v>
      </c>
      <c r="I408" s="86">
        <v>10</v>
      </c>
    </row>
    <row r="409" spans="1:9" ht="51">
      <c r="A409" s="86" t="s">
        <v>8685</v>
      </c>
      <c r="B409" s="86" t="s">
        <v>685</v>
      </c>
      <c r="C409" s="86" t="s">
        <v>8686</v>
      </c>
      <c r="D409" s="190">
        <v>2015</v>
      </c>
      <c r="E409" s="402" t="s">
        <v>316</v>
      </c>
      <c r="F409" s="86"/>
      <c r="G409" s="86" t="s">
        <v>141</v>
      </c>
      <c r="H409" s="86" t="s">
        <v>75</v>
      </c>
      <c r="I409" s="86">
        <v>50</v>
      </c>
    </row>
    <row r="410" spans="1:9" ht="51">
      <c r="A410" s="86" t="s">
        <v>8685</v>
      </c>
      <c r="B410" s="86" t="s">
        <v>685</v>
      </c>
      <c r="C410" s="86" t="s">
        <v>8687</v>
      </c>
      <c r="D410" s="190">
        <v>2015</v>
      </c>
      <c r="E410" s="402" t="s">
        <v>172</v>
      </c>
      <c r="F410" s="86"/>
      <c r="G410" s="86" t="s">
        <v>141</v>
      </c>
      <c r="H410" s="86"/>
      <c r="I410" s="86">
        <v>10</v>
      </c>
    </row>
    <row r="411" spans="1:9" ht="76.5">
      <c r="A411" s="86" t="s">
        <v>8206</v>
      </c>
      <c r="B411" s="86" t="s">
        <v>610</v>
      </c>
      <c r="C411" s="86" t="s">
        <v>8682</v>
      </c>
      <c r="D411" s="190">
        <v>2015</v>
      </c>
      <c r="E411" s="402" t="s">
        <v>1101</v>
      </c>
      <c r="F411" s="86"/>
      <c r="G411" s="86" t="s">
        <v>188</v>
      </c>
      <c r="H411" s="86" t="s">
        <v>75</v>
      </c>
      <c r="I411" s="86">
        <v>10</v>
      </c>
    </row>
    <row r="412" spans="1:9" ht="63.75">
      <c r="A412" s="86" t="s">
        <v>8206</v>
      </c>
      <c r="B412" s="86" t="s">
        <v>610</v>
      </c>
      <c r="C412" s="86" t="s">
        <v>8688</v>
      </c>
      <c r="D412" s="190">
        <v>2015</v>
      </c>
      <c r="E412" s="402" t="s">
        <v>155</v>
      </c>
      <c r="F412" s="86"/>
      <c r="G412" s="86" t="s">
        <v>188</v>
      </c>
      <c r="H412" s="86"/>
      <c r="I412" s="86">
        <v>10</v>
      </c>
    </row>
    <row r="413" spans="1:9" ht="25.5">
      <c r="A413" s="86" t="s">
        <v>646</v>
      </c>
      <c r="B413" s="86" t="s">
        <v>610</v>
      </c>
      <c r="C413" s="86" t="s">
        <v>645</v>
      </c>
      <c r="D413" s="190">
        <v>2015</v>
      </c>
      <c r="E413" s="402"/>
      <c r="F413" s="86"/>
      <c r="G413" s="86" t="s">
        <v>746</v>
      </c>
      <c r="H413" s="86"/>
      <c r="I413" s="86">
        <v>10</v>
      </c>
    </row>
    <row r="414" spans="1:9">
      <c r="A414" s="86" t="s">
        <v>646</v>
      </c>
      <c r="B414" s="86" t="s">
        <v>610</v>
      </c>
      <c r="C414" s="86" t="s">
        <v>747</v>
      </c>
      <c r="D414" s="190">
        <v>2015</v>
      </c>
      <c r="E414" s="402"/>
      <c r="F414" s="86"/>
      <c r="G414" s="86" t="s">
        <v>746</v>
      </c>
      <c r="H414" s="86"/>
      <c r="I414" s="86">
        <v>10</v>
      </c>
    </row>
    <row r="415" spans="1:9" ht="76.5">
      <c r="A415" s="86" t="s">
        <v>646</v>
      </c>
      <c r="B415" s="86" t="s">
        <v>610</v>
      </c>
      <c r="C415" s="86" t="s">
        <v>8689</v>
      </c>
      <c r="D415" s="190">
        <v>2015</v>
      </c>
      <c r="E415" s="402"/>
      <c r="F415" s="86"/>
      <c r="G415" s="86" t="s">
        <v>746</v>
      </c>
      <c r="H415" s="226"/>
      <c r="I415" s="226">
        <v>50</v>
      </c>
    </row>
    <row r="416" spans="1:9" ht="63.75">
      <c r="A416" s="86" t="s">
        <v>646</v>
      </c>
      <c r="B416" s="86" t="s">
        <v>610</v>
      </c>
      <c r="C416" s="86" t="s">
        <v>8690</v>
      </c>
      <c r="D416" s="190">
        <v>2015</v>
      </c>
      <c r="E416" s="402"/>
      <c r="F416" s="86"/>
      <c r="G416" s="86" t="s">
        <v>746</v>
      </c>
      <c r="H416" s="226"/>
      <c r="I416" s="226">
        <v>10</v>
      </c>
    </row>
    <row r="417" spans="1:9" ht="25.5">
      <c r="A417" s="86" t="s">
        <v>622</v>
      </c>
      <c r="B417" s="86" t="s">
        <v>610</v>
      </c>
      <c r="C417" s="86" t="s">
        <v>724</v>
      </c>
      <c r="D417" s="86"/>
      <c r="E417" s="190"/>
      <c r="F417" s="195" t="s">
        <v>725</v>
      </c>
      <c r="G417" s="86" t="s">
        <v>141</v>
      </c>
      <c r="H417" s="86">
        <v>10</v>
      </c>
      <c r="I417" s="86">
        <v>10</v>
      </c>
    </row>
    <row r="418" spans="1:9" ht="51">
      <c r="A418" s="86" t="s">
        <v>611</v>
      </c>
      <c r="B418" s="86" t="s">
        <v>8097</v>
      </c>
      <c r="C418" s="86" t="s">
        <v>8691</v>
      </c>
      <c r="D418" s="190">
        <v>2015</v>
      </c>
      <c r="E418" s="402"/>
      <c r="F418" s="195" t="s">
        <v>8692</v>
      </c>
      <c r="G418" s="86" t="s">
        <v>739</v>
      </c>
      <c r="H418" s="86">
        <v>50</v>
      </c>
      <c r="I418" s="86">
        <v>50</v>
      </c>
    </row>
    <row r="419" spans="1:9" ht="51">
      <c r="A419" s="86" t="s">
        <v>611</v>
      </c>
      <c r="B419" s="86" t="s">
        <v>8097</v>
      </c>
      <c r="C419" s="86" t="s">
        <v>8693</v>
      </c>
      <c r="D419" s="190">
        <v>2015</v>
      </c>
      <c r="E419" s="402"/>
      <c r="F419" s="195" t="s">
        <v>8694</v>
      </c>
      <c r="G419" s="86" t="s">
        <v>739</v>
      </c>
      <c r="H419" s="86">
        <v>50</v>
      </c>
      <c r="I419" s="86">
        <v>50</v>
      </c>
    </row>
    <row r="420" spans="1:9" ht="63.75">
      <c r="A420" s="86" t="s">
        <v>678</v>
      </c>
      <c r="B420" s="86" t="s">
        <v>8097</v>
      </c>
      <c r="C420" s="86" t="s">
        <v>736</v>
      </c>
      <c r="D420" s="190">
        <v>2015</v>
      </c>
      <c r="E420" s="402"/>
      <c r="F420" s="195" t="s">
        <v>8695</v>
      </c>
      <c r="G420" s="86" t="s">
        <v>737</v>
      </c>
      <c r="H420" s="86">
        <v>50</v>
      </c>
      <c r="I420" s="86">
        <v>50</v>
      </c>
    </row>
    <row r="421" spans="1:9" ht="63.75">
      <c r="A421" s="86" t="s">
        <v>678</v>
      </c>
      <c r="B421" s="86" t="s">
        <v>8097</v>
      </c>
      <c r="C421" s="86" t="s">
        <v>738</v>
      </c>
      <c r="D421" s="190">
        <v>2015</v>
      </c>
      <c r="E421" s="402"/>
      <c r="F421" s="195" t="s">
        <v>8696</v>
      </c>
      <c r="G421" s="86" t="s">
        <v>739</v>
      </c>
      <c r="H421" s="86">
        <v>50</v>
      </c>
      <c r="I421" s="86">
        <v>50</v>
      </c>
    </row>
    <row r="422" spans="1:9" ht="63.75">
      <c r="A422" s="86" t="s">
        <v>8237</v>
      </c>
      <c r="B422" s="86" t="s">
        <v>610</v>
      </c>
      <c r="C422" s="86" t="s">
        <v>8697</v>
      </c>
      <c r="D422" s="191" t="s">
        <v>2226</v>
      </c>
      <c r="E422" s="402" t="s">
        <v>145</v>
      </c>
      <c r="F422" s="86"/>
      <c r="G422" s="86" t="s">
        <v>378</v>
      </c>
      <c r="H422" s="192" t="s">
        <v>75</v>
      </c>
      <c r="I422" s="190">
        <v>10</v>
      </c>
    </row>
    <row r="423" spans="1:9">
      <c r="A423" s="86" t="s">
        <v>8237</v>
      </c>
      <c r="B423" s="86" t="s">
        <v>610</v>
      </c>
      <c r="C423" s="224" t="s">
        <v>8698</v>
      </c>
      <c r="D423" s="191" t="s">
        <v>2226</v>
      </c>
      <c r="E423" s="402" t="s">
        <v>145</v>
      </c>
      <c r="F423" s="86"/>
      <c r="G423" s="86" t="s">
        <v>378</v>
      </c>
      <c r="H423" s="192"/>
      <c r="I423" s="190">
        <v>10</v>
      </c>
    </row>
    <row r="424" spans="1:9" ht="25.5">
      <c r="A424" s="86" t="s">
        <v>614</v>
      </c>
      <c r="B424" s="86" t="s">
        <v>610</v>
      </c>
      <c r="C424" s="86" t="s">
        <v>8699</v>
      </c>
      <c r="D424" s="191" t="s">
        <v>2226</v>
      </c>
      <c r="E424" s="402" t="s">
        <v>5792</v>
      </c>
      <c r="F424" s="195" t="s">
        <v>8700</v>
      </c>
      <c r="G424" s="86" t="s">
        <v>8701</v>
      </c>
      <c r="H424" s="192" t="s">
        <v>75</v>
      </c>
      <c r="I424" s="190">
        <v>50</v>
      </c>
    </row>
    <row r="425" spans="1:9" ht="51">
      <c r="A425" s="86" t="s">
        <v>787</v>
      </c>
      <c r="B425" s="86" t="s">
        <v>8338</v>
      </c>
      <c r="C425" s="86" t="s">
        <v>8702</v>
      </c>
      <c r="D425" s="190"/>
      <c r="E425" s="402"/>
      <c r="F425" s="195" t="s">
        <v>8703</v>
      </c>
      <c r="G425" s="86" t="s">
        <v>8704</v>
      </c>
      <c r="H425" s="86" t="s">
        <v>75</v>
      </c>
      <c r="I425" s="86">
        <v>50</v>
      </c>
    </row>
    <row r="426" spans="1:9" ht="25.5">
      <c r="A426" s="86" t="s">
        <v>787</v>
      </c>
      <c r="B426" s="86" t="s">
        <v>8338</v>
      </c>
      <c r="C426" s="224"/>
      <c r="D426" s="190"/>
      <c r="E426" s="402"/>
      <c r="F426" s="195" t="s">
        <v>8705</v>
      </c>
      <c r="G426" s="86" t="s">
        <v>723</v>
      </c>
      <c r="H426" s="86"/>
      <c r="I426" s="86">
        <v>50</v>
      </c>
    </row>
    <row r="427" spans="1:9" ht="51">
      <c r="A427" s="86" t="s">
        <v>787</v>
      </c>
      <c r="B427" s="86" t="s">
        <v>8338</v>
      </c>
      <c r="C427" s="86" t="s">
        <v>8706</v>
      </c>
      <c r="D427" s="190"/>
      <c r="E427" s="402"/>
      <c r="F427" s="195" t="s">
        <v>8707</v>
      </c>
      <c r="G427" s="86" t="s">
        <v>723</v>
      </c>
      <c r="H427" s="86"/>
      <c r="I427" s="86">
        <v>50</v>
      </c>
    </row>
    <row r="428" spans="1:9" ht="38.25">
      <c r="A428" s="86" t="s">
        <v>787</v>
      </c>
      <c r="B428" s="86" t="s">
        <v>8338</v>
      </c>
      <c r="C428" s="224"/>
      <c r="D428" s="190"/>
      <c r="E428" s="402"/>
      <c r="F428" s="195" t="s">
        <v>8708</v>
      </c>
      <c r="G428" s="86" t="s">
        <v>723</v>
      </c>
      <c r="H428" s="86"/>
      <c r="I428" s="86">
        <v>50</v>
      </c>
    </row>
    <row r="429" spans="1:9" ht="25.5">
      <c r="A429" s="86" t="s">
        <v>787</v>
      </c>
      <c r="B429" s="86" t="s">
        <v>8338</v>
      </c>
      <c r="C429" s="224"/>
      <c r="D429" s="190">
        <v>2015</v>
      </c>
      <c r="E429" s="402" t="s">
        <v>8709</v>
      </c>
      <c r="F429" s="195" t="s">
        <v>8710</v>
      </c>
      <c r="G429" s="86" t="s">
        <v>723</v>
      </c>
      <c r="H429" s="86"/>
      <c r="I429" s="86">
        <v>50</v>
      </c>
    </row>
    <row r="430" spans="1:9" ht="51">
      <c r="A430" s="86" t="s">
        <v>787</v>
      </c>
      <c r="B430" s="86" t="s">
        <v>8338</v>
      </c>
      <c r="C430" s="86" t="s">
        <v>8711</v>
      </c>
      <c r="D430" s="190">
        <v>2015</v>
      </c>
      <c r="E430" s="402" t="s">
        <v>8712</v>
      </c>
      <c r="F430" s="195" t="s">
        <v>8713</v>
      </c>
      <c r="G430" s="86" t="s">
        <v>8714</v>
      </c>
      <c r="H430" s="86"/>
      <c r="I430" s="86">
        <v>50</v>
      </c>
    </row>
    <row r="431" spans="1:9" ht="89.25">
      <c r="A431" s="86" t="s">
        <v>787</v>
      </c>
      <c r="B431" s="86" t="s">
        <v>8338</v>
      </c>
      <c r="C431" s="86" t="s">
        <v>8715</v>
      </c>
      <c r="D431" s="190">
        <v>2015</v>
      </c>
      <c r="E431" s="402" t="s">
        <v>8716</v>
      </c>
      <c r="F431" s="195" t="s">
        <v>8717</v>
      </c>
      <c r="G431" s="86" t="s">
        <v>723</v>
      </c>
      <c r="H431" s="86"/>
      <c r="I431" s="86">
        <v>50</v>
      </c>
    </row>
    <row r="432" spans="1:9" ht="25.5">
      <c r="A432" s="86" t="s">
        <v>787</v>
      </c>
      <c r="B432" s="86" t="s">
        <v>8338</v>
      </c>
      <c r="C432" s="226"/>
      <c r="D432" s="190">
        <v>2015</v>
      </c>
      <c r="E432" s="402" t="s">
        <v>8718</v>
      </c>
      <c r="F432" s="195" t="s">
        <v>8719</v>
      </c>
      <c r="G432" s="86" t="s">
        <v>723</v>
      </c>
      <c r="H432" s="86"/>
      <c r="I432" s="86">
        <v>50</v>
      </c>
    </row>
    <row r="433" spans="1:9" ht="25.5">
      <c r="A433" s="86" t="s">
        <v>787</v>
      </c>
      <c r="B433" s="86" t="s">
        <v>8338</v>
      </c>
      <c r="C433" s="226"/>
      <c r="D433" s="190">
        <v>2015</v>
      </c>
      <c r="E433" s="402" t="s">
        <v>8720</v>
      </c>
      <c r="F433" s="195" t="s">
        <v>8721</v>
      </c>
      <c r="G433" s="86" t="s">
        <v>723</v>
      </c>
      <c r="H433" s="86"/>
      <c r="I433" s="86">
        <v>50</v>
      </c>
    </row>
    <row r="434" spans="1:9" ht="38.25">
      <c r="A434" s="86" t="s">
        <v>778</v>
      </c>
      <c r="B434" s="86" t="s">
        <v>610</v>
      </c>
      <c r="C434" s="86" t="s">
        <v>8722</v>
      </c>
      <c r="D434" s="191" t="s">
        <v>2226</v>
      </c>
      <c r="E434" s="402"/>
      <c r="F434" s="195" t="s">
        <v>8723</v>
      </c>
      <c r="G434" s="86" t="s">
        <v>723</v>
      </c>
      <c r="H434" s="192" t="s">
        <v>75</v>
      </c>
      <c r="I434" s="190">
        <v>50</v>
      </c>
    </row>
    <row r="435" spans="1:9" ht="51">
      <c r="A435" s="86" t="s">
        <v>778</v>
      </c>
      <c r="B435" s="86" t="s">
        <v>610</v>
      </c>
      <c r="C435" s="86" t="s">
        <v>8724</v>
      </c>
      <c r="D435" s="191" t="s">
        <v>2226</v>
      </c>
      <c r="E435" s="402"/>
      <c r="F435" s="195" t="s">
        <v>8725</v>
      </c>
      <c r="G435" s="86" t="s">
        <v>723</v>
      </c>
      <c r="H435" s="192"/>
      <c r="I435" s="190">
        <v>50</v>
      </c>
    </row>
    <row r="436" spans="1:9" ht="76.5">
      <c r="A436" s="86" t="s">
        <v>778</v>
      </c>
      <c r="B436" s="86" t="s">
        <v>610</v>
      </c>
      <c r="C436" s="86" t="s">
        <v>8726</v>
      </c>
      <c r="D436" s="191" t="s">
        <v>2226</v>
      </c>
      <c r="E436" s="402" t="s">
        <v>194</v>
      </c>
      <c r="F436" s="195" t="s">
        <v>8727</v>
      </c>
      <c r="G436" s="86" t="s">
        <v>141</v>
      </c>
      <c r="H436" s="192"/>
      <c r="I436" s="190">
        <v>10</v>
      </c>
    </row>
    <row r="437" spans="1:9" ht="38.25">
      <c r="A437" s="86" t="s">
        <v>778</v>
      </c>
      <c r="B437" s="86" t="s">
        <v>610</v>
      </c>
      <c r="C437" s="86" t="s">
        <v>8728</v>
      </c>
      <c r="D437" s="191" t="s">
        <v>2226</v>
      </c>
      <c r="E437" s="402" t="s">
        <v>172</v>
      </c>
      <c r="F437" s="86"/>
      <c r="G437" s="86" t="s">
        <v>141</v>
      </c>
      <c r="H437" s="192"/>
      <c r="I437" s="190">
        <v>10</v>
      </c>
    </row>
    <row r="438" spans="1:9" ht="89.25">
      <c r="A438" s="86" t="s">
        <v>8272</v>
      </c>
      <c r="B438" s="86" t="s">
        <v>610</v>
      </c>
      <c r="C438" s="86" t="s">
        <v>8729</v>
      </c>
      <c r="D438" s="191" t="s">
        <v>2226</v>
      </c>
      <c r="E438" s="402" t="s">
        <v>153</v>
      </c>
      <c r="F438" s="195" t="s">
        <v>8730</v>
      </c>
      <c r="G438" s="86" t="s">
        <v>141</v>
      </c>
      <c r="H438" s="192" t="s">
        <v>75</v>
      </c>
      <c r="I438" s="190">
        <v>10</v>
      </c>
    </row>
    <row r="439" spans="1:9" ht="76.5">
      <c r="A439" s="86" t="s">
        <v>8272</v>
      </c>
      <c r="B439" s="86"/>
      <c r="C439" s="86" t="s">
        <v>18271</v>
      </c>
      <c r="D439" s="191" t="s">
        <v>2226</v>
      </c>
      <c r="E439" s="402" t="s">
        <v>153</v>
      </c>
      <c r="F439" s="195" t="s">
        <v>8731</v>
      </c>
      <c r="G439" s="86" t="s">
        <v>141</v>
      </c>
      <c r="H439" s="192"/>
      <c r="I439" s="190">
        <v>10</v>
      </c>
    </row>
    <row r="440" spans="1:9" ht="38.25">
      <c r="A440" s="86" t="s">
        <v>8732</v>
      </c>
      <c r="B440" s="86" t="s">
        <v>610</v>
      </c>
      <c r="C440" s="86" t="s">
        <v>8728</v>
      </c>
      <c r="D440" s="191" t="s">
        <v>2226</v>
      </c>
      <c r="E440" s="402" t="s">
        <v>172</v>
      </c>
      <c r="F440" s="86"/>
      <c r="G440" s="86" t="s">
        <v>141</v>
      </c>
      <c r="H440" s="192" t="s">
        <v>75</v>
      </c>
      <c r="I440" s="190">
        <v>10</v>
      </c>
    </row>
    <row r="441" spans="1:9" ht="38.25">
      <c r="A441" s="86" t="s">
        <v>8733</v>
      </c>
      <c r="B441" s="86" t="s">
        <v>610</v>
      </c>
      <c r="C441" s="86" t="s">
        <v>731</v>
      </c>
      <c r="D441" s="191" t="s">
        <v>2226</v>
      </c>
      <c r="E441" s="402" t="s">
        <v>153</v>
      </c>
      <c r="F441" s="195" t="s">
        <v>4204</v>
      </c>
      <c r="G441" s="86" t="s">
        <v>141</v>
      </c>
      <c r="H441" s="192" t="s">
        <v>75</v>
      </c>
      <c r="I441" s="190">
        <v>10</v>
      </c>
    </row>
    <row r="442" spans="1:9" ht="38.25">
      <c r="A442" s="188" t="s">
        <v>638</v>
      </c>
      <c r="B442" s="187" t="s">
        <v>610</v>
      </c>
      <c r="C442" s="188" t="s">
        <v>8734</v>
      </c>
      <c r="D442" s="190">
        <v>2015</v>
      </c>
      <c r="E442" s="402" t="s">
        <v>153</v>
      </c>
      <c r="F442" s="195" t="s">
        <v>8735</v>
      </c>
      <c r="G442" s="86" t="s">
        <v>141</v>
      </c>
      <c r="H442" s="86" t="s">
        <v>75</v>
      </c>
      <c r="I442" s="86">
        <v>10</v>
      </c>
    </row>
    <row r="443" spans="1:9" ht="63.75">
      <c r="A443" s="86" t="s">
        <v>638</v>
      </c>
      <c r="B443" s="187" t="s">
        <v>610</v>
      </c>
      <c r="C443" s="86" t="s">
        <v>8736</v>
      </c>
      <c r="D443" s="190">
        <v>2015</v>
      </c>
      <c r="E443" s="402" t="s">
        <v>166</v>
      </c>
      <c r="F443" s="195" t="s">
        <v>8737</v>
      </c>
      <c r="G443" s="86" t="s">
        <v>141</v>
      </c>
      <c r="H443" s="86" t="s">
        <v>75</v>
      </c>
      <c r="I443" s="86">
        <v>50</v>
      </c>
    </row>
    <row r="444" spans="1:9" ht="89.25">
      <c r="A444" s="86" t="s">
        <v>638</v>
      </c>
      <c r="B444" s="187" t="s">
        <v>610</v>
      </c>
      <c r="C444" s="86" t="s">
        <v>8738</v>
      </c>
      <c r="D444" s="190"/>
      <c r="E444" s="402"/>
      <c r="F444" s="195" t="s">
        <v>8739</v>
      </c>
      <c r="G444" s="86" t="s">
        <v>141</v>
      </c>
      <c r="H444" s="86" t="s">
        <v>75</v>
      </c>
      <c r="I444" s="86">
        <v>50</v>
      </c>
    </row>
    <row r="445" spans="1:9" ht="25.5">
      <c r="A445" s="86" t="s">
        <v>638</v>
      </c>
      <c r="B445" s="86" t="s">
        <v>610</v>
      </c>
      <c r="C445" s="86" t="s">
        <v>740</v>
      </c>
      <c r="D445" s="190"/>
      <c r="E445" s="402"/>
      <c r="F445" s="195" t="s">
        <v>741</v>
      </c>
      <c r="G445" s="86" t="s">
        <v>141</v>
      </c>
      <c r="H445" s="86" t="s">
        <v>75</v>
      </c>
      <c r="I445" s="86">
        <v>50</v>
      </c>
    </row>
    <row r="446" spans="1:9" ht="38.25">
      <c r="A446" s="86" t="s">
        <v>638</v>
      </c>
      <c r="B446" s="86" t="s">
        <v>610</v>
      </c>
      <c r="C446" s="86" t="s">
        <v>742</v>
      </c>
      <c r="D446" s="190"/>
      <c r="E446" s="402"/>
      <c r="F446" s="195" t="s">
        <v>743</v>
      </c>
      <c r="G446" s="86" t="s">
        <v>141</v>
      </c>
      <c r="H446" s="86" t="s">
        <v>75</v>
      </c>
      <c r="I446" s="86">
        <v>50</v>
      </c>
    </row>
    <row r="447" spans="1:9" ht="114.75">
      <c r="A447" s="86" t="s">
        <v>638</v>
      </c>
      <c r="B447" s="86" t="s">
        <v>610</v>
      </c>
      <c r="C447" s="86" t="s">
        <v>8740</v>
      </c>
      <c r="D447" s="190">
        <v>2015</v>
      </c>
      <c r="E447" s="402" t="s">
        <v>202</v>
      </c>
      <c r="F447" s="195" t="s">
        <v>8741</v>
      </c>
      <c r="G447" s="86" t="s">
        <v>141</v>
      </c>
      <c r="H447" s="86" t="s">
        <v>75</v>
      </c>
      <c r="I447" s="86">
        <v>50</v>
      </c>
    </row>
    <row r="448" spans="1:9" ht="38.25">
      <c r="A448" s="188" t="s">
        <v>613</v>
      </c>
      <c r="B448" s="187" t="s">
        <v>610</v>
      </c>
      <c r="C448" s="188" t="s">
        <v>8734</v>
      </c>
      <c r="D448" s="190">
        <v>2015</v>
      </c>
      <c r="E448" s="402" t="s">
        <v>153</v>
      </c>
      <c r="F448" s="195" t="s">
        <v>8735</v>
      </c>
      <c r="G448" s="86" t="s">
        <v>141</v>
      </c>
      <c r="H448" s="86" t="s">
        <v>75</v>
      </c>
      <c r="I448" s="86">
        <v>10</v>
      </c>
    </row>
    <row r="449" spans="1:9" ht="63.75">
      <c r="A449" s="86" t="s">
        <v>613</v>
      </c>
      <c r="B449" s="187" t="s">
        <v>610</v>
      </c>
      <c r="C449" s="86" t="s">
        <v>8742</v>
      </c>
      <c r="D449" s="190">
        <v>2015</v>
      </c>
      <c r="E449" s="402" t="s">
        <v>166</v>
      </c>
      <c r="F449" s="195" t="s">
        <v>8743</v>
      </c>
      <c r="G449" s="86" t="s">
        <v>141</v>
      </c>
      <c r="H449" s="86" t="s">
        <v>75</v>
      </c>
      <c r="I449" s="86">
        <v>50</v>
      </c>
    </row>
    <row r="450" spans="1:9" ht="89.25">
      <c r="A450" s="86" t="s">
        <v>613</v>
      </c>
      <c r="B450" s="187" t="s">
        <v>610</v>
      </c>
      <c r="C450" s="86" t="s">
        <v>8738</v>
      </c>
      <c r="D450" s="190">
        <v>2015</v>
      </c>
      <c r="E450" s="402"/>
      <c r="F450" s="195" t="s">
        <v>8739</v>
      </c>
      <c r="G450" s="86" t="s">
        <v>141</v>
      </c>
      <c r="H450" s="86" t="s">
        <v>75</v>
      </c>
      <c r="I450" s="86">
        <v>50</v>
      </c>
    </row>
    <row r="451" spans="1:9" ht="38.25">
      <c r="A451" s="86" t="s">
        <v>613</v>
      </c>
      <c r="B451" s="86" t="s">
        <v>610</v>
      </c>
      <c r="C451" s="86" t="s">
        <v>8744</v>
      </c>
      <c r="D451" s="190">
        <v>2015</v>
      </c>
      <c r="E451" s="402"/>
      <c r="F451" s="195" t="s">
        <v>8745</v>
      </c>
      <c r="G451" s="86" t="s">
        <v>141</v>
      </c>
      <c r="H451" s="86" t="s">
        <v>75</v>
      </c>
      <c r="I451" s="86">
        <v>50</v>
      </c>
    </row>
    <row r="452" spans="1:9" ht="25.5">
      <c r="A452" s="86" t="s">
        <v>8619</v>
      </c>
      <c r="B452" s="86" t="s">
        <v>610</v>
      </c>
      <c r="C452" s="86" t="s">
        <v>744</v>
      </c>
      <c r="D452" s="191" t="s">
        <v>2226</v>
      </c>
      <c r="E452" s="402"/>
      <c r="F452" s="359" t="s">
        <v>8746</v>
      </c>
      <c r="G452" s="86" t="s">
        <v>140</v>
      </c>
      <c r="H452" s="192" t="s">
        <v>75</v>
      </c>
      <c r="I452" s="190">
        <v>50</v>
      </c>
    </row>
    <row r="453" spans="1:9" ht="63.75">
      <c r="A453" s="86" t="s">
        <v>748</v>
      </c>
      <c r="B453" s="86" t="s">
        <v>610</v>
      </c>
      <c r="C453" s="86" t="s">
        <v>8747</v>
      </c>
      <c r="D453" s="191" t="s">
        <v>2226</v>
      </c>
      <c r="E453" s="402" t="s">
        <v>4549</v>
      </c>
      <c r="F453" s="195" t="s">
        <v>8748</v>
      </c>
      <c r="G453" s="86" t="s">
        <v>141</v>
      </c>
      <c r="H453" s="192" t="s">
        <v>75</v>
      </c>
      <c r="I453" s="190">
        <v>10</v>
      </c>
    </row>
    <row r="454" spans="1:9" ht="38.25">
      <c r="A454" s="86" t="s">
        <v>748</v>
      </c>
      <c r="B454" s="86" t="s">
        <v>610</v>
      </c>
      <c r="C454" s="86" t="s">
        <v>8749</v>
      </c>
      <c r="D454" s="191" t="s">
        <v>2226</v>
      </c>
      <c r="E454" s="402" t="s">
        <v>8750</v>
      </c>
      <c r="F454" s="195" t="s">
        <v>750</v>
      </c>
      <c r="G454" s="86" t="s">
        <v>141</v>
      </c>
      <c r="H454" s="192" t="s">
        <v>75</v>
      </c>
      <c r="I454" s="190">
        <v>10</v>
      </c>
    </row>
    <row r="455" spans="1:9" ht="38.25">
      <c r="A455" s="86" t="s">
        <v>748</v>
      </c>
      <c r="B455" s="86" t="s">
        <v>610</v>
      </c>
      <c r="C455" s="86" t="s">
        <v>8728</v>
      </c>
      <c r="D455" s="191" t="s">
        <v>2226</v>
      </c>
      <c r="E455" s="402" t="s">
        <v>172</v>
      </c>
      <c r="F455" s="86"/>
      <c r="G455" s="86" t="s">
        <v>141</v>
      </c>
      <c r="H455" s="192"/>
      <c r="I455" s="190">
        <v>10</v>
      </c>
    </row>
    <row r="456" spans="1:9" ht="25.5">
      <c r="A456" s="86" t="s">
        <v>652</v>
      </c>
      <c r="B456" s="187" t="s">
        <v>649</v>
      </c>
      <c r="C456" s="86" t="s">
        <v>654</v>
      </c>
      <c r="D456" s="190"/>
      <c r="E456" s="402"/>
      <c r="F456" s="195" t="s">
        <v>9167</v>
      </c>
      <c r="G456" s="86" t="s">
        <v>141</v>
      </c>
      <c r="H456" s="86" t="s">
        <v>75</v>
      </c>
      <c r="I456" s="86">
        <v>10</v>
      </c>
    </row>
    <row r="457" spans="1:9" ht="25.5">
      <c r="A457" s="86" t="s">
        <v>652</v>
      </c>
      <c r="B457" s="86" t="s">
        <v>649</v>
      </c>
      <c r="C457" s="86" t="s">
        <v>754</v>
      </c>
      <c r="D457" s="190"/>
      <c r="E457" s="402"/>
      <c r="F457" s="86"/>
      <c r="G457" s="86" t="s">
        <v>141</v>
      </c>
      <c r="H457" s="86"/>
      <c r="I457" s="86">
        <v>10</v>
      </c>
    </row>
    <row r="458" spans="1:9" ht="25.5">
      <c r="A458" s="86" t="s">
        <v>652</v>
      </c>
      <c r="B458" s="86" t="s">
        <v>649</v>
      </c>
      <c r="C458" s="86" t="s">
        <v>634</v>
      </c>
      <c r="D458" s="190"/>
      <c r="E458" s="402"/>
      <c r="F458" s="86"/>
      <c r="G458" s="86" t="s">
        <v>141</v>
      </c>
      <c r="H458" s="86"/>
      <c r="I458" s="86">
        <v>10</v>
      </c>
    </row>
    <row r="459" spans="1:9" ht="25.5">
      <c r="A459" s="86" t="s">
        <v>652</v>
      </c>
      <c r="B459" s="86" t="s">
        <v>649</v>
      </c>
      <c r="C459" s="86" t="s">
        <v>9168</v>
      </c>
      <c r="D459" s="190"/>
      <c r="E459" s="402"/>
      <c r="F459" s="86"/>
      <c r="G459" s="86" t="s">
        <v>9169</v>
      </c>
      <c r="H459" s="86"/>
      <c r="I459" s="86">
        <v>10</v>
      </c>
    </row>
    <row r="460" spans="1:9" ht="63.75">
      <c r="A460" s="86" t="s">
        <v>716</v>
      </c>
      <c r="B460" s="187" t="s">
        <v>649</v>
      </c>
      <c r="C460" s="86" t="s">
        <v>755</v>
      </c>
      <c r="D460" s="190"/>
      <c r="E460" s="402"/>
      <c r="F460" s="195" t="s">
        <v>714</v>
      </c>
      <c r="G460" s="86" t="s">
        <v>756</v>
      </c>
      <c r="H460" s="86" t="s">
        <v>75</v>
      </c>
      <c r="I460" s="86">
        <v>10</v>
      </c>
    </row>
    <row r="461" spans="1:9" ht="51">
      <c r="A461" s="86" t="s">
        <v>716</v>
      </c>
      <c r="B461" s="86" t="s">
        <v>649</v>
      </c>
      <c r="C461" s="86" t="s">
        <v>757</v>
      </c>
      <c r="D461" s="190"/>
      <c r="E461" s="402"/>
      <c r="F461" s="195" t="s">
        <v>758</v>
      </c>
      <c r="G461" s="86" t="s">
        <v>756</v>
      </c>
      <c r="H461" s="86" t="s">
        <v>75</v>
      </c>
      <c r="I461" s="86">
        <v>50</v>
      </c>
    </row>
    <row r="462" spans="1:9" ht="25.5">
      <c r="A462" s="86" t="s">
        <v>716</v>
      </c>
      <c r="B462" s="86" t="s">
        <v>649</v>
      </c>
      <c r="C462" s="86" t="s">
        <v>759</v>
      </c>
      <c r="D462" s="190"/>
      <c r="E462" s="402"/>
      <c r="F462" s="195" t="s">
        <v>760</v>
      </c>
      <c r="G462" s="86" t="s">
        <v>756</v>
      </c>
      <c r="H462" s="86" t="s">
        <v>75</v>
      </c>
      <c r="I462" s="86">
        <v>50</v>
      </c>
    </row>
    <row r="463" spans="1:9" ht="25.5">
      <c r="A463" s="86" t="s">
        <v>716</v>
      </c>
      <c r="B463" s="86" t="s">
        <v>649</v>
      </c>
      <c r="C463" s="86" t="s">
        <v>761</v>
      </c>
      <c r="D463" s="190"/>
      <c r="E463" s="402"/>
      <c r="F463" s="195" t="s">
        <v>762</v>
      </c>
      <c r="G463" s="86" t="s">
        <v>756</v>
      </c>
      <c r="H463" s="86" t="s">
        <v>75</v>
      </c>
      <c r="I463" s="86">
        <v>10</v>
      </c>
    </row>
    <row r="464" spans="1:9" ht="25.5">
      <c r="A464" s="86" t="s">
        <v>716</v>
      </c>
      <c r="B464" s="86" t="s">
        <v>649</v>
      </c>
      <c r="C464" s="86" t="s">
        <v>9170</v>
      </c>
      <c r="D464" s="190"/>
      <c r="E464" s="402"/>
      <c r="F464" s="195" t="s">
        <v>9171</v>
      </c>
      <c r="G464" s="86" t="s">
        <v>756</v>
      </c>
      <c r="H464" s="86" t="s">
        <v>75</v>
      </c>
      <c r="I464" s="86">
        <v>10</v>
      </c>
    </row>
    <row r="465" spans="1:9" ht="63.75">
      <c r="A465" s="86" t="s">
        <v>753</v>
      </c>
      <c r="B465" s="187" t="s">
        <v>649</v>
      </c>
      <c r="C465" s="86" t="s">
        <v>9172</v>
      </c>
      <c r="D465" s="190">
        <v>2015</v>
      </c>
      <c r="E465" s="402" t="s">
        <v>751</v>
      </c>
      <c r="F465" s="418" t="s">
        <v>714</v>
      </c>
      <c r="G465" s="86" t="s">
        <v>752</v>
      </c>
      <c r="H465" s="86">
        <v>10</v>
      </c>
      <c r="I465" s="86">
        <v>10</v>
      </c>
    </row>
    <row r="466" spans="1:9" ht="76.5">
      <c r="A466" s="86" t="s">
        <v>753</v>
      </c>
      <c r="B466" s="187" t="s">
        <v>649</v>
      </c>
      <c r="C466" s="187" t="s">
        <v>9173</v>
      </c>
      <c r="D466" s="190">
        <v>2015</v>
      </c>
      <c r="E466" s="402" t="s">
        <v>129</v>
      </c>
      <c r="F466" s="418"/>
      <c r="G466" s="86" t="s">
        <v>9174</v>
      </c>
      <c r="H466" s="86">
        <v>10</v>
      </c>
      <c r="I466" s="86">
        <v>10</v>
      </c>
    </row>
    <row r="467" spans="1:9" ht="76.5">
      <c r="A467" s="86" t="s">
        <v>753</v>
      </c>
      <c r="B467" s="187" t="s">
        <v>649</v>
      </c>
      <c r="C467" s="86" t="s">
        <v>9175</v>
      </c>
      <c r="D467" s="190">
        <v>2015</v>
      </c>
      <c r="E467" s="402" t="s">
        <v>129</v>
      </c>
      <c r="F467" s="195" t="s">
        <v>9176</v>
      </c>
      <c r="G467" s="86" t="s">
        <v>9174</v>
      </c>
      <c r="H467" s="86">
        <v>10</v>
      </c>
      <c r="I467" s="86">
        <v>10</v>
      </c>
    </row>
    <row r="468" spans="1:9" ht="127.5">
      <c r="A468" s="86" t="s">
        <v>753</v>
      </c>
      <c r="B468" s="187" t="s">
        <v>649</v>
      </c>
      <c r="C468" s="86" t="s">
        <v>9177</v>
      </c>
      <c r="D468" s="190">
        <v>2015</v>
      </c>
      <c r="E468" s="402" t="s">
        <v>115</v>
      </c>
      <c r="F468" s="195" t="s">
        <v>9178</v>
      </c>
      <c r="G468" s="86" t="s">
        <v>9179</v>
      </c>
      <c r="H468" s="86">
        <v>10</v>
      </c>
      <c r="I468" s="86">
        <v>10</v>
      </c>
    </row>
    <row r="469" spans="1:9" ht="38.25">
      <c r="A469" s="86" t="s">
        <v>9180</v>
      </c>
      <c r="B469" s="86" t="s">
        <v>649</v>
      </c>
      <c r="C469" s="86" t="s">
        <v>9181</v>
      </c>
      <c r="D469" s="191" t="s">
        <v>2226</v>
      </c>
      <c r="E469" s="402" t="s">
        <v>172</v>
      </c>
      <c r="F469" s="86"/>
      <c r="G469" s="86" t="s">
        <v>9182</v>
      </c>
      <c r="H469" s="192" t="s">
        <v>75</v>
      </c>
      <c r="I469" s="86">
        <v>10</v>
      </c>
    </row>
    <row r="470" spans="1:9" ht="38.25">
      <c r="A470" s="86" t="s">
        <v>11719</v>
      </c>
      <c r="B470" s="86" t="s">
        <v>1316</v>
      </c>
      <c r="C470" s="86" t="s">
        <v>11779</v>
      </c>
      <c r="D470" s="190">
        <v>2015</v>
      </c>
      <c r="E470" s="402"/>
      <c r="F470" s="195" t="s">
        <v>10734</v>
      </c>
      <c r="G470" s="86" t="s">
        <v>11780</v>
      </c>
      <c r="H470" s="86">
        <v>10</v>
      </c>
      <c r="I470" s="86">
        <v>10</v>
      </c>
    </row>
    <row r="471" spans="1:9" ht="38.25">
      <c r="A471" s="86" t="s">
        <v>11719</v>
      </c>
      <c r="B471" s="86" t="s">
        <v>1316</v>
      </c>
      <c r="C471" s="86" t="s">
        <v>11781</v>
      </c>
      <c r="D471" s="190">
        <v>2015</v>
      </c>
      <c r="E471" s="402"/>
      <c r="F471" s="195" t="s">
        <v>10734</v>
      </c>
      <c r="G471" s="86" t="s">
        <v>11780</v>
      </c>
      <c r="H471" s="86">
        <v>10</v>
      </c>
      <c r="I471" s="86">
        <v>10</v>
      </c>
    </row>
    <row r="472" spans="1:9" ht="25.5">
      <c r="A472" s="86" t="s">
        <v>11782</v>
      </c>
      <c r="B472" s="86" t="s">
        <v>1316</v>
      </c>
      <c r="C472" s="86" t="s">
        <v>11783</v>
      </c>
      <c r="D472" s="190">
        <v>2015</v>
      </c>
      <c r="E472" s="402"/>
      <c r="F472" s="195" t="s">
        <v>131</v>
      </c>
      <c r="G472" s="86" t="s">
        <v>542</v>
      </c>
      <c r="H472" s="86">
        <v>10</v>
      </c>
      <c r="I472" s="86">
        <v>10</v>
      </c>
    </row>
    <row r="473" spans="1:9" ht="45.75" customHeight="1">
      <c r="A473" s="86" t="s">
        <v>11782</v>
      </c>
      <c r="B473" s="86" t="s">
        <v>1316</v>
      </c>
      <c r="C473" s="86" t="s">
        <v>11784</v>
      </c>
      <c r="D473" s="190">
        <v>2015</v>
      </c>
      <c r="E473" s="402"/>
      <c r="F473" s="195" t="s">
        <v>131</v>
      </c>
      <c r="G473" s="86" t="s">
        <v>542</v>
      </c>
      <c r="H473" s="86">
        <v>10</v>
      </c>
      <c r="I473" s="86">
        <v>10</v>
      </c>
    </row>
    <row r="474" spans="1:9" ht="38.25">
      <c r="A474" s="86" t="s">
        <v>11782</v>
      </c>
      <c r="B474" s="86" t="s">
        <v>1316</v>
      </c>
      <c r="C474" s="86" t="s">
        <v>11785</v>
      </c>
      <c r="D474" s="86">
        <v>2015</v>
      </c>
      <c r="E474" s="86" t="s">
        <v>129</v>
      </c>
      <c r="F474" s="195" t="s">
        <v>11786</v>
      </c>
      <c r="G474" s="86" t="s">
        <v>542</v>
      </c>
      <c r="H474" s="86">
        <v>10</v>
      </c>
      <c r="I474" s="86">
        <v>10</v>
      </c>
    </row>
    <row r="475" spans="1:9" ht="38.25">
      <c r="A475" s="86" t="s">
        <v>11782</v>
      </c>
      <c r="B475" s="86" t="s">
        <v>1316</v>
      </c>
      <c r="C475" s="86" t="s">
        <v>11787</v>
      </c>
      <c r="D475" s="86">
        <v>2015</v>
      </c>
      <c r="E475" s="402" t="s">
        <v>1081</v>
      </c>
      <c r="F475" s="195" t="s">
        <v>11788</v>
      </c>
      <c r="G475" s="86" t="s">
        <v>542</v>
      </c>
      <c r="H475" s="86">
        <v>10</v>
      </c>
      <c r="I475" s="86">
        <v>10</v>
      </c>
    </row>
    <row r="476" spans="1:9" ht="140.25">
      <c r="A476" s="86" t="s">
        <v>11789</v>
      </c>
      <c r="B476" s="86" t="s">
        <v>1316</v>
      </c>
      <c r="C476" s="86" t="s">
        <v>18282</v>
      </c>
      <c r="D476" s="191" t="s">
        <v>2226</v>
      </c>
      <c r="E476" s="402" t="s">
        <v>11790</v>
      </c>
      <c r="F476" s="86" t="s">
        <v>11791</v>
      </c>
      <c r="G476" s="86" t="s">
        <v>11792</v>
      </c>
      <c r="H476" s="192" t="s">
        <v>75</v>
      </c>
      <c r="I476" s="190">
        <v>10</v>
      </c>
    </row>
    <row r="477" spans="1:9" ht="76.5">
      <c r="A477" s="86" t="s">
        <v>11789</v>
      </c>
      <c r="B477" s="86" t="s">
        <v>1316</v>
      </c>
      <c r="C477" s="86" t="s">
        <v>11793</v>
      </c>
      <c r="D477" s="191" t="s">
        <v>2226</v>
      </c>
      <c r="E477" s="402" t="s">
        <v>11794</v>
      </c>
      <c r="F477" s="86" t="s">
        <v>11795</v>
      </c>
      <c r="G477" s="86" t="s">
        <v>542</v>
      </c>
      <c r="H477" s="192">
        <v>50</v>
      </c>
      <c r="I477" s="190">
        <v>50</v>
      </c>
    </row>
    <row r="478" spans="1:9" ht="51">
      <c r="A478" s="86" t="s">
        <v>9907</v>
      </c>
      <c r="B478" s="86" t="s">
        <v>1316</v>
      </c>
      <c r="C478" s="86" t="s">
        <v>11796</v>
      </c>
      <c r="D478" s="191" t="s">
        <v>2226</v>
      </c>
      <c r="E478" s="402" t="s">
        <v>202</v>
      </c>
      <c r="F478" s="195" t="s">
        <v>11797</v>
      </c>
      <c r="G478" s="86" t="s">
        <v>723</v>
      </c>
      <c r="H478" s="192" t="s">
        <v>75</v>
      </c>
      <c r="I478" s="190">
        <v>50</v>
      </c>
    </row>
    <row r="479" spans="1:9" ht="51">
      <c r="A479" s="86" t="s">
        <v>9907</v>
      </c>
      <c r="B479" s="86" t="s">
        <v>1316</v>
      </c>
      <c r="C479" s="86" t="s">
        <v>11798</v>
      </c>
      <c r="D479" s="191" t="s">
        <v>2226</v>
      </c>
      <c r="E479" s="402" t="s">
        <v>172</v>
      </c>
      <c r="F479" s="86" t="s">
        <v>11799</v>
      </c>
      <c r="G479" s="86" t="s">
        <v>3002</v>
      </c>
      <c r="H479" s="192"/>
      <c r="I479" s="190">
        <v>10</v>
      </c>
    </row>
    <row r="480" spans="1:9" ht="140.25">
      <c r="A480" s="86" t="s">
        <v>11800</v>
      </c>
      <c r="B480" s="86" t="s">
        <v>1316</v>
      </c>
      <c r="C480" s="86" t="s">
        <v>18282</v>
      </c>
      <c r="D480" s="191" t="s">
        <v>2226</v>
      </c>
      <c r="E480" s="402" t="s">
        <v>11790</v>
      </c>
      <c r="F480" s="86" t="s">
        <v>11791</v>
      </c>
      <c r="G480" s="86" t="s">
        <v>11801</v>
      </c>
      <c r="H480" s="192" t="s">
        <v>75</v>
      </c>
      <c r="I480" s="190">
        <v>10</v>
      </c>
    </row>
    <row r="481" spans="1:9">
      <c r="A481" s="86" t="s">
        <v>11722</v>
      </c>
      <c r="B481" s="86" t="s">
        <v>1316</v>
      </c>
      <c r="C481" s="86" t="s">
        <v>11802</v>
      </c>
      <c r="D481" s="191" t="s">
        <v>2226</v>
      </c>
      <c r="E481" s="402" t="s">
        <v>145</v>
      </c>
      <c r="F481" s="195" t="s">
        <v>11803</v>
      </c>
      <c r="G481" s="86" t="s">
        <v>11804</v>
      </c>
      <c r="H481" s="192"/>
      <c r="I481" s="190">
        <v>10</v>
      </c>
    </row>
    <row r="482" spans="1:9" ht="51">
      <c r="A482" s="86" t="s">
        <v>11722</v>
      </c>
      <c r="B482" s="86" t="s">
        <v>1316</v>
      </c>
      <c r="C482" s="86" t="s">
        <v>11805</v>
      </c>
      <c r="D482" s="191" t="s">
        <v>2226</v>
      </c>
      <c r="E482" s="402" t="s">
        <v>242</v>
      </c>
      <c r="F482" s="86" t="s">
        <v>9446</v>
      </c>
      <c r="G482" s="86" t="s">
        <v>11804</v>
      </c>
      <c r="H482" s="192"/>
      <c r="I482" s="190">
        <v>10</v>
      </c>
    </row>
    <row r="483" spans="1:9">
      <c r="A483" s="86" t="s">
        <v>11722</v>
      </c>
      <c r="B483" s="86" t="s">
        <v>1316</v>
      </c>
      <c r="C483" s="86" t="s">
        <v>11806</v>
      </c>
      <c r="D483" s="191" t="s">
        <v>2226</v>
      </c>
      <c r="E483" s="402" t="s">
        <v>145</v>
      </c>
      <c r="F483" s="195" t="s">
        <v>11807</v>
      </c>
      <c r="G483" s="86" t="s">
        <v>11808</v>
      </c>
      <c r="H483" s="192"/>
      <c r="I483" s="190">
        <v>10</v>
      </c>
    </row>
    <row r="484" spans="1:9" ht="38.25">
      <c r="A484" s="86" t="s">
        <v>11722</v>
      </c>
      <c r="B484" s="86" t="s">
        <v>1316</v>
      </c>
      <c r="C484" s="86" t="s">
        <v>11809</v>
      </c>
      <c r="D484" s="191" t="s">
        <v>2226</v>
      </c>
      <c r="E484" s="402"/>
      <c r="F484" s="195" t="s">
        <v>11810</v>
      </c>
      <c r="G484" s="86" t="s">
        <v>11808</v>
      </c>
      <c r="H484" s="192"/>
      <c r="I484" s="190">
        <v>10</v>
      </c>
    </row>
    <row r="485" spans="1:9" ht="89.25">
      <c r="A485" s="86" t="s">
        <v>11811</v>
      </c>
      <c r="B485" s="86" t="s">
        <v>1316</v>
      </c>
      <c r="C485" s="86" t="s">
        <v>11812</v>
      </c>
      <c r="D485" s="191"/>
      <c r="E485" s="402"/>
      <c r="F485" s="195" t="s">
        <v>11813</v>
      </c>
      <c r="G485" s="86" t="s">
        <v>11814</v>
      </c>
      <c r="H485" s="192" t="s">
        <v>75</v>
      </c>
      <c r="I485" s="190">
        <v>10</v>
      </c>
    </row>
    <row r="486" spans="1:9" ht="38.25">
      <c r="A486" s="86" t="s">
        <v>11728</v>
      </c>
      <c r="B486" s="86" t="s">
        <v>1316</v>
      </c>
      <c r="C486" s="86" t="s">
        <v>1057</v>
      </c>
      <c r="D486" s="191"/>
      <c r="E486" s="402"/>
      <c r="F486" s="195" t="s">
        <v>1160</v>
      </c>
      <c r="G486" s="86" t="s">
        <v>991</v>
      </c>
      <c r="H486" s="192"/>
      <c r="I486" s="190">
        <v>10</v>
      </c>
    </row>
    <row r="487" spans="1:9" ht="25.5">
      <c r="A487" s="86" t="s">
        <v>11728</v>
      </c>
      <c r="B487" s="86" t="s">
        <v>1316</v>
      </c>
      <c r="C487" s="86" t="s">
        <v>11815</v>
      </c>
      <c r="D487" s="191"/>
      <c r="E487" s="402"/>
      <c r="F487" s="195" t="s">
        <v>131</v>
      </c>
      <c r="G487" s="86" t="s">
        <v>991</v>
      </c>
      <c r="H487" s="192"/>
      <c r="I487" s="190">
        <v>10</v>
      </c>
    </row>
    <row r="488" spans="1:9" ht="38.25">
      <c r="A488" s="86" t="s">
        <v>11728</v>
      </c>
      <c r="B488" s="86" t="s">
        <v>1316</v>
      </c>
      <c r="C488" s="86" t="s">
        <v>11816</v>
      </c>
      <c r="D488" s="191" t="s">
        <v>2226</v>
      </c>
      <c r="E488" s="402" t="s">
        <v>145</v>
      </c>
      <c r="F488" s="195" t="s">
        <v>11817</v>
      </c>
      <c r="G488" s="86" t="s">
        <v>11818</v>
      </c>
      <c r="H488" s="192"/>
      <c r="I488" s="190">
        <v>10</v>
      </c>
    </row>
    <row r="489" spans="1:9" ht="121.5">
      <c r="A489" s="86" t="s">
        <v>11728</v>
      </c>
      <c r="B489" s="86" t="s">
        <v>1316</v>
      </c>
      <c r="C489" s="86" t="s">
        <v>18283</v>
      </c>
      <c r="D489" s="191" t="s">
        <v>2226</v>
      </c>
      <c r="E489" s="402" t="s">
        <v>242</v>
      </c>
      <c r="F489" s="195" t="s">
        <v>11819</v>
      </c>
      <c r="G489" s="86" t="s">
        <v>11818</v>
      </c>
      <c r="H489" s="192"/>
      <c r="I489" s="190">
        <v>10</v>
      </c>
    </row>
    <row r="490" spans="1:9" ht="89.25">
      <c r="A490" s="86" t="s">
        <v>11728</v>
      </c>
      <c r="B490" s="86" t="s">
        <v>1316</v>
      </c>
      <c r="C490" s="86" t="s">
        <v>11820</v>
      </c>
      <c r="D490" s="191" t="s">
        <v>2226</v>
      </c>
      <c r="E490" s="402" t="s">
        <v>242</v>
      </c>
      <c r="F490" s="398" t="s">
        <v>11821</v>
      </c>
      <c r="G490" s="86" t="s">
        <v>11818</v>
      </c>
      <c r="H490" s="192"/>
      <c r="I490" s="190">
        <v>10</v>
      </c>
    </row>
    <row r="491" spans="1:9" ht="76.5">
      <c r="A491" s="86" t="s">
        <v>11728</v>
      </c>
      <c r="B491" s="86" t="s">
        <v>1316</v>
      </c>
      <c r="C491" s="86" t="s">
        <v>11822</v>
      </c>
      <c r="D491" s="191" t="s">
        <v>2226</v>
      </c>
      <c r="E491" s="402" t="s">
        <v>172</v>
      </c>
      <c r="F491" s="402" t="s">
        <v>11823</v>
      </c>
      <c r="G491" s="86" t="s">
        <v>11818</v>
      </c>
      <c r="H491" s="192"/>
      <c r="I491" s="190">
        <v>10</v>
      </c>
    </row>
    <row r="492" spans="1:9" ht="51">
      <c r="A492" s="86" t="s">
        <v>11728</v>
      </c>
      <c r="B492" s="86" t="s">
        <v>1316</v>
      </c>
      <c r="C492" s="86" t="s">
        <v>11824</v>
      </c>
      <c r="D492" s="191" t="s">
        <v>2226</v>
      </c>
      <c r="E492" s="402" t="s">
        <v>172</v>
      </c>
      <c r="F492" s="398" t="s">
        <v>7041</v>
      </c>
      <c r="G492" s="86" t="s">
        <v>11818</v>
      </c>
      <c r="H492" s="192"/>
      <c r="I492" s="190">
        <v>10</v>
      </c>
    </row>
    <row r="493" spans="1:9" ht="76.5">
      <c r="A493" s="86" t="s">
        <v>11728</v>
      </c>
      <c r="B493" s="86" t="s">
        <v>1316</v>
      </c>
      <c r="C493" s="86" t="s">
        <v>11825</v>
      </c>
      <c r="D493" s="191" t="s">
        <v>2226</v>
      </c>
      <c r="E493" s="402" t="s">
        <v>138</v>
      </c>
      <c r="F493" s="398" t="s">
        <v>11826</v>
      </c>
      <c r="G493" s="86" t="s">
        <v>11818</v>
      </c>
      <c r="H493" s="192"/>
      <c r="I493" s="190">
        <v>10</v>
      </c>
    </row>
    <row r="494" spans="1:9" ht="76.5">
      <c r="A494" s="86" t="s">
        <v>11728</v>
      </c>
      <c r="B494" s="86" t="s">
        <v>1316</v>
      </c>
      <c r="C494" s="86" t="s">
        <v>11827</v>
      </c>
      <c r="D494" s="191" t="s">
        <v>2226</v>
      </c>
      <c r="E494" s="402" t="s">
        <v>242</v>
      </c>
      <c r="F494" s="398" t="s">
        <v>11828</v>
      </c>
      <c r="G494" s="86" t="s">
        <v>11818</v>
      </c>
      <c r="H494" s="192"/>
      <c r="I494" s="190">
        <v>10</v>
      </c>
    </row>
    <row r="495" spans="1:9" ht="63.75">
      <c r="A495" s="86" t="s">
        <v>11728</v>
      </c>
      <c r="B495" s="86" t="s">
        <v>1316</v>
      </c>
      <c r="C495" s="86" t="s">
        <v>11829</v>
      </c>
      <c r="D495" s="191" t="s">
        <v>2226</v>
      </c>
      <c r="E495" s="402" t="s">
        <v>145</v>
      </c>
      <c r="F495" s="398" t="s">
        <v>11830</v>
      </c>
      <c r="G495" s="86" t="s">
        <v>11818</v>
      </c>
      <c r="H495" s="192"/>
      <c r="I495" s="190">
        <v>10</v>
      </c>
    </row>
    <row r="496" spans="1:9" ht="63.75">
      <c r="A496" s="86" t="s">
        <v>11728</v>
      </c>
      <c r="B496" s="86" t="s">
        <v>1316</v>
      </c>
      <c r="C496" s="86" t="s">
        <v>11831</v>
      </c>
      <c r="D496" s="191" t="s">
        <v>2226</v>
      </c>
      <c r="E496" s="402" t="s">
        <v>242</v>
      </c>
      <c r="F496" s="195" t="s">
        <v>11832</v>
      </c>
      <c r="G496" s="86" t="s">
        <v>11818</v>
      </c>
      <c r="H496" s="192"/>
      <c r="I496" s="190">
        <v>10</v>
      </c>
    </row>
    <row r="497" spans="1:9" ht="93.75">
      <c r="A497" s="86" t="s">
        <v>11833</v>
      </c>
      <c r="B497" s="86" t="s">
        <v>1316</v>
      </c>
      <c r="C497" s="86" t="s">
        <v>18284</v>
      </c>
      <c r="D497" s="191" t="s">
        <v>2226</v>
      </c>
      <c r="E497" s="402" t="s">
        <v>138</v>
      </c>
      <c r="F497" s="195" t="s">
        <v>11791</v>
      </c>
      <c r="G497" s="86" t="s">
        <v>11834</v>
      </c>
      <c r="H497" s="192" t="s">
        <v>75</v>
      </c>
      <c r="I497" s="190">
        <v>10</v>
      </c>
    </row>
    <row r="498" spans="1:9" ht="40.5">
      <c r="A498" s="86" t="s">
        <v>11833</v>
      </c>
      <c r="B498" s="86" t="s">
        <v>1316</v>
      </c>
      <c r="C498" s="86" t="s">
        <v>18285</v>
      </c>
      <c r="D498" s="191" t="s">
        <v>2226</v>
      </c>
      <c r="E498" s="402" t="s">
        <v>172</v>
      </c>
      <c r="F498" s="195" t="s">
        <v>8713</v>
      </c>
      <c r="G498" s="86" t="s">
        <v>11835</v>
      </c>
      <c r="H498" s="192"/>
      <c r="I498" s="190">
        <v>10</v>
      </c>
    </row>
    <row r="499" spans="1:9" ht="51">
      <c r="A499" s="86" t="s">
        <v>10822</v>
      </c>
      <c r="B499" s="86" t="s">
        <v>1316</v>
      </c>
      <c r="C499" s="86" t="s">
        <v>11836</v>
      </c>
      <c r="D499" s="191">
        <v>2015</v>
      </c>
      <c r="E499" s="402"/>
      <c r="F499" s="86" t="s">
        <v>11837</v>
      </c>
      <c r="G499" s="86" t="s">
        <v>723</v>
      </c>
      <c r="H499" s="192">
        <v>50</v>
      </c>
      <c r="I499" s="190">
        <v>50</v>
      </c>
    </row>
    <row r="500" spans="1:9" ht="38.25">
      <c r="A500" s="86" t="s">
        <v>10822</v>
      </c>
      <c r="B500" s="86" t="s">
        <v>1316</v>
      </c>
      <c r="C500" s="86" t="s">
        <v>11838</v>
      </c>
      <c r="D500" s="191">
        <v>2015</v>
      </c>
      <c r="E500" s="402" t="s">
        <v>314</v>
      </c>
      <c r="F500" s="86" t="s">
        <v>11839</v>
      </c>
      <c r="G500" s="86" t="s">
        <v>11840</v>
      </c>
      <c r="H500" s="192">
        <v>50</v>
      </c>
      <c r="I500" s="190">
        <v>50</v>
      </c>
    </row>
    <row r="501" spans="1:9" ht="51">
      <c r="A501" s="86" t="s">
        <v>11026</v>
      </c>
      <c r="B501" s="86" t="s">
        <v>1316</v>
      </c>
      <c r="C501" s="86" t="s">
        <v>11841</v>
      </c>
      <c r="D501" s="191" t="s">
        <v>2226</v>
      </c>
      <c r="E501" s="402" t="s">
        <v>773</v>
      </c>
      <c r="F501" s="86" t="s">
        <v>11842</v>
      </c>
      <c r="G501" s="86" t="s">
        <v>188</v>
      </c>
      <c r="H501" s="192" t="s">
        <v>75</v>
      </c>
      <c r="I501" s="190">
        <v>10</v>
      </c>
    </row>
    <row r="502" spans="1:9" ht="38.25">
      <c r="A502" s="86" t="s">
        <v>11026</v>
      </c>
      <c r="B502" s="86" t="s">
        <v>1316</v>
      </c>
      <c r="C502" s="86" t="s">
        <v>11843</v>
      </c>
      <c r="D502" s="191" t="s">
        <v>11844</v>
      </c>
      <c r="E502" s="402" t="s">
        <v>773</v>
      </c>
      <c r="F502" s="86" t="s">
        <v>7041</v>
      </c>
      <c r="G502" s="86" t="s">
        <v>188</v>
      </c>
      <c r="H502" s="192" t="s">
        <v>11845</v>
      </c>
      <c r="I502" s="190">
        <v>10</v>
      </c>
    </row>
    <row r="503" spans="1:9" ht="191.25">
      <c r="A503" s="86" t="s">
        <v>11846</v>
      </c>
      <c r="B503" s="86" t="s">
        <v>9490</v>
      </c>
      <c r="C503" s="86" t="s">
        <v>11847</v>
      </c>
      <c r="D503" s="208">
        <v>2015</v>
      </c>
      <c r="E503" s="402" t="s">
        <v>138</v>
      </c>
      <c r="F503" s="195" t="s">
        <v>2270</v>
      </c>
      <c r="G503" s="86" t="s">
        <v>390</v>
      </c>
      <c r="H503" s="86" t="s">
        <v>75</v>
      </c>
      <c r="I503" s="86">
        <v>10</v>
      </c>
    </row>
    <row r="504" spans="1:9" ht="63.75">
      <c r="A504" s="86" t="s">
        <v>11846</v>
      </c>
      <c r="B504" s="86"/>
      <c r="C504" s="86" t="s">
        <v>11848</v>
      </c>
      <c r="D504" s="86">
        <v>2015</v>
      </c>
      <c r="E504" s="190" t="s">
        <v>172</v>
      </c>
      <c r="F504" s="398" t="s">
        <v>8713</v>
      </c>
      <c r="G504" s="86" t="s">
        <v>390</v>
      </c>
      <c r="H504" s="86"/>
      <c r="I504" s="86">
        <v>10</v>
      </c>
    </row>
    <row r="505" spans="1:9" ht="25.5">
      <c r="A505" s="86" t="s">
        <v>11849</v>
      </c>
      <c r="B505" s="86"/>
      <c r="C505" s="86" t="s">
        <v>11850</v>
      </c>
      <c r="D505" s="190">
        <v>2015</v>
      </c>
      <c r="E505" s="402" t="s">
        <v>242</v>
      </c>
      <c r="F505" s="86" t="s">
        <v>11851</v>
      </c>
      <c r="G505" s="86" t="s">
        <v>390</v>
      </c>
      <c r="H505" s="86"/>
      <c r="I505" s="86">
        <v>10</v>
      </c>
    </row>
    <row r="506" spans="1:9" ht="25.5">
      <c r="A506" s="86" t="s">
        <v>11852</v>
      </c>
      <c r="B506" s="86" t="s">
        <v>1316</v>
      </c>
      <c r="C506" s="226" t="s">
        <v>11853</v>
      </c>
      <c r="D506" s="192">
        <v>2015</v>
      </c>
      <c r="E506" s="402" t="s">
        <v>138</v>
      </c>
      <c r="F506" s="86" t="s">
        <v>11854</v>
      </c>
      <c r="G506" s="86" t="s">
        <v>390</v>
      </c>
      <c r="H506" s="86"/>
      <c r="I506" s="86">
        <v>10</v>
      </c>
    </row>
    <row r="507" spans="1:9" ht="76.5">
      <c r="A507" s="86" t="s">
        <v>11855</v>
      </c>
      <c r="B507" s="86" t="s">
        <v>1316</v>
      </c>
      <c r="C507" s="86" t="s">
        <v>11856</v>
      </c>
      <c r="D507" s="190">
        <v>2015</v>
      </c>
      <c r="E507" s="402" t="s">
        <v>1158</v>
      </c>
      <c r="F507" s="195" t="s">
        <v>11857</v>
      </c>
      <c r="G507" s="86" t="s">
        <v>128</v>
      </c>
      <c r="H507" s="86">
        <v>50</v>
      </c>
      <c r="I507" s="86">
        <v>50</v>
      </c>
    </row>
    <row r="508" spans="1:9" ht="102">
      <c r="A508" s="86" t="s">
        <v>11855</v>
      </c>
      <c r="B508" s="86" t="s">
        <v>1316</v>
      </c>
      <c r="C508" s="86" t="s">
        <v>11858</v>
      </c>
      <c r="D508" s="190">
        <v>2015</v>
      </c>
      <c r="E508" s="402" t="s">
        <v>257</v>
      </c>
      <c r="F508" s="195" t="s">
        <v>2270</v>
      </c>
      <c r="G508" s="86" t="s">
        <v>128</v>
      </c>
      <c r="H508" s="86">
        <v>10</v>
      </c>
      <c r="I508" s="86">
        <v>10</v>
      </c>
    </row>
    <row r="509" spans="1:9" ht="63.75">
      <c r="A509" s="86" t="s">
        <v>11855</v>
      </c>
      <c r="B509" s="86" t="s">
        <v>1316</v>
      </c>
      <c r="C509" s="86" t="s">
        <v>11859</v>
      </c>
      <c r="D509" s="190">
        <v>2015</v>
      </c>
      <c r="E509" s="402" t="s">
        <v>257</v>
      </c>
      <c r="F509" s="195" t="s">
        <v>11788</v>
      </c>
      <c r="G509" s="86" t="s">
        <v>128</v>
      </c>
      <c r="H509" s="86">
        <v>50</v>
      </c>
      <c r="I509" s="86">
        <v>50</v>
      </c>
    </row>
    <row r="510" spans="1:9" ht="89.25">
      <c r="A510" s="86" t="s">
        <v>11855</v>
      </c>
      <c r="B510" s="86" t="s">
        <v>1316</v>
      </c>
      <c r="C510" s="86" t="s">
        <v>11860</v>
      </c>
      <c r="D510" s="190">
        <v>2015</v>
      </c>
      <c r="E510" s="402" t="s">
        <v>1081</v>
      </c>
      <c r="F510" s="195" t="s">
        <v>11861</v>
      </c>
      <c r="G510" s="86" t="s">
        <v>128</v>
      </c>
      <c r="H510" s="86">
        <v>50</v>
      </c>
      <c r="I510" s="86">
        <v>50</v>
      </c>
    </row>
    <row r="511" spans="1:9" ht="51">
      <c r="A511" s="86" t="s">
        <v>11855</v>
      </c>
      <c r="B511" s="86" t="s">
        <v>1316</v>
      </c>
      <c r="C511" s="86" t="s">
        <v>11862</v>
      </c>
      <c r="D511" s="190">
        <v>2015</v>
      </c>
      <c r="E511" s="402" t="s">
        <v>1063</v>
      </c>
      <c r="F511" s="195" t="s">
        <v>11863</v>
      </c>
      <c r="G511" s="86" t="s">
        <v>128</v>
      </c>
      <c r="H511" s="86">
        <v>50</v>
      </c>
      <c r="I511" s="86">
        <v>50</v>
      </c>
    </row>
    <row r="512" spans="1:9" ht="25.5">
      <c r="A512" s="86" t="s">
        <v>11855</v>
      </c>
      <c r="B512" s="86" t="s">
        <v>1316</v>
      </c>
      <c r="C512" s="86" t="s">
        <v>11783</v>
      </c>
      <c r="D512" s="190">
        <v>2015</v>
      </c>
      <c r="E512" s="402"/>
      <c r="F512" s="195" t="s">
        <v>131</v>
      </c>
      <c r="G512" s="86" t="s">
        <v>542</v>
      </c>
      <c r="H512" s="86">
        <v>10</v>
      </c>
      <c r="I512" s="86">
        <v>10</v>
      </c>
    </row>
    <row r="513" spans="1:9" ht="25.5">
      <c r="A513" s="86" t="s">
        <v>11855</v>
      </c>
      <c r="B513" s="86" t="s">
        <v>1316</v>
      </c>
      <c r="C513" s="86" t="s">
        <v>11784</v>
      </c>
      <c r="D513" s="190">
        <v>2015</v>
      </c>
      <c r="E513" s="402"/>
      <c r="F513" s="195" t="s">
        <v>131</v>
      </c>
      <c r="G513" s="86" t="s">
        <v>542</v>
      </c>
      <c r="H513" s="86">
        <v>10</v>
      </c>
      <c r="I513" s="86">
        <v>10</v>
      </c>
    </row>
    <row r="514" spans="1:9" ht="38.25">
      <c r="A514" s="86" t="s">
        <v>11855</v>
      </c>
      <c r="B514" s="86" t="s">
        <v>1316</v>
      </c>
      <c r="C514" s="86" t="s">
        <v>11864</v>
      </c>
      <c r="D514" s="86">
        <v>2015</v>
      </c>
      <c r="E514" s="86" t="s">
        <v>129</v>
      </c>
      <c r="F514" s="195" t="s">
        <v>11786</v>
      </c>
      <c r="G514" s="86" t="s">
        <v>542</v>
      </c>
      <c r="H514" s="86">
        <v>10</v>
      </c>
      <c r="I514" s="86">
        <v>10</v>
      </c>
    </row>
    <row r="515" spans="1:9" ht="51">
      <c r="A515" s="86" t="s">
        <v>10825</v>
      </c>
      <c r="B515" s="86" t="s">
        <v>1316</v>
      </c>
      <c r="C515" s="86" t="s">
        <v>11865</v>
      </c>
      <c r="D515" s="191" t="s">
        <v>2226</v>
      </c>
      <c r="E515" s="402" t="s">
        <v>172</v>
      </c>
      <c r="F515" s="86" t="s">
        <v>11842</v>
      </c>
      <c r="G515" s="86" t="s">
        <v>531</v>
      </c>
      <c r="H515" s="192" t="s">
        <v>75</v>
      </c>
      <c r="I515" s="190">
        <v>10</v>
      </c>
    </row>
    <row r="516" spans="1:9" ht="25.5">
      <c r="A516" s="86" t="s">
        <v>11740</v>
      </c>
      <c r="B516" s="86" t="s">
        <v>1316</v>
      </c>
      <c r="C516" s="86" t="s">
        <v>10169</v>
      </c>
      <c r="D516" s="190"/>
      <c r="E516" s="402"/>
      <c r="F516" s="195" t="s">
        <v>11745</v>
      </c>
      <c r="G516" s="86" t="s">
        <v>11866</v>
      </c>
      <c r="H516" s="86" t="s">
        <v>75</v>
      </c>
      <c r="I516" s="86">
        <v>10</v>
      </c>
    </row>
    <row r="517" spans="1:9" ht="25.5">
      <c r="A517" s="86" t="s">
        <v>11740</v>
      </c>
      <c r="B517" s="86" t="s">
        <v>1316</v>
      </c>
      <c r="C517" s="86" t="s">
        <v>11867</v>
      </c>
      <c r="D517" s="190"/>
      <c r="E517" s="402"/>
      <c r="F517" s="195" t="s">
        <v>11868</v>
      </c>
      <c r="G517" s="86" t="s">
        <v>11869</v>
      </c>
      <c r="H517" s="86" t="s">
        <v>75</v>
      </c>
      <c r="I517" s="86">
        <v>10</v>
      </c>
    </row>
    <row r="518" spans="1:9" ht="25.5">
      <c r="A518" s="86" t="s">
        <v>11740</v>
      </c>
      <c r="B518" s="86" t="s">
        <v>1316</v>
      </c>
      <c r="C518" s="86" t="s">
        <v>11870</v>
      </c>
      <c r="D518" s="190"/>
      <c r="E518" s="402"/>
      <c r="F518" s="195" t="s">
        <v>11871</v>
      </c>
      <c r="G518" s="86" t="s">
        <v>11872</v>
      </c>
      <c r="H518" s="86" t="s">
        <v>75</v>
      </c>
      <c r="I518" s="86">
        <v>10</v>
      </c>
    </row>
    <row r="519" spans="1:9" ht="38.25">
      <c r="A519" s="86" t="s">
        <v>11740</v>
      </c>
      <c r="B519" s="86" t="s">
        <v>1316</v>
      </c>
      <c r="C519" s="86" t="s">
        <v>11873</v>
      </c>
      <c r="D519" s="190"/>
      <c r="E519" s="402"/>
      <c r="F519" s="195" t="s">
        <v>11874</v>
      </c>
      <c r="G519" s="86" t="s">
        <v>11872</v>
      </c>
      <c r="H519" s="86" t="s">
        <v>75</v>
      </c>
      <c r="I519" s="86">
        <v>10</v>
      </c>
    </row>
    <row r="520" spans="1:9" ht="38.25">
      <c r="A520" s="86" t="s">
        <v>11740</v>
      </c>
      <c r="B520" s="86" t="s">
        <v>1316</v>
      </c>
      <c r="C520" s="86" t="s">
        <v>11875</v>
      </c>
      <c r="D520" s="190"/>
      <c r="E520" s="402"/>
      <c r="F520" s="195" t="s">
        <v>11876</v>
      </c>
      <c r="G520" s="86" t="s">
        <v>11872</v>
      </c>
      <c r="H520" s="86" t="s">
        <v>75</v>
      </c>
      <c r="I520" s="86">
        <v>10</v>
      </c>
    </row>
    <row r="521" spans="1:9" ht="76.5">
      <c r="A521" s="86" t="s">
        <v>11740</v>
      </c>
      <c r="B521" s="86" t="s">
        <v>1316</v>
      </c>
      <c r="C521" s="86" t="s">
        <v>11877</v>
      </c>
      <c r="D521" s="208">
        <v>2015</v>
      </c>
      <c r="E521" s="402" t="s">
        <v>126</v>
      </c>
      <c r="F521" s="86" t="s">
        <v>11878</v>
      </c>
      <c r="G521" s="144" t="s">
        <v>11879</v>
      </c>
      <c r="H521" s="86" t="s">
        <v>75</v>
      </c>
      <c r="I521" s="86">
        <v>50</v>
      </c>
    </row>
    <row r="522" spans="1:9" ht="38.25">
      <c r="A522" s="86" t="s">
        <v>11880</v>
      </c>
      <c r="B522" s="86" t="s">
        <v>11881</v>
      </c>
      <c r="C522" s="86" t="s">
        <v>10065</v>
      </c>
      <c r="D522" s="190"/>
      <c r="E522" s="402"/>
      <c r="F522" s="195" t="s">
        <v>11882</v>
      </c>
      <c r="G522" s="86" t="s">
        <v>11883</v>
      </c>
      <c r="H522" s="86" t="s">
        <v>75</v>
      </c>
      <c r="I522" s="86">
        <v>10</v>
      </c>
    </row>
    <row r="523" spans="1:9" ht="38.25">
      <c r="A523" s="86" t="s">
        <v>11880</v>
      </c>
      <c r="B523" s="86" t="s">
        <v>11881</v>
      </c>
      <c r="C523" s="86" t="s">
        <v>11884</v>
      </c>
      <c r="D523" s="190"/>
      <c r="E523" s="402"/>
      <c r="F523" s="86" t="s">
        <v>10734</v>
      </c>
      <c r="G523" s="226" t="s">
        <v>11885</v>
      </c>
      <c r="H523" s="86" t="s">
        <v>75</v>
      </c>
      <c r="I523" s="86">
        <v>10</v>
      </c>
    </row>
    <row r="524" spans="1:9" ht="51">
      <c r="A524" s="188" t="s">
        <v>10163</v>
      </c>
      <c r="B524" s="188" t="s">
        <v>1316</v>
      </c>
      <c r="C524" s="86" t="s">
        <v>11886</v>
      </c>
      <c r="D524" s="191" t="s">
        <v>2226</v>
      </c>
      <c r="E524" s="188" t="s">
        <v>11887</v>
      </c>
      <c r="F524" s="219" t="s">
        <v>11842</v>
      </c>
      <c r="G524" s="86" t="s">
        <v>141</v>
      </c>
      <c r="H524" s="192" t="s">
        <v>75</v>
      </c>
      <c r="I524" s="190">
        <v>10</v>
      </c>
    </row>
    <row r="525" spans="1:9" ht="38.25">
      <c r="A525" s="188" t="s">
        <v>10163</v>
      </c>
      <c r="B525" s="188" t="s">
        <v>1316</v>
      </c>
      <c r="C525" s="86" t="s">
        <v>11888</v>
      </c>
      <c r="D525" s="191" t="s">
        <v>2226</v>
      </c>
      <c r="E525" s="402" t="s">
        <v>11889</v>
      </c>
      <c r="F525" s="86" t="s">
        <v>7041</v>
      </c>
      <c r="G525" s="86" t="s">
        <v>141</v>
      </c>
      <c r="H525" s="192" t="s">
        <v>75</v>
      </c>
      <c r="I525" s="190">
        <v>10</v>
      </c>
    </row>
    <row r="526" spans="1:9" ht="38.25">
      <c r="A526" s="86" t="s">
        <v>11890</v>
      </c>
      <c r="B526" s="86" t="s">
        <v>1316</v>
      </c>
      <c r="C526" s="86" t="s">
        <v>11891</v>
      </c>
      <c r="D526" s="191" t="s">
        <v>2226</v>
      </c>
      <c r="E526" s="402" t="s">
        <v>172</v>
      </c>
      <c r="F526" s="195" t="s">
        <v>11892</v>
      </c>
      <c r="G526" s="86" t="s">
        <v>141</v>
      </c>
      <c r="H526" s="192" t="s">
        <v>75</v>
      </c>
      <c r="I526" s="190">
        <v>50</v>
      </c>
    </row>
    <row r="527" spans="1:9" ht="63.75">
      <c r="A527" s="86" t="s">
        <v>11893</v>
      </c>
      <c r="B527" s="86" t="s">
        <v>1316</v>
      </c>
      <c r="C527" s="86" t="s">
        <v>11894</v>
      </c>
      <c r="D527" s="208">
        <v>2015</v>
      </c>
      <c r="E527" s="402" t="s">
        <v>175</v>
      </c>
      <c r="F527" s="86" t="s">
        <v>11895</v>
      </c>
      <c r="G527" s="86" t="s">
        <v>11896</v>
      </c>
      <c r="H527" s="86" t="s">
        <v>75</v>
      </c>
      <c r="I527" s="86">
        <v>50</v>
      </c>
    </row>
    <row r="528" spans="1:9" ht="63.75">
      <c r="A528" s="86" t="s">
        <v>11893</v>
      </c>
      <c r="B528" s="86" t="s">
        <v>1316</v>
      </c>
      <c r="C528" s="86" t="s">
        <v>11897</v>
      </c>
      <c r="D528" s="208">
        <v>2015</v>
      </c>
      <c r="E528" s="402" t="s">
        <v>129</v>
      </c>
      <c r="F528" s="86" t="s">
        <v>11898</v>
      </c>
      <c r="G528" s="86" t="s">
        <v>11896</v>
      </c>
      <c r="H528" s="86" t="s">
        <v>75</v>
      </c>
      <c r="I528" s="86">
        <v>50</v>
      </c>
    </row>
    <row r="529" spans="1:9" ht="51">
      <c r="A529" s="86" t="s">
        <v>11743</v>
      </c>
      <c r="B529" s="86" t="s">
        <v>1316</v>
      </c>
      <c r="C529" s="86" t="s">
        <v>11899</v>
      </c>
      <c r="D529" s="208">
        <v>2015</v>
      </c>
      <c r="E529" s="402"/>
      <c r="F529" s="195" t="s">
        <v>11900</v>
      </c>
      <c r="G529" s="86" t="s">
        <v>11866</v>
      </c>
      <c r="H529" s="86" t="s">
        <v>75</v>
      </c>
      <c r="I529" s="86">
        <v>10</v>
      </c>
    </row>
    <row r="530" spans="1:9" ht="25.5">
      <c r="A530" s="86" t="s">
        <v>11743</v>
      </c>
      <c r="B530" s="86" t="s">
        <v>1316</v>
      </c>
      <c r="C530" s="86" t="s">
        <v>11870</v>
      </c>
      <c r="D530" s="208">
        <v>2015</v>
      </c>
      <c r="E530" s="402"/>
      <c r="F530" s="195" t="s">
        <v>11901</v>
      </c>
      <c r="G530" s="86" t="s">
        <v>11872</v>
      </c>
      <c r="H530" s="86" t="s">
        <v>75</v>
      </c>
      <c r="I530" s="86">
        <v>10</v>
      </c>
    </row>
    <row r="531" spans="1:9" ht="89.25">
      <c r="A531" s="86" t="s">
        <v>11743</v>
      </c>
      <c r="B531" s="86" t="s">
        <v>1316</v>
      </c>
      <c r="C531" s="86" t="s">
        <v>11902</v>
      </c>
      <c r="D531" s="208">
        <v>2015</v>
      </c>
      <c r="E531" s="402" t="s">
        <v>115</v>
      </c>
      <c r="F531" s="86" t="s">
        <v>11903</v>
      </c>
      <c r="G531" s="86" t="s">
        <v>11896</v>
      </c>
      <c r="H531" s="86" t="s">
        <v>75</v>
      </c>
      <c r="I531" s="86">
        <v>10</v>
      </c>
    </row>
    <row r="532" spans="1:9" ht="63.75">
      <c r="A532" s="86" t="s">
        <v>11743</v>
      </c>
      <c r="B532" s="86" t="s">
        <v>1316</v>
      </c>
      <c r="C532" s="86" t="s">
        <v>11904</v>
      </c>
      <c r="D532" s="208">
        <v>2015</v>
      </c>
      <c r="E532" s="402" t="s">
        <v>297</v>
      </c>
      <c r="F532" s="86" t="s">
        <v>11905</v>
      </c>
      <c r="G532" s="86" t="s">
        <v>11906</v>
      </c>
      <c r="H532" s="86" t="s">
        <v>75</v>
      </c>
      <c r="I532" s="86">
        <v>50</v>
      </c>
    </row>
    <row r="533" spans="1:9" ht="114.75">
      <c r="A533" s="86" t="s">
        <v>11743</v>
      </c>
      <c r="B533" s="86" t="s">
        <v>1316</v>
      </c>
      <c r="C533" s="86" t="s">
        <v>11907</v>
      </c>
      <c r="D533" s="208">
        <v>2015</v>
      </c>
      <c r="E533" s="402" t="s">
        <v>119</v>
      </c>
      <c r="F533" s="195" t="s">
        <v>11908</v>
      </c>
      <c r="G533" s="86" t="s">
        <v>11909</v>
      </c>
      <c r="H533" s="86" t="s">
        <v>75</v>
      </c>
      <c r="I533" s="86">
        <v>10</v>
      </c>
    </row>
    <row r="534" spans="1:9" ht="25.5">
      <c r="A534" s="86" t="s">
        <v>11893</v>
      </c>
      <c r="B534" s="86" t="s">
        <v>1316</v>
      </c>
      <c r="C534" s="86" t="s">
        <v>11910</v>
      </c>
      <c r="D534" s="208">
        <v>2015</v>
      </c>
      <c r="E534" s="402" t="s">
        <v>297</v>
      </c>
      <c r="F534" s="86" t="s">
        <v>11911</v>
      </c>
      <c r="G534" s="86" t="s">
        <v>11879</v>
      </c>
      <c r="H534" s="86" t="s">
        <v>75</v>
      </c>
      <c r="I534" s="86">
        <v>10</v>
      </c>
    </row>
    <row r="535" spans="1:9" ht="25.5">
      <c r="A535" s="86" t="s">
        <v>11893</v>
      </c>
      <c r="B535" s="86" t="s">
        <v>1316</v>
      </c>
      <c r="C535" s="86" t="s">
        <v>11912</v>
      </c>
      <c r="D535" s="208">
        <v>2015</v>
      </c>
      <c r="E535" s="402" t="s">
        <v>115</v>
      </c>
      <c r="F535" s="86" t="s">
        <v>11913</v>
      </c>
      <c r="G535" s="86" t="s">
        <v>11879</v>
      </c>
      <c r="H535" s="86" t="s">
        <v>75</v>
      </c>
      <c r="I535" s="86">
        <v>10</v>
      </c>
    </row>
    <row r="536" spans="1:9" ht="38.25">
      <c r="A536" s="86" t="s">
        <v>11893</v>
      </c>
      <c r="B536" s="86" t="s">
        <v>1316</v>
      </c>
      <c r="C536" s="86" t="s">
        <v>11914</v>
      </c>
      <c r="D536" s="208">
        <v>2015</v>
      </c>
      <c r="E536" s="402" t="s">
        <v>129</v>
      </c>
      <c r="F536" s="86" t="s">
        <v>11915</v>
      </c>
      <c r="G536" s="86" t="s">
        <v>11879</v>
      </c>
      <c r="H536" s="86" t="s">
        <v>75</v>
      </c>
      <c r="I536" s="86">
        <v>10</v>
      </c>
    </row>
    <row r="537" spans="1:9" ht="25.5">
      <c r="A537" s="86" t="s">
        <v>11893</v>
      </c>
      <c r="B537" s="86" t="s">
        <v>1316</v>
      </c>
      <c r="C537" s="86" t="s">
        <v>11867</v>
      </c>
      <c r="D537" s="208">
        <v>2015</v>
      </c>
      <c r="E537" s="402"/>
      <c r="F537" s="86" t="s">
        <v>11916</v>
      </c>
      <c r="G537" s="86" t="s">
        <v>11869</v>
      </c>
      <c r="H537" s="86" t="s">
        <v>75</v>
      </c>
      <c r="I537" s="86">
        <v>10</v>
      </c>
    </row>
    <row r="538" spans="1:9" ht="38.25">
      <c r="A538" s="86" t="s">
        <v>11893</v>
      </c>
      <c r="B538" s="86" t="s">
        <v>1316</v>
      </c>
      <c r="C538" s="86" t="s">
        <v>11917</v>
      </c>
      <c r="D538" s="208">
        <v>2015</v>
      </c>
      <c r="E538" s="402"/>
      <c r="F538" s="86" t="s">
        <v>11918</v>
      </c>
      <c r="G538" s="86" t="s">
        <v>11869</v>
      </c>
      <c r="H538" s="86" t="s">
        <v>75</v>
      </c>
      <c r="I538" s="86">
        <v>10</v>
      </c>
    </row>
    <row r="539" spans="1:9" ht="51">
      <c r="A539" s="86" t="s">
        <v>11919</v>
      </c>
      <c r="B539" s="86" t="s">
        <v>1316</v>
      </c>
      <c r="C539" s="86" t="s">
        <v>8711</v>
      </c>
      <c r="D539" s="191" t="s">
        <v>2226</v>
      </c>
      <c r="E539" s="402" t="s">
        <v>172</v>
      </c>
      <c r="F539" s="219" t="s">
        <v>7039</v>
      </c>
      <c r="G539" s="86" t="s">
        <v>141</v>
      </c>
      <c r="H539" s="192" t="s">
        <v>75</v>
      </c>
      <c r="I539" s="190">
        <v>10</v>
      </c>
    </row>
    <row r="540" spans="1:9" ht="89.25">
      <c r="A540" s="86" t="s">
        <v>11920</v>
      </c>
      <c r="B540" s="86" t="s">
        <v>1316</v>
      </c>
      <c r="C540" s="86" t="s">
        <v>9622</v>
      </c>
      <c r="D540" s="190">
        <v>2015</v>
      </c>
      <c r="E540" s="402" t="s">
        <v>138</v>
      </c>
      <c r="F540" s="98" t="s">
        <v>2270</v>
      </c>
      <c r="G540" s="86" t="s">
        <v>140</v>
      </c>
      <c r="H540" s="86" t="s">
        <v>75</v>
      </c>
      <c r="I540" s="86">
        <v>10</v>
      </c>
    </row>
    <row r="541" spans="1:9" ht="76.5">
      <c r="A541" s="86" t="s">
        <v>11920</v>
      </c>
      <c r="B541" s="86" t="s">
        <v>1316</v>
      </c>
      <c r="C541" s="86" t="s">
        <v>11921</v>
      </c>
      <c r="D541" s="190">
        <v>2015</v>
      </c>
      <c r="E541" s="402" t="s">
        <v>172</v>
      </c>
      <c r="F541" s="86" t="s">
        <v>8713</v>
      </c>
      <c r="G541" s="86" t="s">
        <v>140</v>
      </c>
      <c r="H541" s="86"/>
      <c r="I541" s="86">
        <v>10</v>
      </c>
    </row>
    <row r="542" spans="1:9" ht="63.75">
      <c r="A542" s="86" t="s">
        <v>11922</v>
      </c>
      <c r="B542" s="86" t="s">
        <v>1316</v>
      </c>
      <c r="C542" s="86" t="s">
        <v>11734</v>
      </c>
      <c r="D542" s="190"/>
      <c r="E542" s="402"/>
      <c r="F542" s="195" t="s">
        <v>11735</v>
      </c>
      <c r="G542" s="86" t="s">
        <v>542</v>
      </c>
      <c r="H542" s="86"/>
      <c r="I542" s="86">
        <v>50</v>
      </c>
    </row>
    <row r="543" spans="1:9" ht="51">
      <c r="A543" s="86" t="s">
        <v>11922</v>
      </c>
      <c r="B543" s="86" t="s">
        <v>1316</v>
      </c>
      <c r="C543" s="86" t="s">
        <v>2255</v>
      </c>
      <c r="D543" s="190">
        <v>2015</v>
      </c>
      <c r="E543" s="402" t="s">
        <v>172</v>
      </c>
      <c r="F543" s="86"/>
      <c r="G543" s="86" t="s">
        <v>140</v>
      </c>
      <c r="H543" s="86"/>
      <c r="I543" s="86">
        <v>10</v>
      </c>
    </row>
    <row r="544" spans="1:9" ht="25.5">
      <c r="A544" s="86" t="s">
        <v>10317</v>
      </c>
      <c r="B544" s="86" t="s">
        <v>1316</v>
      </c>
      <c r="C544" s="86" t="s">
        <v>11923</v>
      </c>
      <c r="D544" s="192">
        <v>2015</v>
      </c>
      <c r="E544" s="192">
        <v>2015</v>
      </c>
      <c r="F544" s="192" t="s">
        <v>11924</v>
      </c>
      <c r="G544" s="86" t="s">
        <v>140</v>
      </c>
      <c r="H544" s="86" t="s">
        <v>75</v>
      </c>
      <c r="I544" s="86">
        <v>50</v>
      </c>
    </row>
    <row r="545" spans="1:9" ht="25.5">
      <c r="A545" s="86" t="s">
        <v>11925</v>
      </c>
      <c r="B545" s="86" t="s">
        <v>1316</v>
      </c>
      <c r="C545" s="86" t="s">
        <v>10169</v>
      </c>
      <c r="D545" s="191"/>
      <c r="E545" s="402"/>
      <c r="F545" s="86" t="s">
        <v>11926</v>
      </c>
      <c r="G545" s="86" t="s">
        <v>141</v>
      </c>
      <c r="H545" s="192" t="s">
        <v>75</v>
      </c>
      <c r="I545" s="190">
        <v>10</v>
      </c>
    </row>
    <row r="546" spans="1:9" ht="102">
      <c r="A546" s="86" t="s">
        <v>11927</v>
      </c>
      <c r="B546" s="86" t="s">
        <v>9360</v>
      </c>
      <c r="C546" s="86" t="s">
        <v>11928</v>
      </c>
      <c r="D546" s="191" t="s">
        <v>2226</v>
      </c>
      <c r="E546" s="191" t="s">
        <v>11929</v>
      </c>
      <c r="F546" s="195" t="s">
        <v>11930</v>
      </c>
      <c r="G546" s="86" t="s">
        <v>11931</v>
      </c>
      <c r="H546" s="192"/>
      <c r="I546" s="190">
        <v>10</v>
      </c>
    </row>
    <row r="547" spans="1:9" ht="63.75">
      <c r="A547" s="86" t="s">
        <v>11927</v>
      </c>
      <c r="B547" s="86" t="s">
        <v>9360</v>
      </c>
      <c r="C547" s="86" t="s">
        <v>11932</v>
      </c>
      <c r="D547" s="191" t="s">
        <v>2226</v>
      </c>
      <c r="E547" s="191" t="s">
        <v>11933</v>
      </c>
      <c r="F547" s="195" t="s">
        <v>11934</v>
      </c>
      <c r="G547" s="86" t="s">
        <v>11935</v>
      </c>
      <c r="H547" s="192"/>
      <c r="I547" s="190">
        <v>10</v>
      </c>
    </row>
    <row r="548" spans="1:9" ht="89.25">
      <c r="A548" s="86" t="s">
        <v>11927</v>
      </c>
      <c r="B548" s="86" t="s">
        <v>9360</v>
      </c>
      <c r="C548" s="86" t="s">
        <v>11936</v>
      </c>
      <c r="D548" s="191" t="s">
        <v>2226</v>
      </c>
      <c r="E548" s="191" t="s">
        <v>11937</v>
      </c>
      <c r="F548" s="195" t="s">
        <v>11938</v>
      </c>
      <c r="G548" s="86" t="s">
        <v>11939</v>
      </c>
      <c r="H548" s="192"/>
      <c r="I548" s="190">
        <v>50</v>
      </c>
    </row>
    <row r="549" spans="1:9" ht="38.25">
      <c r="A549" s="86" t="s">
        <v>11927</v>
      </c>
      <c r="B549" s="86" t="s">
        <v>9360</v>
      </c>
      <c r="C549" s="86" t="s">
        <v>11940</v>
      </c>
      <c r="D549" s="191" t="s">
        <v>2226</v>
      </c>
      <c r="E549" s="191" t="s">
        <v>11941</v>
      </c>
      <c r="F549" s="195" t="s">
        <v>11942</v>
      </c>
      <c r="G549" s="86" t="s">
        <v>11943</v>
      </c>
      <c r="H549" s="192"/>
      <c r="I549" s="190">
        <v>50</v>
      </c>
    </row>
    <row r="550" spans="1:9" ht="38.25">
      <c r="A550" s="86" t="s">
        <v>11927</v>
      </c>
      <c r="B550" s="86" t="s">
        <v>9360</v>
      </c>
      <c r="C550" s="86" t="s">
        <v>11944</v>
      </c>
      <c r="D550" s="191" t="s">
        <v>2226</v>
      </c>
      <c r="E550" s="191" t="s">
        <v>11945</v>
      </c>
      <c r="F550" s="195" t="s">
        <v>11946</v>
      </c>
      <c r="G550" s="86" t="s">
        <v>11947</v>
      </c>
      <c r="H550" s="192"/>
      <c r="I550" s="190">
        <v>10</v>
      </c>
    </row>
    <row r="551" spans="1:9" ht="63.75">
      <c r="A551" s="86" t="s">
        <v>11927</v>
      </c>
      <c r="B551" s="86" t="s">
        <v>9360</v>
      </c>
      <c r="C551" s="86" t="s">
        <v>11948</v>
      </c>
      <c r="D551" s="191" t="s">
        <v>2226</v>
      </c>
      <c r="E551" s="402" t="s">
        <v>11949</v>
      </c>
      <c r="F551" s="195" t="s">
        <v>11950</v>
      </c>
      <c r="G551" s="86" t="s">
        <v>11951</v>
      </c>
      <c r="H551" s="192"/>
      <c r="I551" s="190">
        <v>10</v>
      </c>
    </row>
    <row r="552" spans="1:9" ht="76.5">
      <c r="A552" s="86" t="s">
        <v>11927</v>
      </c>
      <c r="B552" s="86" t="s">
        <v>9360</v>
      </c>
      <c r="C552" s="86" t="s">
        <v>11952</v>
      </c>
      <c r="D552" s="191" t="s">
        <v>2226</v>
      </c>
      <c r="E552" s="191" t="s">
        <v>11953</v>
      </c>
      <c r="F552" s="195" t="s">
        <v>11954</v>
      </c>
      <c r="G552" s="86" t="s">
        <v>11955</v>
      </c>
      <c r="H552" s="192"/>
      <c r="I552" s="190">
        <v>50</v>
      </c>
    </row>
    <row r="553" spans="1:9" ht="204">
      <c r="A553" s="86" t="s">
        <v>11927</v>
      </c>
      <c r="B553" s="86" t="s">
        <v>9360</v>
      </c>
      <c r="C553" s="86" t="s">
        <v>18286</v>
      </c>
      <c r="D553" s="191" t="s">
        <v>2226</v>
      </c>
      <c r="E553" s="191" t="s">
        <v>11956</v>
      </c>
      <c r="F553" s="195" t="s">
        <v>11957</v>
      </c>
      <c r="G553" s="86" t="s">
        <v>11958</v>
      </c>
      <c r="H553" s="192"/>
      <c r="I553" s="190">
        <v>50</v>
      </c>
    </row>
    <row r="554" spans="1:9" ht="216.75">
      <c r="A554" s="86" t="s">
        <v>11927</v>
      </c>
      <c r="B554" s="86" t="s">
        <v>9360</v>
      </c>
      <c r="C554" s="86" t="s">
        <v>11959</v>
      </c>
      <c r="D554" s="191" t="s">
        <v>2226</v>
      </c>
      <c r="E554" s="191" t="s">
        <v>11960</v>
      </c>
      <c r="F554" s="195" t="s">
        <v>11961</v>
      </c>
      <c r="G554" s="86" t="s">
        <v>11962</v>
      </c>
      <c r="H554" s="192"/>
      <c r="I554" s="190">
        <v>50</v>
      </c>
    </row>
    <row r="555" spans="1:9" ht="153">
      <c r="A555" s="86" t="s">
        <v>11927</v>
      </c>
      <c r="B555" s="86" t="s">
        <v>9360</v>
      </c>
      <c r="C555" s="86" t="s">
        <v>11963</v>
      </c>
      <c r="D555" s="191" t="s">
        <v>2226</v>
      </c>
      <c r="E555" s="191" t="s">
        <v>11964</v>
      </c>
      <c r="F555" s="195" t="s">
        <v>11965</v>
      </c>
      <c r="G555" s="86" t="s">
        <v>11966</v>
      </c>
      <c r="H555" s="192"/>
      <c r="I555" s="190">
        <v>50</v>
      </c>
    </row>
    <row r="556" spans="1:9" ht="53.25">
      <c r="A556" s="86" t="s">
        <v>11751</v>
      </c>
      <c r="B556" s="86" t="s">
        <v>9360</v>
      </c>
      <c r="C556" s="86" t="s">
        <v>18287</v>
      </c>
      <c r="D556" s="208">
        <v>2015</v>
      </c>
      <c r="E556" s="402" t="s">
        <v>129</v>
      </c>
      <c r="F556" s="86" t="s">
        <v>11967</v>
      </c>
      <c r="G556" s="86" t="s">
        <v>11968</v>
      </c>
      <c r="H556" s="86">
        <v>10</v>
      </c>
      <c r="I556" s="86">
        <v>10</v>
      </c>
    </row>
    <row r="557" spans="1:9" ht="25.5">
      <c r="A557" s="86" t="s">
        <v>11751</v>
      </c>
      <c r="B557" s="86" t="s">
        <v>9360</v>
      </c>
      <c r="C557" s="86" t="s">
        <v>11884</v>
      </c>
      <c r="D557" s="191"/>
      <c r="E557" s="402"/>
      <c r="F557" s="86" t="s">
        <v>10734</v>
      </c>
      <c r="G557" s="86" t="s">
        <v>11968</v>
      </c>
      <c r="H557" s="192">
        <v>10</v>
      </c>
      <c r="I557" s="190">
        <v>10</v>
      </c>
    </row>
    <row r="558" spans="1:9" ht="38.25">
      <c r="A558" s="86" t="s">
        <v>11755</v>
      </c>
      <c r="B558" s="98" t="s">
        <v>10519</v>
      </c>
      <c r="C558" s="86" t="s">
        <v>11969</v>
      </c>
      <c r="D558" s="208">
        <v>2015</v>
      </c>
      <c r="E558" s="402" t="s">
        <v>129</v>
      </c>
      <c r="F558" s="86" t="s">
        <v>8713</v>
      </c>
      <c r="G558" s="86" t="s">
        <v>128</v>
      </c>
      <c r="H558" s="86" t="s">
        <v>75</v>
      </c>
      <c r="I558" s="86">
        <v>10</v>
      </c>
    </row>
    <row r="559" spans="1:9" ht="38.25">
      <c r="A559" s="86" t="s">
        <v>11755</v>
      </c>
      <c r="B559" s="98" t="s">
        <v>10519</v>
      </c>
      <c r="C559" s="86" t="s">
        <v>11970</v>
      </c>
      <c r="D559" s="208">
        <v>2015</v>
      </c>
      <c r="E559" s="195"/>
      <c r="F559" s="195" t="s">
        <v>11971</v>
      </c>
      <c r="G559" s="86" t="s">
        <v>128</v>
      </c>
      <c r="H559" s="86" t="s">
        <v>75</v>
      </c>
      <c r="I559" s="86">
        <v>10</v>
      </c>
    </row>
    <row r="560" spans="1:9" ht="127.5">
      <c r="A560" s="86" t="s">
        <v>10554</v>
      </c>
      <c r="B560" s="86" t="s">
        <v>9360</v>
      </c>
      <c r="C560" s="86" t="s">
        <v>11972</v>
      </c>
      <c r="D560" s="208">
        <v>2015</v>
      </c>
      <c r="E560" s="402" t="s">
        <v>172</v>
      </c>
      <c r="F560" s="195" t="s">
        <v>9676</v>
      </c>
      <c r="G560" s="86" t="s">
        <v>140</v>
      </c>
      <c r="H560" s="86">
        <v>10</v>
      </c>
      <c r="I560" s="86">
        <v>10</v>
      </c>
    </row>
    <row r="561" spans="1:9" ht="63.75">
      <c r="A561" s="86" t="s">
        <v>10554</v>
      </c>
      <c r="B561" s="86" t="s">
        <v>9360</v>
      </c>
      <c r="C561" s="86" t="s">
        <v>11973</v>
      </c>
      <c r="D561" s="208">
        <v>2015</v>
      </c>
      <c r="E561" s="402" t="s">
        <v>195</v>
      </c>
      <c r="F561" s="86" t="s">
        <v>9504</v>
      </c>
      <c r="G561" s="86" t="s">
        <v>140</v>
      </c>
      <c r="H561" s="86">
        <v>10</v>
      </c>
      <c r="I561" s="86">
        <v>10</v>
      </c>
    </row>
    <row r="562" spans="1:9" ht="127.5">
      <c r="A562" s="86" t="s">
        <v>11974</v>
      </c>
      <c r="B562" s="86" t="s">
        <v>9360</v>
      </c>
      <c r="C562" s="86" t="s">
        <v>11975</v>
      </c>
      <c r="D562" s="208">
        <v>2015</v>
      </c>
      <c r="E562" s="402" t="s">
        <v>172</v>
      </c>
      <c r="F562" s="195" t="s">
        <v>9676</v>
      </c>
      <c r="G562" s="86" t="s">
        <v>140</v>
      </c>
      <c r="H562" s="86">
        <v>10</v>
      </c>
      <c r="I562" s="86">
        <v>10</v>
      </c>
    </row>
    <row r="563" spans="1:9" ht="89.25">
      <c r="A563" s="86" t="s">
        <v>11974</v>
      </c>
      <c r="B563" s="86" t="s">
        <v>9360</v>
      </c>
      <c r="C563" s="86" t="s">
        <v>11976</v>
      </c>
      <c r="D563" s="208">
        <v>2015</v>
      </c>
      <c r="E563" s="402" t="s">
        <v>242</v>
      </c>
      <c r="F563" s="86" t="s">
        <v>11977</v>
      </c>
      <c r="G563" s="86" t="s">
        <v>140</v>
      </c>
      <c r="H563" s="86">
        <v>10</v>
      </c>
      <c r="I563" s="86">
        <v>10</v>
      </c>
    </row>
    <row r="564" spans="1:9" ht="51">
      <c r="A564" s="86" t="s">
        <v>11759</v>
      </c>
      <c r="B564" s="86" t="s">
        <v>9360</v>
      </c>
      <c r="C564" s="86" t="s">
        <v>11978</v>
      </c>
      <c r="D564" s="208">
        <v>2015</v>
      </c>
      <c r="E564" s="402" t="s">
        <v>172</v>
      </c>
      <c r="F564" s="86" t="s">
        <v>11979</v>
      </c>
      <c r="G564" s="86" t="s">
        <v>140</v>
      </c>
      <c r="H564" s="86">
        <v>50</v>
      </c>
      <c r="I564" s="86">
        <v>50</v>
      </c>
    </row>
    <row r="565" spans="1:9" ht="63.75">
      <c r="A565" s="86" t="s">
        <v>11759</v>
      </c>
      <c r="B565" s="86" t="s">
        <v>9360</v>
      </c>
      <c r="C565" s="86" t="s">
        <v>11980</v>
      </c>
      <c r="D565" s="208">
        <v>2015</v>
      </c>
      <c r="E565" s="402" t="s">
        <v>195</v>
      </c>
      <c r="F565" s="226" t="s">
        <v>11981</v>
      </c>
      <c r="G565" s="86" t="s">
        <v>140</v>
      </c>
      <c r="H565" s="86">
        <v>50</v>
      </c>
      <c r="I565" s="86">
        <v>50</v>
      </c>
    </row>
    <row r="566" spans="1:9" ht="76.5">
      <c r="A566" s="86" t="s">
        <v>11759</v>
      </c>
      <c r="B566" s="86" t="s">
        <v>9360</v>
      </c>
      <c r="C566" s="86" t="s">
        <v>11982</v>
      </c>
      <c r="D566" s="208">
        <v>2015</v>
      </c>
      <c r="E566" s="402" t="s">
        <v>145</v>
      </c>
      <c r="F566" s="86" t="s">
        <v>9440</v>
      </c>
      <c r="G566" s="86" t="s">
        <v>140</v>
      </c>
      <c r="H566" s="86">
        <v>10</v>
      </c>
      <c r="I566" s="86">
        <v>10</v>
      </c>
    </row>
    <row r="567" spans="1:9" ht="102">
      <c r="A567" s="86" t="s">
        <v>11983</v>
      </c>
      <c r="B567" s="86" t="s">
        <v>9360</v>
      </c>
      <c r="C567" s="86" t="s">
        <v>11984</v>
      </c>
      <c r="D567" s="208">
        <v>2015</v>
      </c>
      <c r="E567" s="402" t="s">
        <v>172</v>
      </c>
      <c r="F567" s="195" t="s">
        <v>9676</v>
      </c>
      <c r="G567" s="86" t="s">
        <v>140</v>
      </c>
      <c r="H567" s="86">
        <v>10</v>
      </c>
      <c r="I567" s="86">
        <v>10</v>
      </c>
    </row>
    <row r="568" spans="1:9" ht="63.75">
      <c r="A568" s="86" t="s">
        <v>11759</v>
      </c>
      <c r="B568" s="86" t="s">
        <v>9360</v>
      </c>
      <c r="C568" s="86" t="s">
        <v>11985</v>
      </c>
      <c r="D568" s="208">
        <v>2015</v>
      </c>
      <c r="E568" s="402" t="s">
        <v>242</v>
      </c>
      <c r="F568" s="226" t="s">
        <v>9446</v>
      </c>
      <c r="G568" s="86" t="s">
        <v>11986</v>
      </c>
      <c r="H568" s="86">
        <v>10</v>
      </c>
      <c r="I568" s="86">
        <v>10</v>
      </c>
    </row>
    <row r="569" spans="1:9" ht="51">
      <c r="A569" s="86" t="s">
        <v>11759</v>
      </c>
      <c r="B569" s="86" t="s">
        <v>9360</v>
      </c>
      <c r="C569" s="86" t="s">
        <v>11987</v>
      </c>
      <c r="D569" s="208">
        <v>2015</v>
      </c>
      <c r="E569" s="402"/>
      <c r="F569" s="86" t="s">
        <v>11988</v>
      </c>
      <c r="G569" s="86" t="s">
        <v>11986</v>
      </c>
      <c r="H569" s="86">
        <v>10</v>
      </c>
      <c r="I569" s="86">
        <v>10</v>
      </c>
    </row>
    <row r="570" spans="1:9" ht="51">
      <c r="A570" s="86" t="s">
        <v>11759</v>
      </c>
      <c r="B570" s="86" t="s">
        <v>9360</v>
      </c>
      <c r="C570" s="86" t="s">
        <v>11989</v>
      </c>
      <c r="D570" s="208">
        <v>2015</v>
      </c>
      <c r="E570" s="402" t="s">
        <v>138</v>
      </c>
      <c r="F570" s="86" t="s">
        <v>11990</v>
      </c>
      <c r="G570" s="86" t="s">
        <v>11986</v>
      </c>
      <c r="H570" s="86">
        <v>10</v>
      </c>
      <c r="I570" s="86">
        <v>10</v>
      </c>
    </row>
    <row r="571" spans="1:9" ht="51">
      <c r="A571" s="86" t="s">
        <v>11759</v>
      </c>
      <c r="B571" s="86" t="s">
        <v>9360</v>
      </c>
      <c r="C571" s="86" t="s">
        <v>11991</v>
      </c>
      <c r="D571" s="208">
        <v>2015</v>
      </c>
      <c r="E571" s="402" t="s">
        <v>242</v>
      </c>
      <c r="F571" s="226" t="s">
        <v>11992</v>
      </c>
      <c r="G571" s="86" t="s">
        <v>11986</v>
      </c>
      <c r="H571" s="86">
        <v>10</v>
      </c>
      <c r="I571" s="86">
        <v>10</v>
      </c>
    </row>
    <row r="572" spans="1:9" ht="51">
      <c r="A572" s="86" t="s">
        <v>11759</v>
      </c>
      <c r="B572" s="86" t="s">
        <v>9360</v>
      </c>
      <c r="C572" s="86" t="s">
        <v>11993</v>
      </c>
      <c r="D572" s="208">
        <v>2015</v>
      </c>
      <c r="E572" s="402" t="s">
        <v>242</v>
      </c>
      <c r="F572" s="226" t="s">
        <v>11994</v>
      </c>
      <c r="G572" s="86" t="s">
        <v>11986</v>
      </c>
      <c r="H572" s="86">
        <v>10</v>
      </c>
      <c r="I572" s="86">
        <v>10</v>
      </c>
    </row>
    <row r="573" spans="1:9" ht="102">
      <c r="A573" s="86" t="s">
        <v>11759</v>
      </c>
      <c r="B573" s="86" t="s">
        <v>9360</v>
      </c>
      <c r="C573" s="86" t="s">
        <v>11995</v>
      </c>
      <c r="D573" s="208">
        <v>2015</v>
      </c>
      <c r="E573" s="402" t="s">
        <v>242</v>
      </c>
      <c r="F573" s="86" t="s">
        <v>11977</v>
      </c>
      <c r="G573" s="86" t="s">
        <v>140</v>
      </c>
      <c r="H573" s="86">
        <v>10</v>
      </c>
      <c r="I573" s="86">
        <v>10</v>
      </c>
    </row>
    <row r="574" spans="1:9" ht="51">
      <c r="A574" s="86" t="s">
        <v>10613</v>
      </c>
      <c r="B574" s="86" t="s">
        <v>9360</v>
      </c>
      <c r="C574" s="86" t="s">
        <v>11996</v>
      </c>
      <c r="D574" s="192">
        <v>2015</v>
      </c>
      <c r="E574" s="402" t="s">
        <v>11997</v>
      </c>
      <c r="F574" s="86" t="s">
        <v>11998</v>
      </c>
      <c r="G574" s="86" t="s">
        <v>11999</v>
      </c>
      <c r="H574" s="86">
        <v>10</v>
      </c>
      <c r="I574" s="86">
        <v>10</v>
      </c>
    </row>
    <row r="575" spans="1:9" ht="51">
      <c r="A575" s="86" t="s">
        <v>11983</v>
      </c>
      <c r="B575" s="86" t="s">
        <v>9360</v>
      </c>
      <c r="C575" s="86" t="s">
        <v>12000</v>
      </c>
      <c r="D575" s="208">
        <v>2015</v>
      </c>
      <c r="E575" s="402" t="s">
        <v>145</v>
      </c>
      <c r="F575" s="86" t="s">
        <v>12001</v>
      </c>
      <c r="G575" s="86" t="s">
        <v>140</v>
      </c>
      <c r="H575" s="86">
        <v>50</v>
      </c>
      <c r="I575" s="86">
        <v>50</v>
      </c>
    </row>
    <row r="576" spans="1:9" ht="63.75">
      <c r="A576" s="86" t="s">
        <v>11983</v>
      </c>
      <c r="B576" s="86" t="s">
        <v>9360</v>
      </c>
      <c r="C576" s="86" t="s">
        <v>11980</v>
      </c>
      <c r="D576" s="208">
        <v>2015</v>
      </c>
      <c r="E576" s="402" t="s">
        <v>195</v>
      </c>
      <c r="F576" s="226" t="s">
        <v>11981</v>
      </c>
      <c r="G576" s="86" t="s">
        <v>140</v>
      </c>
      <c r="H576" s="86">
        <v>50</v>
      </c>
      <c r="I576" s="86">
        <v>50</v>
      </c>
    </row>
    <row r="577" spans="1:9" ht="102">
      <c r="A577" s="86" t="s">
        <v>11983</v>
      </c>
      <c r="B577" s="86" t="s">
        <v>9360</v>
      </c>
      <c r="C577" s="86" t="s">
        <v>11984</v>
      </c>
      <c r="D577" s="208">
        <v>2015</v>
      </c>
      <c r="E577" s="402" t="s">
        <v>172</v>
      </c>
      <c r="F577" s="195" t="s">
        <v>9676</v>
      </c>
      <c r="G577" s="86" t="s">
        <v>140</v>
      </c>
      <c r="H577" s="86">
        <v>10</v>
      </c>
      <c r="I577" s="86">
        <v>10</v>
      </c>
    </row>
    <row r="578" spans="1:9" ht="51">
      <c r="A578" s="86" t="s">
        <v>11983</v>
      </c>
      <c r="B578" s="86" t="s">
        <v>9360</v>
      </c>
      <c r="C578" s="86" t="s">
        <v>11991</v>
      </c>
      <c r="D578" s="208">
        <v>2015</v>
      </c>
      <c r="E578" s="402" t="s">
        <v>242</v>
      </c>
      <c r="F578" s="226" t="s">
        <v>11992</v>
      </c>
      <c r="G578" s="86" t="s">
        <v>11986</v>
      </c>
      <c r="H578" s="86">
        <v>10</v>
      </c>
      <c r="I578" s="86">
        <v>10</v>
      </c>
    </row>
    <row r="579" spans="1:9" ht="102">
      <c r="A579" s="86" t="s">
        <v>11983</v>
      </c>
      <c r="B579" s="86" t="s">
        <v>9360</v>
      </c>
      <c r="C579" s="86" t="s">
        <v>11995</v>
      </c>
      <c r="D579" s="208">
        <v>2015</v>
      </c>
      <c r="E579" s="402" t="s">
        <v>242</v>
      </c>
      <c r="F579" s="86" t="s">
        <v>11977</v>
      </c>
      <c r="G579" s="86" t="s">
        <v>140</v>
      </c>
      <c r="H579" s="86">
        <v>10</v>
      </c>
      <c r="I579" s="86">
        <v>10</v>
      </c>
    </row>
    <row r="580" spans="1:9" ht="76.5">
      <c r="A580" s="86" t="s">
        <v>10829</v>
      </c>
      <c r="B580" s="86" t="s">
        <v>9360</v>
      </c>
      <c r="C580" s="86" t="s">
        <v>11982</v>
      </c>
      <c r="D580" s="208">
        <v>2015</v>
      </c>
      <c r="E580" s="402" t="s">
        <v>145</v>
      </c>
      <c r="F580" s="86" t="s">
        <v>9440</v>
      </c>
      <c r="G580" s="86" t="s">
        <v>140</v>
      </c>
      <c r="H580" s="86">
        <v>10</v>
      </c>
      <c r="I580" s="86">
        <v>10</v>
      </c>
    </row>
    <row r="581" spans="1:9" ht="102">
      <c r="A581" s="86" t="s">
        <v>10829</v>
      </c>
      <c r="B581" s="86" t="s">
        <v>9360</v>
      </c>
      <c r="C581" s="86" t="s">
        <v>11984</v>
      </c>
      <c r="D581" s="208">
        <v>2015</v>
      </c>
      <c r="E581" s="402" t="s">
        <v>172</v>
      </c>
      <c r="F581" s="195" t="s">
        <v>9676</v>
      </c>
      <c r="G581" s="86" t="s">
        <v>140</v>
      </c>
      <c r="H581" s="86">
        <v>10</v>
      </c>
      <c r="I581" s="86">
        <v>10</v>
      </c>
    </row>
    <row r="582" spans="1:9" ht="51">
      <c r="A582" s="86" t="s">
        <v>10829</v>
      </c>
      <c r="B582" s="86" t="s">
        <v>9360</v>
      </c>
      <c r="C582" s="86" t="s">
        <v>11991</v>
      </c>
      <c r="D582" s="208">
        <v>2015</v>
      </c>
      <c r="E582" s="402" t="s">
        <v>242</v>
      </c>
      <c r="F582" s="226" t="s">
        <v>11992</v>
      </c>
      <c r="G582" s="86" t="s">
        <v>11986</v>
      </c>
      <c r="H582" s="86">
        <v>10</v>
      </c>
      <c r="I582" s="86">
        <v>10</v>
      </c>
    </row>
    <row r="583" spans="1:9" ht="51">
      <c r="A583" s="86" t="s">
        <v>10829</v>
      </c>
      <c r="B583" s="86" t="s">
        <v>9360</v>
      </c>
      <c r="C583" s="86" t="s">
        <v>11993</v>
      </c>
      <c r="D583" s="208">
        <v>2015</v>
      </c>
      <c r="E583" s="402" t="s">
        <v>242</v>
      </c>
      <c r="F583" s="226" t="s">
        <v>11994</v>
      </c>
      <c r="G583" s="86" t="s">
        <v>11986</v>
      </c>
      <c r="H583" s="86">
        <v>10</v>
      </c>
      <c r="I583" s="86">
        <v>10</v>
      </c>
    </row>
    <row r="584" spans="1:9" ht="51">
      <c r="A584" s="86" t="s">
        <v>10830</v>
      </c>
      <c r="B584" s="86"/>
      <c r="C584" s="86" t="s">
        <v>12002</v>
      </c>
      <c r="D584" s="191" t="s">
        <v>2226</v>
      </c>
      <c r="E584" s="402" t="s">
        <v>115</v>
      </c>
      <c r="F584" s="86" t="s">
        <v>12003</v>
      </c>
      <c r="G584" s="86" t="s">
        <v>12004</v>
      </c>
      <c r="H584" s="192" t="s">
        <v>75</v>
      </c>
      <c r="I584" s="190">
        <v>10</v>
      </c>
    </row>
    <row r="585" spans="1:9" ht="51">
      <c r="A585" s="86" t="s">
        <v>12005</v>
      </c>
      <c r="B585" s="86" t="s">
        <v>9360</v>
      </c>
      <c r="C585" s="86" t="s">
        <v>12000</v>
      </c>
      <c r="D585" s="208">
        <v>2015</v>
      </c>
      <c r="E585" s="402" t="s">
        <v>145</v>
      </c>
      <c r="F585" s="86" t="s">
        <v>12001</v>
      </c>
      <c r="G585" s="86" t="s">
        <v>140</v>
      </c>
      <c r="H585" s="86">
        <v>50</v>
      </c>
      <c r="I585" s="86">
        <v>50</v>
      </c>
    </row>
    <row r="586" spans="1:9" ht="63.75">
      <c r="A586" s="86" t="s">
        <v>12005</v>
      </c>
      <c r="B586" s="86" t="s">
        <v>9360</v>
      </c>
      <c r="C586" s="86" t="s">
        <v>11980</v>
      </c>
      <c r="D586" s="208">
        <v>2015</v>
      </c>
      <c r="E586" s="402" t="s">
        <v>195</v>
      </c>
      <c r="F586" s="226" t="s">
        <v>11981</v>
      </c>
      <c r="G586" s="86" t="s">
        <v>140</v>
      </c>
      <c r="H586" s="86">
        <v>50</v>
      </c>
      <c r="I586" s="86">
        <v>50</v>
      </c>
    </row>
    <row r="587" spans="1:9" ht="102">
      <c r="A587" s="86" t="s">
        <v>12005</v>
      </c>
      <c r="B587" s="86" t="s">
        <v>9360</v>
      </c>
      <c r="C587" s="86" t="s">
        <v>11984</v>
      </c>
      <c r="D587" s="208">
        <v>2015</v>
      </c>
      <c r="E587" s="402" t="s">
        <v>172</v>
      </c>
      <c r="F587" s="195" t="s">
        <v>9676</v>
      </c>
      <c r="G587" s="86" t="s">
        <v>140</v>
      </c>
      <c r="H587" s="86">
        <v>10</v>
      </c>
      <c r="I587" s="86">
        <v>10</v>
      </c>
    </row>
    <row r="588" spans="1:9" ht="38.25">
      <c r="A588" s="86" t="s">
        <v>12005</v>
      </c>
      <c r="B588" s="86" t="s">
        <v>9360</v>
      </c>
      <c r="C588" s="86" t="s">
        <v>12006</v>
      </c>
      <c r="D588" s="208">
        <v>2015</v>
      </c>
      <c r="E588" s="402" t="s">
        <v>134</v>
      </c>
      <c r="F588" s="86" t="s">
        <v>12007</v>
      </c>
      <c r="G588" s="86" t="s">
        <v>140</v>
      </c>
      <c r="H588" s="86">
        <v>10</v>
      </c>
      <c r="I588" s="86">
        <v>10</v>
      </c>
    </row>
    <row r="589" spans="1:9" ht="51">
      <c r="A589" s="86" t="s">
        <v>12005</v>
      </c>
      <c r="B589" s="86" t="s">
        <v>9360</v>
      </c>
      <c r="C589" s="86" t="s">
        <v>11991</v>
      </c>
      <c r="D589" s="208">
        <v>2015</v>
      </c>
      <c r="E589" s="402" t="s">
        <v>242</v>
      </c>
      <c r="F589" s="226" t="s">
        <v>11992</v>
      </c>
      <c r="G589" s="86" t="s">
        <v>11986</v>
      </c>
      <c r="H589" s="86">
        <v>10</v>
      </c>
      <c r="I589" s="86">
        <v>10</v>
      </c>
    </row>
    <row r="590" spans="1:9" ht="102">
      <c r="A590" s="86" t="s">
        <v>12005</v>
      </c>
      <c r="B590" s="86" t="s">
        <v>9360</v>
      </c>
      <c r="C590" s="86" t="s">
        <v>11995</v>
      </c>
      <c r="D590" s="208">
        <v>2015</v>
      </c>
      <c r="E590" s="402" t="s">
        <v>242</v>
      </c>
      <c r="F590" s="86" t="s">
        <v>11977</v>
      </c>
      <c r="G590" s="86" t="s">
        <v>140</v>
      </c>
      <c r="H590" s="86">
        <v>10</v>
      </c>
      <c r="I590" s="86">
        <v>10</v>
      </c>
    </row>
    <row r="591" spans="1:9" ht="63.75">
      <c r="A591" s="86" t="s">
        <v>10832</v>
      </c>
      <c r="B591" s="86" t="s">
        <v>9360</v>
      </c>
      <c r="C591" s="86" t="s">
        <v>12008</v>
      </c>
      <c r="D591" s="208">
        <v>2015</v>
      </c>
      <c r="E591" s="402" t="s">
        <v>138</v>
      </c>
      <c r="F591" s="226" t="s">
        <v>12009</v>
      </c>
      <c r="G591" s="86" t="s">
        <v>140</v>
      </c>
      <c r="H591" s="86">
        <v>50</v>
      </c>
      <c r="I591" s="86">
        <v>50</v>
      </c>
    </row>
    <row r="592" spans="1:9" ht="51">
      <c r="A592" s="86" t="s">
        <v>11766</v>
      </c>
      <c r="B592" s="86" t="s">
        <v>9379</v>
      </c>
      <c r="C592" s="269" t="s">
        <v>12010</v>
      </c>
      <c r="D592" s="269">
        <v>2015</v>
      </c>
      <c r="E592" s="86" t="s">
        <v>129</v>
      </c>
      <c r="F592" s="86" t="s">
        <v>12011</v>
      </c>
      <c r="G592" s="86" t="s">
        <v>12012</v>
      </c>
      <c r="H592" s="86">
        <v>50</v>
      </c>
      <c r="I592" s="86">
        <f t="shared" ref="I592:I599" si="0">H592</f>
        <v>50</v>
      </c>
    </row>
    <row r="593" spans="1:9" ht="63.75">
      <c r="A593" s="269" t="s">
        <v>11766</v>
      </c>
      <c r="B593" s="269" t="s">
        <v>9379</v>
      </c>
      <c r="C593" s="269" t="s">
        <v>12013</v>
      </c>
      <c r="D593" s="269">
        <v>2015</v>
      </c>
      <c r="E593" s="269" t="s">
        <v>126</v>
      </c>
      <c r="F593" s="86" t="s">
        <v>12014</v>
      </c>
      <c r="G593" s="269" t="s">
        <v>12012</v>
      </c>
      <c r="H593" s="269">
        <v>50</v>
      </c>
      <c r="I593" s="86">
        <f t="shared" si="0"/>
        <v>50</v>
      </c>
    </row>
    <row r="594" spans="1:9" ht="51">
      <c r="A594" s="269" t="s">
        <v>11766</v>
      </c>
      <c r="B594" s="269" t="s">
        <v>9379</v>
      </c>
      <c r="C594" s="269" t="s">
        <v>12015</v>
      </c>
      <c r="D594" s="269">
        <v>2015</v>
      </c>
      <c r="E594" s="269">
        <v>2015</v>
      </c>
      <c r="F594" s="269" t="s">
        <v>12016</v>
      </c>
      <c r="G594" s="269" t="s">
        <v>12017</v>
      </c>
      <c r="H594" s="269">
        <v>50</v>
      </c>
      <c r="I594" s="86">
        <f t="shared" si="0"/>
        <v>50</v>
      </c>
    </row>
    <row r="595" spans="1:9" ht="140.25">
      <c r="A595" s="269" t="s">
        <v>11766</v>
      </c>
      <c r="B595" s="269" t="s">
        <v>9379</v>
      </c>
      <c r="C595" s="269" t="s">
        <v>12018</v>
      </c>
      <c r="D595" s="269">
        <v>2015</v>
      </c>
      <c r="E595" s="269" t="s">
        <v>9649</v>
      </c>
      <c r="F595" s="271" t="s">
        <v>12019</v>
      </c>
      <c r="G595" s="269" t="s">
        <v>12020</v>
      </c>
      <c r="H595" s="269">
        <v>50</v>
      </c>
      <c r="I595" s="269">
        <f t="shared" si="0"/>
        <v>50</v>
      </c>
    </row>
    <row r="596" spans="1:9" ht="63.75">
      <c r="A596" s="269" t="s">
        <v>11766</v>
      </c>
      <c r="B596" s="269" t="s">
        <v>9379</v>
      </c>
      <c r="C596" s="269" t="s">
        <v>12021</v>
      </c>
      <c r="D596" s="269">
        <v>2015</v>
      </c>
      <c r="E596" s="269" t="s">
        <v>264</v>
      </c>
      <c r="F596" s="269" t="s">
        <v>12022</v>
      </c>
      <c r="G596" s="269" t="s">
        <v>12012</v>
      </c>
      <c r="H596" s="269">
        <v>50</v>
      </c>
      <c r="I596" s="269">
        <f t="shared" si="0"/>
        <v>50</v>
      </c>
    </row>
    <row r="597" spans="1:9" ht="51">
      <c r="A597" s="269" t="s">
        <v>11766</v>
      </c>
      <c r="B597" s="269" t="s">
        <v>9379</v>
      </c>
      <c r="C597" s="269" t="s">
        <v>12023</v>
      </c>
      <c r="D597" s="269">
        <v>2015</v>
      </c>
      <c r="E597" s="269" t="s">
        <v>12024</v>
      </c>
      <c r="F597" s="271" t="s">
        <v>12025</v>
      </c>
      <c r="G597" s="269" t="s">
        <v>12026</v>
      </c>
      <c r="H597" s="269">
        <v>50</v>
      </c>
      <c r="I597" s="86">
        <f t="shared" si="0"/>
        <v>50</v>
      </c>
    </row>
    <row r="598" spans="1:9" ht="51">
      <c r="A598" s="269" t="s">
        <v>11766</v>
      </c>
      <c r="B598" s="269" t="s">
        <v>9379</v>
      </c>
      <c r="C598" s="86" t="s">
        <v>12027</v>
      </c>
      <c r="D598" s="86">
        <v>2015</v>
      </c>
      <c r="E598" s="86" t="s">
        <v>521</v>
      </c>
      <c r="F598" s="86" t="s">
        <v>12028</v>
      </c>
      <c r="G598" s="269" t="s">
        <v>12012</v>
      </c>
      <c r="H598" s="86">
        <v>50</v>
      </c>
      <c r="I598" s="86">
        <f t="shared" si="0"/>
        <v>50</v>
      </c>
    </row>
    <row r="599" spans="1:9" ht="51">
      <c r="A599" s="269" t="s">
        <v>11766</v>
      </c>
      <c r="B599" s="269" t="s">
        <v>9379</v>
      </c>
      <c r="C599" s="86" t="s">
        <v>12029</v>
      </c>
      <c r="D599" s="86">
        <v>2015</v>
      </c>
      <c r="E599" s="421" t="s">
        <v>119</v>
      </c>
      <c r="F599" s="86" t="s">
        <v>12030</v>
      </c>
      <c r="G599" s="269" t="s">
        <v>12012</v>
      </c>
      <c r="H599" s="86">
        <v>10</v>
      </c>
      <c r="I599" s="86">
        <f t="shared" si="0"/>
        <v>10</v>
      </c>
    </row>
    <row r="600" spans="1:9" ht="306">
      <c r="A600" s="269" t="s">
        <v>11766</v>
      </c>
      <c r="B600" s="269" t="s">
        <v>9379</v>
      </c>
      <c r="C600" s="86" t="s">
        <v>12031</v>
      </c>
      <c r="D600" s="86">
        <v>2015</v>
      </c>
      <c r="E600" s="421" t="s">
        <v>122</v>
      </c>
      <c r="F600" s="86" t="s">
        <v>12032</v>
      </c>
      <c r="G600" s="86" t="s">
        <v>12033</v>
      </c>
      <c r="H600" s="86">
        <v>10</v>
      </c>
      <c r="I600" s="86">
        <v>10</v>
      </c>
    </row>
    <row r="601" spans="1:9" ht="165.75">
      <c r="A601" s="269" t="s">
        <v>11766</v>
      </c>
      <c r="B601" s="269" t="s">
        <v>9379</v>
      </c>
      <c r="C601" s="86" t="s">
        <v>12034</v>
      </c>
      <c r="D601" s="86">
        <v>2015</v>
      </c>
      <c r="E601" s="421" t="s">
        <v>12035</v>
      </c>
      <c r="F601" s="86"/>
      <c r="G601" s="86" t="s">
        <v>12036</v>
      </c>
      <c r="H601" s="86">
        <v>50</v>
      </c>
      <c r="I601" s="86">
        <f>H601</f>
        <v>50</v>
      </c>
    </row>
    <row r="602" spans="1:9" ht="153">
      <c r="A602" s="269" t="s">
        <v>11766</v>
      </c>
      <c r="B602" s="269" t="s">
        <v>9379</v>
      </c>
      <c r="C602" s="86" t="s">
        <v>12037</v>
      </c>
      <c r="D602" s="86">
        <v>2015</v>
      </c>
      <c r="E602" s="421" t="s">
        <v>12038</v>
      </c>
      <c r="F602" s="86" t="s">
        <v>12039</v>
      </c>
      <c r="G602" s="86" t="s">
        <v>12040</v>
      </c>
      <c r="H602" s="86">
        <v>50</v>
      </c>
      <c r="I602" s="86">
        <f>H602</f>
        <v>50</v>
      </c>
    </row>
    <row r="603" spans="1:9" ht="76.5">
      <c r="A603" s="269" t="s">
        <v>11766</v>
      </c>
      <c r="B603" s="269" t="s">
        <v>9379</v>
      </c>
      <c r="C603" s="86" t="s">
        <v>12041</v>
      </c>
      <c r="D603" s="86">
        <v>2015</v>
      </c>
      <c r="E603" s="86">
        <v>2015</v>
      </c>
      <c r="F603" s="86" t="s">
        <v>12042</v>
      </c>
      <c r="G603" s="86" t="s">
        <v>2251</v>
      </c>
      <c r="H603" s="86">
        <v>50</v>
      </c>
      <c r="I603" s="86">
        <f>H603</f>
        <v>50</v>
      </c>
    </row>
    <row r="604" spans="1:9" ht="51">
      <c r="A604" s="86" t="s">
        <v>12043</v>
      </c>
      <c r="B604" s="86" t="s">
        <v>9379</v>
      </c>
      <c r="C604" s="86" t="s">
        <v>12044</v>
      </c>
      <c r="D604" s="86">
        <v>2015</v>
      </c>
      <c r="E604" s="402" t="s">
        <v>12045</v>
      </c>
      <c r="F604" s="86" t="s">
        <v>12046</v>
      </c>
      <c r="G604" s="86" t="s">
        <v>237</v>
      </c>
      <c r="H604" s="86">
        <v>50</v>
      </c>
      <c r="I604" s="86">
        <v>50</v>
      </c>
    </row>
    <row r="605" spans="1:9" ht="51">
      <c r="A605" s="86" t="s">
        <v>12043</v>
      </c>
      <c r="B605" s="86" t="s">
        <v>9379</v>
      </c>
      <c r="C605" s="86" t="s">
        <v>12047</v>
      </c>
      <c r="D605" s="86">
        <v>2015</v>
      </c>
      <c r="E605" s="402" t="s">
        <v>262</v>
      </c>
      <c r="F605" s="86" t="s">
        <v>12048</v>
      </c>
      <c r="G605" s="86" t="s">
        <v>12049</v>
      </c>
      <c r="H605" s="86">
        <v>50</v>
      </c>
      <c r="I605" s="86">
        <v>50</v>
      </c>
    </row>
    <row r="606" spans="1:9" ht="51">
      <c r="A606" s="86" t="s">
        <v>12043</v>
      </c>
      <c r="B606" s="86" t="s">
        <v>9379</v>
      </c>
      <c r="C606" s="86" t="s">
        <v>12050</v>
      </c>
      <c r="D606" s="86">
        <v>2015</v>
      </c>
      <c r="E606" s="402" t="s">
        <v>9649</v>
      </c>
      <c r="F606" s="86" t="s">
        <v>12051</v>
      </c>
      <c r="G606" s="86" t="s">
        <v>12052</v>
      </c>
      <c r="H606" s="86">
        <v>50</v>
      </c>
      <c r="I606" s="86">
        <v>50</v>
      </c>
    </row>
    <row r="607" spans="1:9" ht="76.5">
      <c r="A607" s="86" t="s">
        <v>12043</v>
      </c>
      <c r="B607" s="86" t="s">
        <v>9379</v>
      </c>
      <c r="C607" s="86" t="s">
        <v>12053</v>
      </c>
      <c r="D607" s="86">
        <v>2015</v>
      </c>
      <c r="E607" s="402" t="s">
        <v>418</v>
      </c>
      <c r="F607" s="86" t="s">
        <v>12022</v>
      </c>
      <c r="G607" s="86" t="s">
        <v>12052</v>
      </c>
      <c r="H607" s="86">
        <v>50</v>
      </c>
      <c r="I607" s="86">
        <v>50</v>
      </c>
    </row>
    <row r="608" spans="1:9" ht="76.5">
      <c r="A608" s="86" t="s">
        <v>12043</v>
      </c>
      <c r="B608" s="86" t="s">
        <v>9379</v>
      </c>
      <c r="C608" s="86" t="s">
        <v>12054</v>
      </c>
      <c r="D608" s="86">
        <v>2015</v>
      </c>
      <c r="E608" s="402" t="s">
        <v>125</v>
      </c>
      <c r="F608" s="86" t="s">
        <v>12055</v>
      </c>
      <c r="G608" s="86" t="s">
        <v>12056</v>
      </c>
      <c r="H608" s="86">
        <v>50</v>
      </c>
      <c r="I608" s="86">
        <v>50</v>
      </c>
    </row>
    <row r="609" spans="1:9" ht="51">
      <c r="A609" s="86" t="s">
        <v>12043</v>
      </c>
      <c r="B609" s="86" t="s">
        <v>9379</v>
      </c>
      <c r="C609" s="86" t="s">
        <v>12057</v>
      </c>
      <c r="D609" s="192">
        <v>2015</v>
      </c>
      <c r="E609" s="402" t="s">
        <v>521</v>
      </c>
      <c r="F609" s="86" t="s">
        <v>12058</v>
      </c>
      <c r="G609" s="86" t="s">
        <v>12059</v>
      </c>
      <c r="H609" s="86">
        <v>50</v>
      </c>
      <c r="I609" s="86">
        <v>50</v>
      </c>
    </row>
    <row r="610" spans="1:9" ht="63.75">
      <c r="A610" s="86" t="s">
        <v>12043</v>
      </c>
      <c r="B610" s="86" t="s">
        <v>9379</v>
      </c>
      <c r="C610" s="86" t="s">
        <v>12060</v>
      </c>
      <c r="D610" s="192">
        <v>2015</v>
      </c>
      <c r="E610" s="402" t="s">
        <v>9649</v>
      </c>
      <c r="F610" s="86" t="s">
        <v>12032</v>
      </c>
      <c r="G610" s="86" t="s">
        <v>12061</v>
      </c>
      <c r="H610" s="86">
        <v>10</v>
      </c>
      <c r="I610" s="86">
        <v>10</v>
      </c>
    </row>
    <row r="611" spans="1:9" ht="63.75">
      <c r="A611" s="86" t="s">
        <v>12043</v>
      </c>
      <c r="B611" s="86" t="s">
        <v>9379</v>
      </c>
      <c r="C611" s="86" t="s">
        <v>12062</v>
      </c>
      <c r="D611" s="192">
        <v>2015</v>
      </c>
      <c r="E611" s="402" t="s">
        <v>262</v>
      </c>
      <c r="F611" s="86" t="s">
        <v>12063</v>
      </c>
      <c r="G611" s="86" t="s">
        <v>12064</v>
      </c>
      <c r="H611" s="86">
        <v>50</v>
      </c>
      <c r="I611" s="86">
        <v>50</v>
      </c>
    </row>
    <row r="612" spans="1:9" ht="51">
      <c r="A612" s="86" t="s">
        <v>12065</v>
      </c>
      <c r="B612" s="86" t="s">
        <v>9379</v>
      </c>
      <c r="C612" s="86" t="s">
        <v>12066</v>
      </c>
      <c r="D612" s="191" t="s">
        <v>2226</v>
      </c>
      <c r="E612" s="402" t="s">
        <v>126</v>
      </c>
      <c r="F612" s="86" t="s">
        <v>4204</v>
      </c>
      <c r="G612" s="86"/>
      <c r="H612" s="192"/>
      <c r="I612" s="190">
        <v>10</v>
      </c>
    </row>
    <row r="613" spans="1:9" ht="102">
      <c r="A613" s="86" t="s">
        <v>11770</v>
      </c>
      <c r="B613" s="86" t="s">
        <v>9379</v>
      </c>
      <c r="C613" s="86" t="s">
        <v>12067</v>
      </c>
      <c r="D613" s="190">
        <v>2015</v>
      </c>
      <c r="E613" s="402" t="s">
        <v>749</v>
      </c>
      <c r="F613" s="195" t="s">
        <v>12068</v>
      </c>
      <c r="G613" s="86" t="s">
        <v>12069</v>
      </c>
      <c r="H613" s="86" t="s">
        <v>75</v>
      </c>
      <c r="I613" s="86">
        <v>50</v>
      </c>
    </row>
    <row r="614" spans="1:9" ht="114.75">
      <c r="A614" s="86" t="s">
        <v>11770</v>
      </c>
      <c r="B614" s="86" t="s">
        <v>9379</v>
      </c>
      <c r="C614" s="86" t="s">
        <v>12070</v>
      </c>
      <c r="D614" s="190">
        <v>2015</v>
      </c>
      <c r="E614" s="402" t="s">
        <v>414</v>
      </c>
      <c r="F614" s="195" t="s">
        <v>12071</v>
      </c>
      <c r="G614" s="86" t="s">
        <v>12069</v>
      </c>
      <c r="H614" s="86" t="s">
        <v>75</v>
      </c>
      <c r="I614" s="86">
        <v>10</v>
      </c>
    </row>
    <row r="615" spans="1:9" ht="89.25">
      <c r="A615" s="86" t="s">
        <v>11770</v>
      </c>
      <c r="B615" s="86" t="s">
        <v>9379</v>
      </c>
      <c r="C615" s="86" t="s">
        <v>12072</v>
      </c>
      <c r="D615" s="190">
        <v>2015</v>
      </c>
      <c r="E615" s="402" t="s">
        <v>414</v>
      </c>
      <c r="F615" s="195" t="s">
        <v>12030</v>
      </c>
      <c r="G615" s="86" t="s">
        <v>12069</v>
      </c>
      <c r="H615" s="86" t="s">
        <v>75</v>
      </c>
      <c r="I615" s="86">
        <v>10</v>
      </c>
    </row>
    <row r="616" spans="1:9" ht="89.25">
      <c r="A616" s="86" t="s">
        <v>11770</v>
      </c>
      <c r="B616" s="86" t="s">
        <v>9379</v>
      </c>
      <c r="C616" s="86" t="s">
        <v>12073</v>
      </c>
      <c r="D616" s="190">
        <v>2015</v>
      </c>
      <c r="E616" s="402" t="s">
        <v>603</v>
      </c>
      <c r="F616" s="195" t="s">
        <v>12074</v>
      </c>
      <c r="G616" s="86" t="s">
        <v>12069</v>
      </c>
      <c r="H616" s="86" t="s">
        <v>75</v>
      </c>
      <c r="I616" s="86">
        <v>50</v>
      </c>
    </row>
    <row r="617" spans="1:9" ht="102">
      <c r="A617" s="86" t="s">
        <v>11770</v>
      </c>
      <c r="B617" s="86" t="s">
        <v>9379</v>
      </c>
      <c r="C617" s="86" t="s">
        <v>12075</v>
      </c>
      <c r="D617" s="190">
        <v>2015</v>
      </c>
      <c r="E617" s="402" t="s">
        <v>475</v>
      </c>
      <c r="F617" s="195" t="s">
        <v>12076</v>
      </c>
      <c r="G617" s="86" t="s">
        <v>12069</v>
      </c>
      <c r="H617" s="86" t="s">
        <v>75</v>
      </c>
      <c r="I617" s="86">
        <v>50</v>
      </c>
    </row>
    <row r="618" spans="1:9" ht="102">
      <c r="A618" s="86" t="s">
        <v>11770</v>
      </c>
      <c r="B618" s="86" t="s">
        <v>9379</v>
      </c>
      <c r="C618" s="86" t="s">
        <v>12077</v>
      </c>
      <c r="D618" s="190">
        <v>2015</v>
      </c>
      <c r="E618" s="402" t="s">
        <v>749</v>
      </c>
      <c r="F618" s="195" t="s">
        <v>12025</v>
      </c>
      <c r="G618" s="86" t="s">
        <v>12069</v>
      </c>
      <c r="H618" s="86" t="s">
        <v>75</v>
      </c>
      <c r="I618" s="86">
        <v>50</v>
      </c>
    </row>
    <row r="619" spans="1:9" ht="102">
      <c r="A619" s="86" t="s">
        <v>11770</v>
      </c>
      <c r="B619" s="86" t="s">
        <v>9379</v>
      </c>
      <c r="C619" s="86" t="s">
        <v>12078</v>
      </c>
      <c r="D619" s="190">
        <v>2015</v>
      </c>
      <c r="E619" s="402"/>
      <c r="F619" s="195" t="s">
        <v>12079</v>
      </c>
      <c r="G619" s="86" t="s">
        <v>11883</v>
      </c>
      <c r="H619" s="86" t="s">
        <v>75</v>
      </c>
      <c r="I619" s="86">
        <v>10</v>
      </c>
    </row>
    <row r="620" spans="1:9" ht="63.75">
      <c r="A620" s="86" t="s">
        <v>11774</v>
      </c>
      <c r="B620" s="86" t="s">
        <v>9379</v>
      </c>
      <c r="C620" s="86" t="s">
        <v>12080</v>
      </c>
      <c r="D620" s="191" t="s">
        <v>2226</v>
      </c>
      <c r="E620" s="402" t="s">
        <v>264</v>
      </c>
      <c r="F620" s="195" t="s">
        <v>12081</v>
      </c>
      <c r="G620" s="86" t="s">
        <v>12082</v>
      </c>
      <c r="H620" s="192" t="s">
        <v>75</v>
      </c>
      <c r="I620" s="86">
        <v>50</v>
      </c>
    </row>
    <row r="621" spans="1:9" ht="63.75">
      <c r="A621" s="86" t="s">
        <v>11774</v>
      </c>
      <c r="B621" s="86" t="s">
        <v>9379</v>
      </c>
      <c r="C621" s="86" t="s">
        <v>11775</v>
      </c>
      <c r="D621" s="191" t="s">
        <v>2226</v>
      </c>
      <c r="E621" s="402"/>
      <c r="F621" s="195" t="s">
        <v>12083</v>
      </c>
      <c r="G621" s="86" t="s">
        <v>18288</v>
      </c>
      <c r="H621" s="192" t="s">
        <v>75</v>
      </c>
      <c r="I621" s="86">
        <v>10</v>
      </c>
    </row>
    <row r="622" spans="1:9" ht="51">
      <c r="A622" s="86" t="s">
        <v>11593</v>
      </c>
      <c r="B622" s="86" t="s">
        <v>10788</v>
      </c>
      <c r="C622" s="86" t="s">
        <v>12084</v>
      </c>
      <c r="D622" s="190">
        <v>2015</v>
      </c>
      <c r="E622" s="402" t="s">
        <v>437</v>
      </c>
      <c r="F622" s="86" t="s">
        <v>12085</v>
      </c>
      <c r="G622" s="86" t="s">
        <v>12086</v>
      </c>
      <c r="H622" s="86" t="s">
        <v>75</v>
      </c>
      <c r="I622" s="86">
        <v>50</v>
      </c>
    </row>
    <row r="623" spans="1:9" ht="38.25">
      <c r="A623" s="86" t="s">
        <v>11593</v>
      </c>
      <c r="B623" s="86" t="s">
        <v>10788</v>
      </c>
      <c r="C623" s="193" t="s">
        <v>12087</v>
      </c>
      <c r="D623" s="190">
        <v>2015</v>
      </c>
      <c r="E623" s="402" t="s">
        <v>437</v>
      </c>
      <c r="F623" s="86" t="s">
        <v>12088</v>
      </c>
      <c r="G623" s="86" t="s">
        <v>12086</v>
      </c>
      <c r="H623" s="86">
        <v>10</v>
      </c>
      <c r="I623" s="86">
        <v>10</v>
      </c>
    </row>
    <row r="624" spans="1:9" ht="38.25">
      <c r="A624" s="86" t="s">
        <v>11593</v>
      </c>
      <c r="B624" s="86" t="s">
        <v>10788</v>
      </c>
      <c r="C624" s="86" t="s">
        <v>12089</v>
      </c>
      <c r="D624" s="190">
        <v>2015</v>
      </c>
      <c r="E624" s="402" t="s">
        <v>115</v>
      </c>
      <c r="F624" s="86" t="s">
        <v>12090</v>
      </c>
      <c r="G624" s="86" t="s">
        <v>12086</v>
      </c>
      <c r="H624" s="86">
        <v>50</v>
      </c>
      <c r="I624" s="86">
        <v>50</v>
      </c>
    </row>
    <row r="625" spans="1:9" ht="63.75" customHeight="1">
      <c r="A625" s="86" t="s">
        <v>11593</v>
      </c>
      <c r="B625" s="86" t="s">
        <v>10788</v>
      </c>
      <c r="C625" s="86" t="s">
        <v>12091</v>
      </c>
      <c r="D625" s="190">
        <v>2015</v>
      </c>
      <c r="E625" s="402" t="s">
        <v>297</v>
      </c>
      <c r="F625" s="226" t="s">
        <v>12092</v>
      </c>
      <c r="G625" s="86" t="s">
        <v>12086</v>
      </c>
      <c r="H625" s="86">
        <v>50</v>
      </c>
      <c r="I625" s="86">
        <v>50</v>
      </c>
    </row>
    <row r="626" spans="1:9" ht="38.25">
      <c r="A626" s="86" t="s">
        <v>11593</v>
      </c>
      <c r="B626" s="86" t="s">
        <v>10788</v>
      </c>
      <c r="C626" s="86" t="s">
        <v>12093</v>
      </c>
      <c r="D626" s="190">
        <v>2015</v>
      </c>
      <c r="E626" s="402" t="s">
        <v>521</v>
      </c>
      <c r="F626" s="86" t="s">
        <v>12094</v>
      </c>
      <c r="G626" s="86" t="s">
        <v>12086</v>
      </c>
      <c r="H626" s="86">
        <v>50</v>
      </c>
      <c r="I626" s="86">
        <v>50</v>
      </c>
    </row>
    <row r="627" spans="1:9">
      <c r="A627" s="86" t="s">
        <v>11593</v>
      </c>
      <c r="B627" s="86" t="s">
        <v>10788</v>
      </c>
      <c r="C627" s="86" t="s">
        <v>12095</v>
      </c>
      <c r="D627" s="190">
        <v>2015</v>
      </c>
      <c r="E627" s="402" t="s">
        <v>258</v>
      </c>
      <c r="F627" s="226" t="s">
        <v>12096</v>
      </c>
      <c r="G627" s="86" t="s">
        <v>12086</v>
      </c>
      <c r="H627" s="86">
        <v>10</v>
      </c>
      <c r="I627" s="86">
        <v>10</v>
      </c>
    </row>
    <row r="628" spans="1:9">
      <c r="A628" s="86" t="s">
        <v>11593</v>
      </c>
      <c r="B628" s="86" t="s">
        <v>10788</v>
      </c>
      <c r="C628" s="86" t="s">
        <v>12097</v>
      </c>
      <c r="D628" s="190">
        <v>2015</v>
      </c>
      <c r="E628" s="402" t="s">
        <v>258</v>
      </c>
      <c r="F628" s="86" t="s">
        <v>12098</v>
      </c>
      <c r="G628" s="86" t="s">
        <v>12086</v>
      </c>
      <c r="H628" s="86">
        <v>10</v>
      </c>
      <c r="I628" s="86">
        <v>10</v>
      </c>
    </row>
    <row r="629" spans="1:9" ht="25.5">
      <c r="A629" s="86" t="s">
        <v>11593</v>
      </c>
      <c r="B629" s="86" t="s">
        <v>10788</v>
      </c>
      <c r="C629" s="86" t="s">
        <v>12099</v>
      </c>
      <c r="D629" s="190"/>
      <c r="E629" s="402"/>
      <c r="F629" s="86" t="s">
        <v>12100</v>
      </c>
      <c r="G629" s="86" t="s">
        <v>723</v>
      </c>
      <c r="H629" s="86">
        <v>50</v>
      </c>
      <c r="I629" s="86">
        <v>50</v>
      </c>
    </row>
    <row r="630" spans="1:9" ht="38.25">
      <c r="A630" s="86" t="s">
        <v>11593</v>
      </c>
      <c r="B630" s="86" t="s">
        <v>10788</v>
      </c>
      <c r="C630" s="86" t="s">
        <v>12101</v>
      </c>
      <c r="D630" s="190">
        <v>2015</v>
      </c>
      <c r="E630" s="402" t="s">
        <v>254</v>
      </c>
      <c r="F630" s="86" t="s">
        <v>12102</v>
      </c>
      <c r="G630" s="86" t="s">
        <v>12086</v>
      </c>
      <c r="H630" s="86">
        <v>50</v>
      </c>
      <c r="I630" s="86">
        <v>50</v>
      </c>
    </row>
    <row r="631" spans="1:9" ht="38.25">
      <c r="A631" s="86" t="s">
        <v>11593</v>
      </c>
      <c r="B631" s="86" t="s">
        <v>10788</v>
      </c>
      <c r="C631" s="86" t="s">
        <v>12103</v>
      </c>
      <c r="D631" s="190"/>
      <c r="E631" s="402"/>
      <c r="F631" s="86" t="s">
        <v>12104</v>
      </c>
      <c r="G631" s="86" t="s">
        <v>723</v>
      </c>
      <c r="H631" s="86">
        <v>50</v>
      </c>
      <c r="I631" s="86">
        <v>50</v>
      </c>
    </row>
    <row r="632" spans="1:9" ht="38.25">
      <c r="A632" s="86" t="s">
        <v>12105</v>
      </c>
      <c r="B632" s="86" t="s">
        <v>12106</v>
      </c>
      <c r="C632" s="86" t="s">
        <v>12107</v>
      </c>
      <c r="D632" s="191" t="s">
        <v>2226</v>
      </c>
      <c r="E632" s="402" t="s">
        <v>126</v>
      </c>
      <c r="F632" s="195" t="s">
        <v>4204</v>
      </c>
      <c r="G632" s="86" t="s">
        <v>141</v>
      </c>
      <c r="H632" s="86" t="s">
        <v>75</v>
      </c>
      <c r="I632" s="190">
        <v>10</v>
      </c>
    </row>
    <row r="633" spans="1:9" ht="38.25">
      <c r="A633" s="86" t="s">
        <v>12105</v>
      </c>
      <c r="B633" s="86" t="s">
        <v>12106</v>
      </c>
      <c r="C633" s="86" t="s">
        <v>12108</v>
      </c>
      <c r="D633" s="191" t="s">
        <v>2226</v>
      </c>
      <c r="E633" s="402" t="s">
        <v>122</v>
      </c>
      <c r="F633" s="195" t="s">
        <v>12109</v>
      </c>
      <c r="G633" s="86" t="s">
        <v>141</v>
      </c>
      <c r="H633" s="192" t="s">
        <v>75</v>
      </c>
      <c r="I633" s="190">
        <v>50</v>
      </c>
    </row>
    <row r="634" spans="1:9" ht="63.75">
      <c r="A634" s="86" t="s">
        <v>12110</v>
      </c>
      <c r="B634" s="86" t="s">
        <v>9379</v>
      </c>
      <c r="C634" s="86" t="s">
        <v>12111</v>
      </c>
      <c r="D634" s="191" t="s">
        <v>2226</v>
      </c>
      <c r="E634" s="402" t="s">
        <v>172</v>
      </c>
      <c r="F634" s="195" t="s">
        <v>12112</v>
      </c>
      <c r="G634" s="86" t="s">
        <v>12113</v>
      </c>
      <c r="H634" s="192" t="s">
        <v>75</v>
      </c>
      <c r="I634" s="190">
        <v>10</v>
      </c>
    </row>
    <row r="635" spans="1:9" ht="63.75">
      <c r="A635" s="86" t="s">
        <v>11635</v>
      </c>
      <c r="B635" s="86" t="s">
        <v>9379</v>
      </c>
      <c r="C635" s="86" t="s">
        <v>12114</v>
      </c>
      <c r="D635" s="192">
        <v>2015</v>
      </c>
      <c r="E635" s="402" t="s">
        <v>12115</v>
      </c>
      <c r="F635" s="86" t="s">
        <v>12030</v>
      </c>
      <c r="G635" s="86" t="s">
        <v>11999</v>
      </c>
      <c r="H635" s="86">
        <v>10</v>
      </c>
      <c r="I635" s="86">
        <v>10</v>
      </c>
    </row>
    <row r="636" spans="1:9" ht="76.5">
      <c r="A636" s="86" t="s">
        <v>11635</v>
      </c>
      <c r="B636" s="86" t="s">
        <v>9379</v>
      </c>
      <c r="C636" s="86" t="s">
        <v>12116</v>
      </c>
      <c r="D636" s="192">
        <v>2015</v>
      </c>
      <c r="E636" s="402" t="s">
        <v>12117</v>
      </c>
      <c r="F636" s="86" t="s">
        <v>12118</v>
      </c>
      <c r="G636" s="86" t="s">
        <v>11999</v>
      </c>
      <c r="H636" s="86">
        <v>10</v>
      </c>
      <c r="I636" s="86">
        <v>10</v>
      </c>
    </row>
    <row r="637" spans="1:9" ht="63.75">
      <c r="A637" s="86" t="s">
        <v>11635</v>
      </c>
      <c r="B637" s="86" t="s">
        <v>9379</v>
      </c>
      <c r="C637" s="188" t="s">
        <v>12119</v>
      </c>
      <c r="D637" s="192">
        <v>2015</v>
      </c>
      <c r="E637" s="402" t="s">
        <v>12120</v>
      </c>
      <c r="F637" s="86" t="s">
        <v>12109</v>
      </c>
      <c r="G637" s="86" t="s">
        <v>12121</v>
      </c>
      <c r="H637" s="86">
        <v>50</v>
      </c>
      <c r="I637" s="86">
        <v>50</v>
      </c>
    </row>
    <row r="638" spans="1:9" ht="114.75">
      <c r="A638" s="86" t="s">
        <v>11635</v>
      </c>
      <c r="B638" s="86" t="s">
        <v>9379</v>
      </c>
      <c r="C638" s="86" t="s">
        <v>12122</v>
      </c>
      <c r="D638" s="192">
        <v>2015</v>
      </c>
      <c r="E638" s="402" t="s">
        <v>12123</v>
      </c>
      <c r="F638" s="86" t="s">
        <v>12124</v>
      </c>
      <c r="G638" s="86" t="s">
        <v>11999</v>
      </c>
      <c r="H638" s="86">
        <v>50</v>
      </c>
      <c r="I638" s="86">
        <v>50</v>
      </c>
    </row>
    <row r="639" spans="1:9" ht="63.75">
      <c r="A639" s="86" t="s">
        <v>11635</v>
      </c>
      <c r="B639" s="86" t="s">
        <v>9379</v>
      </c>
      <c r="C639" s="86" t="s">
        <v>12125</v>
      </c>
      <c r="D639" s="192">
        <v>2015</v>
      </c>
      <c r="E639" s="402" t="s">
        <v>119</v>
      </c>
      <c r="F639" s="86" t="s">
        <v>12071</v>
      </c>
      <c r="G639" s="86" t="s">
        <v>11999</v>
      </c>
      <c r="H639" s="86">
        <v>10</v>
      </c>
      <c r="I639" s="86">
        <v>10</v>
      </c>
    </row>
    <row r="640" spans="1:9" ht="63.75">
      <c r="A640" s="86" t="s">
        <v>11635</v>
      </c>
      <c r="B640" s="86" t="s">
        <v>9379</v>
      </c>
      <c r="C640" s="86" t="s">
        <v>12126</v>
      </c>
      <c r="D640" s="192">
        <v>2015</v>
      </c>
      <c r="E640" s="402" t="s">
        <v>12127</v>
      </c>
      <c r="F640" s="86" t="s">
        <v>12128</v>
      </c>
      <c r="G640" s="86" t="s">
        <v>11999</v>
      </c>
      <c r="H640" s="86">
        <v>50</v>
      </c>
      <c r="I640" s="86">
        <v>50</v>
      </c>
    </row>
    <row r="641" spans="1:9" ht="76.5">
      <c r="A641" s="86" t="s">
        <v>11635</v>
      </c>
      <c r="B641" s="86" t="s">
        <v>9379</v>
      </c>
      <c r="C641" s="86" t="s">
        <v>12129</v>
      </c>
      <c r="D641" s="208">
        <v>2015</v>
      </c>
      <c r="E641" s="402" t="s">
        <v>12130</v>
      </c>
      <c r="F641" s="86" t="s">
        <v>12131</v>
      </c>
      <c r="G641" s="86" t="s">
        <v>11999</v>
      </c>
      <c r="H641" s="86">
        <v>50</v>
      </c>
      <c r="I641" s="86">
        <v>50</v>
      </c>
    </row>
    <row r="642" spans="1:9" ht="38.25">
      <c r="A642" s="86" t="s">
        <v>12132</v>
      </c>
      <c r="B642" s="86" t="s">
        <v>9379</v>
      </c>
      <c r="C642" s="86" t="s">
        <v>12133</v>
      </c>
      <c r="D642" s="208">
        <v>2015</v>
      </c>
      <c r="E642" s="402" t="s">
        <v>126</v>
      </c>
      <c r="F642" s="195" t="s">
        <v>4204</v>
      </c>
      <c r="G642" s="86" t="s">
        <v>141</v>
      </c>
      <c r="H642" s="192" t="s">
        <v>75</v>
      </c>
      <c r="I642" s="190">
        <v>10</v>
      </c>
    </row>
    <row r="643" spans="1:9" ht="38.25">
      <c r="A643" s="86" t="s">
        <v>11703</v>
      </c>
      <c r="B643" s="86" t="s">
        <v>9379</v>
      </c>
      <c r="C643" s="86" t="s">
        <v>415</v>
      </c>
      <c r="D643" s="190">
        <v>2015</v>
      </c>
      <c r="E643" s="402"/>
      <c r="F643" s="195" t="s">
        <v>12134</v>
      </c>
      <c r="G643" s="86" t="s">
        <v>12135</v>
      </c>
      <c r="H643" s="192" t="s">
        <v>75</v>
      </c>
      <c r="I643" s="190">
        <v>10</v>
      </c>
    </row>
    <row r="644" spans="1:9" ht="38.25">
      <c r="A644" s="86" t="s">
        <v>11703</v>
      </c>
      <c r="B644" s="86" t="s">
        <v>9379</v>
      </c>
      <c r="C644" s="86" t="s">
        <v>12107</v>
      </c>
      <c r="D644" s="190">
        <v>2015</v>
      </c>
      <c r="E644" s="402" t="s">
        <v>126</v>
      </c>
      <c r="F644" s="195" t="s">
        <v>4204</v>
      </c>
      <c r="G644" s="86" t="s">
        <v>141</v>
      </c>
      <c r="H644" s="192"/>
      <c r="I644" s="190">
        <v>10</v>
      </c>
    </row>
    <row r="645" spans="1:9" ht="38.25">
      <c r="A645" s="86" t="s">
        <v>12136</v>
      </c>
      <c r="B645" s="86" t="s">
        <v>9379</v>
      </c>
      <c r="C645" s="86" t="s">
        <v>415</v>
      </c>
      <c r="D645" s="190">
        <v>2015</v>
      </c>
      <c r="E645" s="402"/>
      <c r="F645" s="195" t="s">
        <v>12134</v>
      </c>
      <c r="G645" s="86" t="s">
        <v>12135</v>
      </c>
      <c r="H645" s="192" t="s">
        <v>75</v>
      </c>
      <c r="I645" s="190">
        <v>10</v>
      </c>
    </row>
    <row r="646" spans="1:9" ht="38.25">
      <c r="A646" s="86" t="s">
        <v>12136</v>
      </c>
      <c r="B646" s="86" t="s">
        <v>9379</v>
      </c>
      <c r="C646" s="86" t="s">
        <v>12107</v>
      </c>
      <c r="D646" s="190">
        <v>2015</v>
      </c>
      <c r="E646" s="402" t="s">
        <v>126</v>
      </c>
      <c r="F646" s="195" t="s">
        <v>4204</v>
      </c>
      <c r="G646" s="86" t="s">
        <v>141</v>
      </c>
      <c r="H646" s="192"/>
      <c r="I646" s="190">
        <v>10</v>
      </c>
    </row>
    <row r="647" spans="1:9" ht="38.25">
      <c r="A647" s="86" t="s">
        <v>13471</v>
      </c>
      <c r="B647" s="86" t="s">
        <v>12450</v>
      </c>
      <c r="C647" s="86" t="s">
        <v>13472</v>
      </c>
      <c r="D647" s="190">
        <v>2015</v>
      </c>
      <c r="E647" s="402" t="s">
        <v>153</v>
      </c>
      <c r="F647" s="195" t="s">
        <v>13473</v>
      </c>
      <c r="G647" s="86" t="s">
        <v>128</v>
      </c>
      <c r="H647" s="86" t="s">
        <v>75</v>
      </c>
      <c r="I647" s="86">
        <v>10</v>
      </c>
    </row>
    <row r="648" spans="1:9" ht="25.5">
      <c r="A648" s="86" t="s">
        <v>13471</v>
      </c>
      <c r="B648" s="86" t="s">
        <v>12450</v>
      </c>
      <c r="C648" s="86" t="s">
        <v>13474</v>
      </c>
      <c r="D648" s="190"/>
      <c r="E648" s="402"/>
      <c r="F648" s="195" t="s">
        <v>13475</v>
      </c>
      <c r="G648" s="86" t="s">
        <v>128</v>
      </c>
      <c r="H648" s="86" t="s">
        <v>75</v>
      </c>
      <c r="I648" s="86">
        <v>10</v>
      </c>
    </row>
    <row r="649" spans="1:9" ht="51">
      <c r="A649" s="86" t="s">
        <v>13035</v>
      </c>
      <c r="B649" s="86" t="s">
        <v>12450</v>
      </c>
      <c r="C649" s="86" t="s">
        <v>13476</v>
      </c>
      <c r="D649" s="86">
        <v>2015</v>
      </c>
      <c r="E649" s="86"/>
      <c r="F649" s="86" t="s">
        <v>13477</v>
      </c>
      <c r="G649" s="86" t="s">
        <v>140</v>
      </c>
      <c r="H649" s="86" t="s">
        <v>75</v>
      </c>
      <c r="I649" s="86">
        <v>50</v>
      </c>
    </row>
    <row r="650" spans="1:9" ht="25.5">
      <c r="A650" s="86" t="s">
        <v>13035</v>
      </c>
      <c r="B650" s="86" t="s">
        <v>12450</v>
      </c>
      <c r="C650" s="86" t="s">
        <v>13478</v>
      </c>
      <c r="D650" s="86">
        <v>2015</v>
      </c>
      <c r="E650" s="86"/>
      <c r="F650" s="86" t="s">
        <v>13479</v>
      </c>
      <c r="G650" s="86" t="s">
        <v>140</v>
      </c>
      <c r="H650" s="86" t="s">
        <v>75</v>
      </c>
      <c r="I650" s="86">
        <v>10</v>
      </c>
    </row>
    <row r="651" spans="1:9" ht="63.75">
      <c r="A651" s="86" t="s">
        <v>13217</v>
      </c>
      <c r="B651" s="86" t="s">
        <v>12450</v>
      </c>
      <c r="C651" s="86" t="s">
        <v>13480</v>
      </c>
      <c r="D651" s="192">
        <v>2015</v>
      </c>
      <c r="E651" s="190" t="s">
        <v>13481</v>
      </c>
      <c r="F651" s="195" t="s">
        <v>13482</v>
      </c>
      <c r="G651" s="86" t="s">
        <v>141</v>
      </c>
      <c r="H651" s="192" t="s">
        <v>75</v>
      </c>
      <c r="I651" s="190">
        <v>10</v>
      </c>
    </row>
    <row r="652" spans="1:9" ht="76.5">
      <c r="A652" s="86" t="s">
        <v>13217</v>
      </c>
      <c r="B652" s="86" t="s">
        <v>12450</v>
      </c>
      <c r="C652" s="86" t="s">
        <v>13483</v>
      </c>
      <c r="D652" s="192">
        <v>2015</v>
      </c>
      <c r="E652" s="190" t="s">
        <v>13484</v>
      </c>
      <c r="F652" s="195" t="s">
        <v>13485</v>
      </c>
      <c r="G652" s="86" t="s">
        <v>141</v>
      </c>
      <c r="H652" s="192" t="s">
        <v>75</v>
      </c>
      <c r="I652" s="190">
        <v>10</v>
      </c>
    </row>
    <row r="653" spans="1:9" ht="86.25" customHeight="1">
      <c r="A653" s="86" t="s">
        <v>13217</v>
      </c>
      <c r="B653" s="86" t="s">
        <v>12450</v>
      </c>
      <c r="C653" s="86" t="s">
        <v>13486</v>
      </c>
      <c r="D653" s="192">
        <v>2015</v>
      </c>
      <c r="E653" s="190" t="s">
        <v>13487</v>
      </c>
      <c r="F653" s="195" t="s">
        <v>13488</v>
      </c>
      <c r="G653" s="86" t="s">
        <v>141</v>
      </c>
      <c r="H653" s="192" t="s">
        <v>75</v>
      </c>
      <c r="I653" s="190">
        <v>10</v>
      </c>
    </row>
    <row r="654" spans="1:9" ht="51">
      <c r="A654" s="86" t="s">
        <v>13489</v>
      </c>
      <c r="B654" s="86" t="s">
        <v>12450</v>
      </c>
      <c r="C654" s="86" t="s">
        <v>12654</v>
      </c>
      <c r="D654" s="86">
        <v>2015</v>
      </c>
      <c r="E654" s="86"/>
      <c r="F654" s="195" t="s">
        <v>13490</v>
      </c>
      <c r="G654" s="86" t="s">
        <v>141</v>
      </c>
      <c r="H654" s="86" t="s">
        <v>75</v>
      </c>
      <c r="I654" s="86">
        <v>10</v>
      </c>
    </row>
    <row r="655" spans="1:9" ht="51">
      <c r="A655" s="86" t="s">
        <v>13489</v>
      </c>
      <c r="B655" s="86" t="s">
        <v>12450</v>
      </c>
      <c r="C655" s="86" t="s">
        <v>13491</v>
      </c>
      <c r="D655" s="86">
        <v>2015</v>
      </c>
      <c r="E655" s="86"/>
      <c r="F655" s="195" t="s">
        <v>13492</v>
      </c>
      <c r="G655" s="86" t="s">
        <v>141</v>
      </c>
      <c r="H655" s="86"/>
      <c r="I655" s="86">
        <v>10</v>
      </c>
    </row>
    <row r="656" spans="1:9" ht="25.5">
      <c r="A656" s="86" t="s">
        <v>13489</v>
      </c>
      <c r="B656" s="86" t="s">
        <v>12450</v>
      </c>
      <c r="C656" s="86" t="s">
        <v>13493</v>
      </c>
      <c r="D656" s="86">
        <v>2015</v>
      </c>
      <c r="E656" s="402"/>
      <c r="F656" s="195" t="s">
        <v>13494</v>
      </c>
      <c r="G656" s="86" t="s">
        <v>13495</v>
      </c>
      <c r="H656" s="86"/>
      <c r="I656" s="86">
        <v>50</v>
      </c>
    </row>
    <row r="657" spans="1:9" ht="17.25" customHeight="1">
      <c r="A657" s="86" t="s">
        <v>13489</v>
      </c>
      <c r="B657" s="86" t="s">
        <v>12450</v>
      </c>
      <c r="C657" s="187" t="s">
        <v>13496</v>
      </c>
      <c r="D657" s="192">
        <v>2015</v>
      </c>
      <c r="E657" s="402"/>
      <c r="F657" s="195" t="s">
        <v>13497</v>
      </c>
      <c r="G657" s="86" t="s">
        <v>141</v>
      </c>
      <c r="H657" s="86"/>
      <c r="I657" s="86">
        <v>10</v>
      </c>
    </row>
    <row r="658" spans="1:9" ht="51">
      <c r="A658" s="86" t="s">
        <v>13489</v>
      </c>
      <c r="B658" s="86" t="s">
        <v>12450</v>
      </c>
      <c r="C658" s="338" t="s">
        <v>13498</v>
      </c>
      <c r="D658" s="192">
        <v>2015</v>
      </c>
      <c r="E658" s="402"/>
      <c r="F658" s="195" t="s">
        <v>13499</v>
      </c>
      <c r="G658" s="86" t="s">
        <v>141</v>
      </c>
      <c r="H658" s="86"/>
      <c r="I658" s="86">
        <v>10</v>
      </c>
    </row>
    <row r="659" spans="1:9" ht="89.25">
      <c r="A659" s="86" t="s">
        <v>13500</v>
      </c>
      <c r="B659" s="86" t="s">
        <v>12450</v>
      </c>
      <c r="C659" s="86" t="s">
        <v>13501</v>
      </c>
      <c r="D659" s="190">
        <v>2015</v>
      </c>
      <c r="E659" s="402" t="s">
        <v>13502</v>
      </c>
      <c r="F659" s="195" t="s">
        <v>13503</v>
      </c>
      <c r="G659" s="86" t="s">
        <v>237</v>
      </c>
      <c r="H659" s="86" t="s">
        <v>75</v>
      </c>
      <c r="I659" s="86">
        <v>50</v>
      </c>
    </row>
    <row r="660" spans="1:9" ht="51">
      <c r="A660" s="86" t="s">
        <v>13500</v>
      </c>
      <c r="B660" s="86" t="s">
        <v>12450</v>
      </c>
      <c r="C660" s="86" t="s">
        <v>13504</v>
      </c>
      <c r="D660" s="190">
        <v>2015</v>
      </c>
      <c r="E660" s="402" t="s">
        <v>13505</v>
      </c>
      <c r="F660" s="195" t="s">
        <v>13506</v>
      </c>
      <c r="G660" s="86" t="s">
        <v>13507</v>
      </c>
      <c r="H660" s="86"/>
      <c r="I660" s="86">
        <v>10</v>
      </c>
    </row>
    <row r="661" spans="1:9" ht="75" customHeight="1">
      <c r="A661" s="86" t="s">
        <v>13500</v>
      </c>
      <c r="B661" s="86" t="s">
        <v>12450</v>
      </c>
      <c r="C661" s="86" t="s">
        <v>13508</v>
      </c>
      <c r="D661" s="190">
        <v>2015</v>
      </c>
      <c r="E661" s="402" t="s">
        <v>13509</v>
      </c>
      <c r="F661" s="195" t="s">
        <v>13510</v>
      </c>
      <c r="G661" s="86" t="s">
        <v>11869</v>
      </c>
      <c r="H661" s="86"/>
      <c r="I661" s="86">
        <v>10</v>
      </c>
    </row>
    <row r="662" spans="1:9" ht="63.75">
      <c r="A662" s="86" t="s">
        <v>13500</v>
      </c>
      <c r="B662" s="86" t="s">
        <v>12450</v>
      </c>
      <c r="C662" s="86" t="s">
        <v>13511</v>
      </c>
      <c r="D662" s="190">
        <v>2015</v>
      </c>
      <c r="E662" s="402" t="s">
        <v>129</v>
      </c>
      <c r="F662" s="195" t="s">
        <v>12538</v>
      </c>
      <c r="G662" s="86" t="s">
        <v>13512</v>
      </c>
      <c r="H662" s="86"/>
      <c r="I662" s="86">
        <v>10</v>
      </c>
    </row>
    <row r="663" spans="1:9" ht="51">
      <c r="A663" s="86" t="s">
        <v>13513</v>
      </c>
      <c r="B663" s="86" t="s">
        <v>12450</v>
      </c>
      <c r="C663" s="86" t="s">
        <v>13514</v>
      </c>
      <c r="D663" s="190">
        <v>2015</v>
      </c>
      <c r="E663" s="402" t="s">
        <v>13515</v>
      </c>
      <c r="F663" s="195" t="s">
        <v>13516</v>
      </c>
      <c r="G663" s="86" t="s">
        <v>13517</v>
      </c>
      <c r="H663" s="86" t="s">
        <v>75</v>
      </c>
      <c r="I663" s="86">
        <v>10</v>
      </c>
    </row>
    <row r="664" spans="1:9" ht="25.5">
      <c r="A664" s="86" t="s">
        <v>12470</v>
      </c>
      <c r="B664" s="98" t="s">
        <v>12450</v>
      </c>
      <c r="C664" s="86" t="s">
        <v>12654</v>
      </c>
      <c r="D664" s="86">
        <v>2015</v>
      </c>
      <c r="E664" s="86"/>
      <c r="F664" s="195" t="s">
        <v>13429</v>
      </c>
      <c r="G664" s="86" t="s">
        <v>237</v>
      </c>
      <c r="H664" s="86">
        <v>10</v>
      </c>
      <c r="I664" s="86">
        <v>10</v>
      </c>
    </row>
    <row r="665" spans="1:9" ht="51">
      <c r="A665" s="86" t="s">
        <v>12671</v>
      </c>
      <c r="B665" s="86" t="s">
        <v>12450</v>
      </c>
      <c r="C665" s="86" t="s">
        <v>13518</v>
      </c>
      <c r="D665" s="191" t="s">
        <v>2226</v>
      </c>
      <c r="E665" s="402" t="s">
        <v>773</v>
      </c>
      <c r="F665" s="195" t="s">
        <v>13519</v>
      </c>
      <c r="G665" s="86" t="s">
        <v>13520</v>
      </c>
      <c r="H665" s="192" t="s">
        <v>75</v>
      </c>
      <c r="I665" s="190">
        <v>10</v>
      </c>
    </row>
    <row r="666" spans="1:9" ht="51">
      <c r="A666" s="86" t="s">
        <v>12678</v>
      </c>
      <c r="B666" s="86" t="s">
        <v>12450</v>
      </c>
      <c r="C666" s="86" t="s">
        <v>13521</v>
      </c>
      <c r="D666" s="191"/>
      <c r="E666" s="402"/>
      <c r="F666" s="195" t="s">
        <v>13522</v>
      </c>
      <c r="G666" s="86" t="s">
        <v>141</v>
      </c>
      <c r="H666" s="192" t="s">
        <v>75</v>
      </c>
      <c r="I666" s="190">
        <v>10</v>
      </c>
    </row>
    <row r="667" spans="1:9" ht="51">
      <c r="A667" s="86" t="s">
        <v>12684</v>
      </c>
      <c r="B667" s="86" t="s">
        <v>12450</v>
      </c>
      <c r="C667" s="86" t="s">
        <v>1068</v>
      </c>
      <c r="D667" s="191" t="s">
        <v>2226</v>
      </c>
      <c r="E667" s="402" t="s">
        <v>125</v>
      </c>
      <c r="F667" s="195" t="s">
        <v>13523</v>
      </c>
      <c r="G667" s="86" t="s">
        <v>1066</v>
      </c>
      <c r="H667" s="192" t="s">
        <v>75</v>
      </c>
      <c r="I667" s="190">
        <v>10</v>
      </c>
    </row>
    <row r="668" spans="1:9" ht="51">
      <c r="A668" s="86" t="s">
        <v>13023</v>
      </c>
      <c r="B668" s="86" t="s">
        <v>12450</v>
      </c>
      <c r="C668" s="86" t="s">
        <v>13524</v>
      </c>
      <c r="D668" s="191" t="s">
        <v>2226</v>
      </c>
      <c r="E668" s="402" t="s">
        <v>172</v>
      </c>
      <c r="F668" s="86" t="s">
        <v>13525</v>
      </c>
      <c r="G668" s="86" t="s">
        <v>13526</v>
      </c>
      <c r="H668" s="192">
        <v>10</v>
      </c>
      <c r="I668" s="190">
        <v>10</v>
      </c>
    </row>
    <row r="669" spans="1:9" ht="93" customHeight="1">
      <c r="A669" s="86" t="s">
        <v>13023</v>
      </c>
      <c r="B669" s="86" t="s">
        <v>12450</v>
      </c>
      <c r="C669" s="86" t="s">
        <v>13527</v>
      </c>
      <c r="D669" s="191" t="s">
        <v>2226</v>
      </c>
      <c r="E669" s="402" t="s">
        <v>145</v>
      </c>
      <c r="F669" s="86" t="s">
        <v>13528</v>
      </c>
      <c r="G669" s="86" t="s">
        <v>213</v>
      </c>
      <c r="H669" s="192">
        <v>10</v>
      </c>
      <c r="I669" s="190">
        <v>10</v>
      </c>
    </row>
    <row r="670" spans="1:9" ht="38.25">
      <c r="A670" s="86" t="s">
        <v>13023</v>
      </c>
      <c r="B670" s="86" t="s">
        <v>12450</v>
      </c>
      <c r="C670" s="86" t="s">
        <v>13529</v>
      </c>
      <c r="D670" s="224">
        <v>2015</v>
      </c>
      <c r="E670" s="402" t="s">
        <v>172</v>
      </c>
      <c r="F670" s="224" t="s">
        <v>13530</v>
      </c>
      <c r="G670" s="86" t="s">
        <v>13526</v>
      </c>
      <c r="H670" s="192">
        <v>10</v>
      </c>
      <c r="I670" s="190">
        <v>10</v>
      </c>
    </row>
    <row r="671" spans="1:9" ht="25.5">
      <c r="A671" s="86" t="s">
        <v>13104</v>
      </c>
      <c r="B671" s="86" t="s">
        <v>12450</v>
      </c>
      <c r="C671" s="86" t="s">
        <v>12654</v>
      </c>
      <c r="D671" s="190"/>
      <c r="E671" s="402"/>
      <c r="F671" s="86" t="s">
        <v>13531</v>
      </c>
      <c r="G671" s="86" t="s">
        <v>13532</v>
      </c>
      <c r="H671" s="86" t="s">
        <v>75</v>
      </c>
      <c r="I671" s="86">
        <v>10</v>
      </c>
    </row>
    <row r="672" spans="1:9" ht="63.75">
      <c r="A672" s="86" t="s">
        <v>13104</v>
      </c>
      <c r="B672" s="86" t="s">
        <v>12450</v>
      </c>
      <c r="C672" s="86" t="s">
        <v>13533</v>
      </c>
      <c r="D672" s="191" t="s">
        <v>2226</v>
      </c>
      <c r="E672" s="86" t="s">
        <v>13534</v>
      </c>
      <c r="F672" s="195" t="s">
        <v>13535</v>
      </c>
      <c r="G672" s="86" t="s">
        <v>237</v>
      </c>
      <c r="H672" s="86" t="s">
        <v>75</v>
      </c>
      <c r="I672" s="208">
        <v>10</v>
      </c>
    </row>
    <row r="673" spans="1:9" ht="25.5">
      <c r="A673" s="86" t="s">
        <v>13107</v>
      </c>
      <c r="B673" s="86" t="s">
        <v>12471</v>
      </c>
      <c r="C673" s="224" t="s">
        <v>13536</v>
      </c>
      <c r="D673" s="190">
        <v>2015</v>
      </c>
      <c r="E673" s="402" t="s">
        <v>172</v>
      </c>
      <c r="F673" s="195" t="s">
        <v>13537</v>
      </c>
      <c r="G673" s="86" t="s">
        <v>141</v>
      </c>
      <c r="H673" s="86" t="s">
        <v>75</v>
      </c>
      <c r="I673" s="86">
        <v>10</v>
      </c>
    </row>
    <row r="674" spans="1:9" ht="25.5">
      <c r="A674" s="86" t="s">
        <v>13121</v>
      </c>
      <c r="B674" s="86" t="s">
        <v>12450</v>
      </c>
      <c r="C674" s="193" t="s">
        <v>12654</v>
      </c>
      <c r="D674" s="190">
        <v>2014</v>
      </c>
      <c r="E674" s="402"/>
      <c r="F674" s="86" t="s">
        <v>13531</v>
      </c>
      <c r="G674" s="86" t="s">
        <v>1080</v>
      </c>
      <c r="H674" s="86" t="s">
        <v>75</v>
      </c>
      <c r="I674" s="86">
        <v>10</v>
      </c>
    </row>
    <row r="675" spans="1:9" ht="63.75">
      <c r="A675" s="86" t="s">
        <v>13121</v>
      </c>
      <c r="B675" s="86" t="s">
        <v>12450</v>
      </c>
      <c r="C675" s="193" t="s">
        <v>686</v>
      </c>
      <c r="D675" s="190">
        <v>2014</v>
      </c>
      <c r="E675" s="402"/>
      <c r="F675" s="86" t="s">
        <v>13538</v>
      </c>
      <c r="G675" s="86" t="s">
        <v>13539</v>
      </c>
      <c r="H675" s="86"/>
      <c r="I675" s="86">
        <v>10</v>
      </c>
    </row>
    <row r="676" spans="1:9" ht="63.75">
      <c r="A676" s="86" t="s">
        <v>13121</v>
      </c>
      <c r="B676" s="86" t="s">
        <v>12450</v>
      </c>
      <c r="C676" s="193" t="s">
        <v>13540</v>
      </c>
      <c r="D676" s="190">
        <v>2014</v>
      </c>
      <c r="E676" s="402"/>
      <c r="F676" s="86" t="s">
        <v>13541</v>
      </c>
      <c r="G676" s="86" t="s">
        <v>13542</v>
      </c>
      <c r="H676" s="86"/>
      <c r="I676" s="86">
        <v>10</v>
      </c>
    </row>
    <row r="677" spans="1:9" ht="38.25">
      <c r="A677" s="86" t="s">
        <v>12713</v>
      </c>
      <c r="B677" s="86" t="s">
        <v>12450</v>
      </c>
      <c r="C677" s="86" t="s">
        <v>13543</v>
      </c>
      <c r="D677" s="191" t="s">
        <v>2226</v>
      </c>
      <c r="E677" s="402" t="s">
        <v>242</v>
      </c>
      <c r="F677" s="86" t="s">
        <v>13544</v>
      </c>
      <c r="G677" s="86" t="s">
        <v>140</v>
      </c>
      <c r="H677" s="192">
        <v>10</v>
      </c>
      <c r="I677" s="190">
        <v>10</v>
      </c>
    </row>
    <row r="678" spans="1:9" ht="25.5">
      <c r="A678" s="86" t="s">
        <v>12713</v>
      </c>
      <c r="B678" s="86" t="s">
        <v>12450</v>
      </c>
      <c r="C678" s="86" t="s">
        <v>12654</v>
      </c>
      <c r="D678" s="191"/>
      <c r="E678" s="402"/>
      <c r="F678" s="86" t="s">
        <v>13545</v>
      </c>
      <c r="G678" s="86" t="s">
        <v>140</v>
      </c>
      <c r="H678" s="192">
        <v>10</v>
      </c>
      <c r="I678" s="190">
        <v>10</v>
      </c>
    </row>
    <row r="679" spans="1:9" ht="63.75">
      <c r="A679" s="86" t="s">
        <v>13546</v>
      </c>
      <c r="B679" s="86" t="s">
        <v>12450</v>
      </c>
      <c r="C679" s="86" t="s">
        <v>13547</v>
      </c>
      <c r="D679" s="192">
        <v>2015</v>
      </c>
      <c r="E679" s="402" t="s">
        <v>1336</v>
      </c>
      <c r="F679" s="195" t="s">
        <v>13548</v>
      </c>
      <c r="G679" s="86" t="s">
        <v>13549</v>
      </c>
      <c r="H679" s="86" t="s">
        <v>75</v>
      </c>
      <c r="I679" s="86">
        <v>50</v>
      </c>
    </row>
    <row r="680" spans="1:9" ht="51">
      <c r="A680" s="86" t="s">
        <v>13546</v>
      </c>
      <c r="B680" s="86" t="s">
        <v>12450</v>
      </c>
      <c r="C680" s="338" t="s">
        <v>13550</v>
      </c>
      <c r="D680" s="190">
        <v>2015</v>
      </c>
      <c r="E680" s="402" t="s">
        <v>153</v>
      </c>
      <c r="F680" s="86" t="s">
        <v>8788</v>
      </c>
      <c r="G680" s="86" t="s">
        <v>13549</v>
      </c>
      <c r="H680" s="86">
        <v>10</v>
      </c>
      <c r="I680" s="86">
        <v>10</v>
      </c>
    </row>
    <row r="681" spans="1:9" ht="51">
      <c r="A681" s="86" t="s">
        <v>12736</v>
      </c>
      <c r="B681" s="86" t="s">
        <v>12450</v>
      </c>
      <c r="C681" s="86" t="s">
        <v>1068</v>
      </c>
      <c r="D681" s="191" t="s">
        <v>2226</v>
      </c>
      <c r="E681" s="402"/>
      <c r="F681" s="195" t="s">
        <v>1076</v>
      </c>
      <c r="G681" s="86" t="s">
        <v>13551</v>
      </c>
      <c r="H681" s="192" t="s">
        <v>75</v>
      </c>
      <c r="I681" s="190">
        <v>10</v>
      </c>
    </row>
    <row r="682" spans="1:9" ht="38.25">
      <c r="A682" s="86" t="s">
        <v>12756</v>
      </c>
      <c r="B682" s="86" t="s">
        <v>12450</v>
      </c>
      <c r="C682" s="86" t="s">
        <v>13552</v>
      </c>
      <c r="D682" s="208">
        <v>2015</v>
      </c>
      <c r="E682" s="402" t="s">
        <v>521</v>
      </c>
      <c r="F682" s="195" t="s">
        <v>13553</v>
      </c>
      <c r="G682" s="86" t="s">
        <v>13554</v>
      </c>
      <c r="H682" s="86" t="s">
        <v>75</v>
      </c>
      <c r="I682" s="86">
        <v>50</v>
      </c>
    </row>
    <row r="683" spans="1:9" ht="63.75">
      <c r="A683" s="86" t="s">
        <v>12759</v>
      </c>
      <c r="B683" s="86" t="s">
        <v>12500</v>
      </c>
      <c r="C683" s="86" t="s">
        <v>13555</v>
      </c>
      <c r="D683" s="190">
        <v>2015</v>
      </c>
      <c r="E683" s="402"/>
      <c r="F683" s="195" t="s">
        <v>13556</v>
      </c>
      <c r="G683" s="86" t="s">
        <v>141</v>
      </c>
      <c r="H683" s="86" t="s">
        <v>75</v>
      </c>
      <c r="I683" s="86">
        <v>10</v>
      </c>
    </row>
    <row r="684" spans="1:9" ht="38.25">
      <c r="A684" s="86" t="s">
        <v>12759</v>
      </c>
      <c r="B684" s="86" t="s">
        <v>12500</v>
      </c>
      <c r="C684" s="86" t="s">
        <v>430</v>
      </c>
      <c r="D684" s="190">
        <v>2015</v>
      </c>
      <c r="E684" s="402"/>
      <c r="F684" s="195" t="s">
        <v>13449</v>
      </c>
      <c r="G684" s="86" t="s">
        <v>140</v>
      </c>
      <c r="H684" s="86"/>
      <c r="I684" s="86">
        <v>10</v>
      </c>
    </row>
    <row r="685" spans="1:9" ht="51">
      <c r="A685" s="86" t="s">
        <v>12759</v>
      </c>
      <c r="B685" s="86" t="s">
        <v>12500</v>
      </c>
      <c r="C685" s="86" t="s">
        <v>13557</v>
      </c>
      <c r="D685" s="190">
        <v>2015</v>
      </c>
      <c r="E685" s="402"/>
      <c r="F685" s="195" t="s">
        <v>13558</v>
      </c>
      <c r="G685" s="86" t="s">
        <v>140</v>
      </c>
      <c r="H685" s="86"/>
      <c r="I685" s="86">
        <v>10</v>
      </c>
    </row>
    <row r="686" spans="1:9" ht="38.25">
      <c r="A686" s="86" t="s">
        <v>12792</v>
      </c>
      <c r="B686" s="98" t="s">
        <v>12500</v>
      </c>
      <c r="C686" s="86" t="s">
        <v>1042</v>
      </c>
      <c r="D686" s="190">
        <v>2015</v>
      </c>
      <c r="E686" s="402"/>
      <c r="F686" s="195" t="s">
        <v>12790</v>
      </c>
      <c r="G686" s="86" t="s">
        <v>140</v>
      </c>
      <c r="H686" s="86">
        <v>10</v>
      </c>
      <c r="I686" s="86">
        <v>10</v>
      </c>
    </row>
    <row r="687" spans="1:9" ht="25.5">
      <c r="A687" s="86" t="s">
        <v>13559</v>
      </c>
      <c r="B687" s="86" t="s">
        <v>12500</v>
      </c>
      <c r="C687" s="86" t="s">
        <v>13560</v>
      </c>
      <c r="D687" s="191"/>
      <c r="E687" s="402"/>
      <c r="F687" s="195" t="s">
        <v>7832</v>
      </c>
      <c r="G687" s="86" t="s">
        <v>140</v>
      </c>
      <c r="H687" s="192" t="s">
        <v>75</v>
      </c>
      <c r="I687" s="190">
        <v>10</v>
      </c>
    </row>
    <row r="688" spans="1:9" ht="25.5">
      <c r="A688" s="86" t="s">
        <v>13559</v>
      </c>
      <c r="B688" s="86" t="s">
        <v>12500</v>
      </c>
      <c r="C688" s="86" t="s">
        <v>13561</v>
      </c>
      <c r="D688" s="191"/>
      <c r="E688" s="402"/>
      <c r="F688" s="86"/>
      <c r="G688" s="86" t="s">
        <v>141</v>
      </c>
      <c r="H688" s="192">
        <v>10</v>
      </c>
      <c r="I688" s="190">
        <v>10</v>
      </c>
    </row>
    <row r="689" spans="1:9">
      <c r="A689" s="86" t="s">
        <v>13030</v>
      </c>
      <c r="B689" s="86" t="s">
        <v>12500</v>
      </c>
      <c r="C689" s="86" t="s">
        <v>13562</v>
      </c>
      <c r="D689" s="191"/>
      <c r="E689" s="402"/>
      <c r="F689" s="86"/>
      <c r="G689" s="86" t="s">
        <v>13563</v>
      </c>
      <c r="H689" s="192" t="s">
        <v>75</v>
      </c>
      <c r="I689" s="190">
        <v>10</v>
      </c>
    </row>
    <row r="690" spans="1:9" ht="51">
      <c r="A690" s="86" t="s">
        <v>13031</v>
      </c>
      <c r="B690" s="86" t="s">
        <v>12500</v>
      </c>
      <c r="C690" s="86" t="s">
        <v>13564</v>
      </c>
      <c r="D690" s="191"/>
      <c r="E690" s="402"/>
      <c r="F690" s="195" t="s">
        <v>13565</v>
      </c>
      <c r="G690" s="86" t="s">
        <v>13566</v>
      </c>
      <c r="H690" s="192" t="s">
        <v>75</v>
      </c>
      <c r="I690" s="190">
        <v>10</v>
      </c>
    </row>
    <row r="691" spans="1:9" ht="76.5">
      <c r="A691" s="86" t="s">
        <v>13031</v>
      </c>
      <c r="B691" s="86" t="s">
        <v>12500</v>
      </c>
      <c r="C691" s="86" t="s">
        <v>13567</v>
      </c>
      <c r="D691" s="191"/>
      <c r="E691" s="402"/>
      <c r="F691" s="86" t="s">
        <v>13568</v>
      </c>
      <c r="G691" s="86" t="s">
        <v>13566</v>
      </c>
      <c r="H691" s="192"/>
      <c r="I691" s="190">
        <v>10</v>
      </c>
    </row>
    <row r="692" spans="1:9" ht="63.75">
      <c r="A692" s="86" t="s">
        <v>13031</v>
      </c>
      <c r="B692" s="86" t="s">
        <v>12500</v>
      </c>
      <c r="C692" s="86" t="s">
        <v>13569</v>
      </c>
      <c r="D692" s="191"/>
      <c r="E692" s="402"/>
      <c r="F692" s="86" t="s">
        <v>13558</v>
      </c>
      <c r="G692" s="86" t="s">
        <v>13566</v>
      </c>
      <c r="H692" s="192"/>
      <c r="I692" s="190">
        <v>10</v>
      </c>
    </row>
    <row r="693" spans="1:9" ht="38.25">
      <c r="A693" s="86" t="s">
        <v>13031</v>
      </c>
      <c r="B693" s="86" t="s">
        <v>12500</v>
      </c>
      <c r="C693" s="86" t="s">
        <v>13570</v>
      </c>
      <c r="D693" s="191"/>
      <c r="E693" s="402"/>
      <c r="F693" s="86" t="s">
        <v>13571</v>
      </c>
      <c r="G693" s="86" t="s">
        <v>13566</v>
      </c>
      <c r="H693" s="192"/>
      <c r="I693" s="190">
        <v>10</v>
      </c>
    </row>
    <row r="694" spans="1:9" ht="38.25">
      <c r="A694" s="86" t="s">
        <v>13031</v>
      </c>
      <c r="B694" s="86" t="s">
        <v>12500</v>
      </c>
      <c r="C694" s="195" t="s">
        <v>13572</v>
      </c>
      <c r="D694" s="191"/>
      <c r="E694" s="402"/>
      <c r="F694" s="195" t="s">
        <v>12861</v>
      </c>
      <c r="G694" s="86" t="s">
        <v>13573</v>
      </c>
      <c r="H694" s="192"/>
      <c r="I694" s="190">
        <v>10</v>
      </c>
    </row>
    <row r="695" spans="1:9">
      <c r="A695" s="86" t="s">
        <v>13391</v>
      </c>
      <c r="B695" s="86" t="s">
        <v>12500</v>
      </c>
      <c r="C695" s="86" t="s">
        <v>13574</v>
      </c>
      <c r="D695" s="191"/>
      <c r="E695" s="402"/>
      <c r="F695" s="86"/>
      <c r="G695" s="86" t="s">
        <v>13563</v>
      </c>
      <c r="H695" s="192" t="s">
        <v>75</v>
      </c>
      <c r="I695" s="190">
        <v>10</v>
      </c>
    </row>
    <row r="696" spans="1:9" ht="78" customHeight="1">
      <c r="A696" s="86" t="s">
        <v>13391</v>
      </c>
      <c r="B696" s="86" t="s">
        <v>12500</v>
      </c>
      <c r="C696" s="86" t="s">
        <v>812</v>
      </c>
      <c r="D696" s="191"/>
      <c r="E696" s="402"/>
      <c r="F696" s="86"/>
      <c r="G696" s="86" t="s">
        <v>13563</v>
      </c>
      <c r="H696" s="192"/>
      <c r="I696" s="190">
        <v>10</v>
      </c>
    </row>
    <row r="697" spans="1:9" ht="69.75" customHeight="1">
      <c r="A697" s="86" t="s">
        <v>13391</v>
      </c>
      <c r="B697" s="86" t="s">
        <v>12500</v>
      </c>
      <c r="C697" s="86" t="s">
        <v>13575</v>
      </c>
      <c r="D697" s="191"/>
      <c r="E697" s="402"/>
      <c r="F697" s="86"/>
      <c r="G697" s="86" t="s">
        <v>13563</v>
      </c>
      <c r="H697" s="192"/>
      <c r="I697" s="190">
        <v>10</v>
      </c>
    </row>
    <row r="698" spans="1:9">
      <c r="A698" s="86" t="s">
        <v>13391</v>
      </c>
      <c r="B698" s="86" t="s">
        <v>12500</v>
      </c>
      <c r="C698" s="86" t="s">
        <v>13576</v>
      </c>
      <c r="D698" s="191"/>
      <c r="E698" s="402"/>
      <c r="F698" s="86"/>
      <c r="G698" s="86" t="s">
        <v>13563</v>
      </c>
      <c r="H698" s="192"/>
      <c r="I698" s="190">
        <v>10</v>
      </c>
    </row>
    <row r="699" spans="1:9">
      <c r="A699" s="86" t="s">
        <v>13391</v>
      </c>
      <c r="B699" s="86" t="s">
        <v>12500</v>
      </c>
      <c r="C699" s="86" t="s">
        <v>12834</v>
      </c>
      <c r="D699" s="191"/>
      <c r="E699" s="402"/>
      <c r="F699" s="86"/>
      <c r="G699" s="86" t="s">
        <v>13563</v>
      </c>
      <c r="H699" s="192"/>
      <c r="I699" s="190">
        <v>10</v>
      </c>
    </row>
    <row r="700" spans="1:9" ht="25.5">
      <c r="A700" s="86" t="s">
        <v>13391</v>
      </c>
      <c r="B700" s="86" t="s">
        <v>12500</v>
      </c>
      <c r="C700" s="86" t="s">
        <v>13577</v>
      </c>
      <c r="D700" s="191"/>
      <c r="E700" s="402"/>
      <c r="F700" s="86"/>
      <c r="G700" s="86" t="s">
        <v>13563</v>
      </c>
      <c r="H700" s="192"/>
      <c r="I700" s="190">
        <v>10</v>
      </c>
    </row>
    <row r="701" spans="1:9">
      <c r="A701" s="86" t="s">
        <v>13391</v>
      </c>
      <c r="B701" s="86" t="s">
        <v>12500</v>
      </c>
      <c r="C701" s="86" t="s">
        <v>13578</v>
      </c>
      <c r="D701" s="191"/>
      <c r="E701" s="402"/>
      <c r="F701" s="86"/>
      <c r="G701" s="86" t="s">
        <v>13563</v>
      </c>
      <c r="H701" s="192"/>
      <c r="I701" s="190">
        <v>50</v>
      </c>
    </row>
    <row r="702" spans="1:9">
      <c r="A702" s="86" t="s">
        <v>13391</v>
      </c>
      <c r="B702" s="86" t="s">
        <v>12500</v>
      </c>
      <c r="C702" s="86" t="s">
        <v>13579</v>
      </c>
      <c r="D702" s="191"/>
      <c r="E702" s="402"/>
      <c r="F702" s="86"/>
      <c r="G702" s="86" t="s">
        <v>13563</v>
      </c>
      <c r="H702" s="192"/>
      <c r="I702" s="190">
        <v>10</v>
      </c>
    </row>
    <row r="703" spans="1:9" ht="51">
      <c r="A703" s="86" t="s">
        <v>13391</v>
      </c>
      <c r="B703" s="86" t="s">
        <v>12500</v>
      </c>
      <c r="C703" s="86" t="s">
        <v>13580</v>
      </c>
      <c r="D703" s="191"/>
      <c r="E703" s="402"/>
      <c r="F703" s="86"/>
      <c r="G703" s="86" t="s">
        <v>13563</v>
      </c>
      <c r="H703" s="192"/>
      <c r="I703" s="190">
        <v>10</v>
      </c>
    </row>
    <row r="704" spans="1:9" ht="25.5">
      <c r="A704" s="86" t="s">
        <v>13391</v>
      </c>
      <c r="B704" s="86" t="s">
        <v>12500</v>
      </c>
      <c r="C704" s="86" t="s">
        <v>13581</v>
      </c>
      <c r="D704" s="191"/>
      <c r="E704" s="402"/>
      <c r="F704" s="86"/>
      <c r="G704" s="86" t="s">
        <v>13563</v>
      </c>
      <c r="H704" s="192"/>
      <c r="I704" s="190">
        <v>10</v>
      </c>
    </row>
    <row r="705" spans="1:9" ht="51">
      <c r="A705" s="86" t="s">
        <v>12863</v>
      </c>
      <c r="B705" s="98" t="s">
        <v>12500</v>
      </c>
      <c r="C705" s="86" t="s">
        <v>13582</v>
      </c>
      <c r="D705" s="190"/>
      <c r="E705" s="402"/>
      <c r="F705" s="86" t="s">
        <v>13558</v>
      </c>
      <c r="G705" s="86" t="s">
        <v>128</v>
      </c>
      <c r="H705" s="86" t="s">
        <v>75</v>
      </c>
      <c r="I705" s="86">
        <v>10</v>
      </c>
    </row>
    <row r="706" spans="1:9" ht="38.25">
      <c r="A706" s="86" t="s">
        <v>12863</v>
      </c>
      <c r="B706" s="98" t="s">
        <v>12500</v>
      </c>
      <c r="C706" s="86" t="s">
        <v>12875</v>
      </c>
      <c r="D706" s="190"/>
      <c r="E706" s="402"/>
      <c r="F706" s="86" t="s">
        <v>13583</v>
      </c>
      <c r="G706" s="86" t="s">
        <v>128</v>
      </c>
      <c r="H706" s="86"/>
      <c r="I706" s="86">
        <v>10</v>
      </c>
    </row>
    <row r="707" spans="1:9" ht="38.25">
      <c r="A707" s="86" t="s">
        <v>12863</v>
      </c>
      <c r="B707" s="98" t="s">
        <v>12500</v>
      </c>
      <c r="C707" s="86" t="s">
        <v>13584</v>
      </c>
      <c r="D707" s="190"/>
      <c r="E707" s="402"/>
      <c r="F707" s="195" t="s">
        <v>13585</v>
      </c>
      <c r="G707" s="86" t="s">
        <v>128</v>
      </c>
      <c r="H707" s="86"/>
      <c r="I707" s="86">
        <v>10</v>
      </c>
    </row>
    <row r="708" spans="1:9" ht="38.25">
      <c r="A708" s="86" t="s">
        <v>13458</v>
      </c>
      <c r="B708" s="98" t="s">
        <v>12500</v>
      </c>
      <c r="C708" s="86" t="s">
        <v>13586</v>
      </c>
      <c r="D708" s="190"/>
      <c r="E708" s="402"/>
      <c r="F708" s="195" t="s">
        <v>13587</v>
      </c>
      <c r="G708" s="86" t="s">
        <v>13588</v>
      </c>
      <c r="H708" s="86" t="s">
        <v>75</v>
      </c>
      <c r="I708" s="86">
        <v>10</v>
      </c>
    </row>
    <row r="709" spans="1:9" ht="25.5">
      <c r="A709" s="86" t="s">
        <v>13458</v>
      </c>
      <c r="B709" s="86" t="s">
        <v>12500</v>
      </c>
      <c r="C709" s="86" t="s">
        <v>13589</v>
      </c>
      <c r="D709" s="190"/>
      <c r="E709" s="402"/>
      <c r="F709" s="195" t="s">
        <v>13590</v>
      </c>
      <c r="G709" s="86" t="s">
        <v>140</v>
      </c>
      <c r="H709" s="86"/>
      <c r="I709" s="86">
        <v>10</v>
      </c>
    </row>
    <row r="710" spans="1:9">
      <c r="A710" s="86" t="s">
        <v>13458</v>
      </c>
      <c r="B710" s="86" t="s">
        <v>12500</v>
      </c>
      <c r="C710" s="86" t="s">
        <v>812</v>
      </c>
      <c r="D710" s="190"/>
      <c r="E710" s="402"/>
      <c r="F710" s="195"/>
      <c r="G710" s="86" t="s">
        <v>140</v>
      </c>
      <c r="H710" s="86"/>
      <c r="I710" s="86">
        <v>10</v>
      </c>
    </row>
    <row r="711" spans="1:9">
      <c r="A711" s="86"/>
      <c r="B711" s="86"/>
      <c r="C711" s="86"/>
      <c r="D711" s="190"/>
      <c r="E711" s="402"/>
      <c r="F711" s="195"/>
      <c r="G711" s="86"/>
      <c r="H711" s="86"/>
      <c r="I711" s="86"/>
    </row>
    <row r="712" spans="1:9" ht="38.25">
      <c r="A712" s="86" t="s">
        <v>13458</v>
      </c>
      <c r="B712" s="86" t="s">
        <v>12500</v>
      </c>
      <c r="C712" s="86" t="s">
        <v>13591</v>
      </c>
      <c r="D712" s="190"/>
      <c r="E712" s="402"/>
      <c r="F712" s="195" t="s">
        <v>13592</v>
      </c>
      <c r="G712" s="86" t="s">
        <v>373</v>
      </c>
      <c r="H712" s="86"/>
      <c r="I712" s="86">
        <v>50</v>
      </c>
    </row>
    <row r="713" spans="1:9" ht="51">
      <c r="A713" s="86" t="s">
        <v>12886</v>
      </c>
      <c r="B713" s="86" t="s">
        <v>13593</v>
      </c>
      <c r="C713" s="86" t="s">
        <v>12881</v>
      </c>
      <c r="D713" s="190"/>
      <c r="E713" s="402"/>
      <c r="F713" s="86" t="s">
        <v>13594</v>
      </c>
      <c r="G713" s="86" t="s">
        <v>13595</v>
      </c>
      <c r="H713" s="86">
        <v>10</v>
      </c>
      <c r="I713" s="86">
        <v>10</v>
      </c>
    </row>
    <row r="714" spans="1:9" ht="51">
      <c r="A714" s="86" t="s">
        <v>12886</v>
      </c>
      <c r="B714" s="86" t="s">
        <v>13593</v>
      </c>
      <c r="C714" s="86" t="s">
        <v>13596</v>
      </c>
      <c r="D714" s="190"/>
      <c r="E714" s="402"/>
      <c r="F714" s="86" t="s">
        <v>13597</v>
      </c>
      <c r="G714" s="86" t="s">
        <v>140</v>
      </c>
      <c r="H714" s="86">
        <v>10</v>
      </c>
      <c r="I714" s="86">
        <v>10</v>
      </c>
    </row>
    <row r="715" spans="1:9" ht="51">
      <c r="A715" s="86" t="s">
        <v>13460</v>
      </c>
      <c r="B715" s="229" t="s">
        <v>12500</v>
      </c>
      <c r="C715" s="361" t="s">
        <v>18289</v>
      </c>
      <c r="D715" s="190" t="s">
        <v>13598</v>
      </c>
      <c r="E715" s="402"/>
      <c r="F715" s="195" t="s">
        <v>13599</v>
      </c>
      <c r="G715" s="86" t="s">
        <v>141</v>
      </c>
      <c r="H715" s="86"/>
      <c r="I715" s="86">
        <v>50</v>
      </c>
    </row>
    <row r="716" spans="1:9" ht="38.25">
      <c r="A716" s="86" t="s">
        <v>13460</v>
      </c>
      <c r="B716" s="229" t="s">
        <v>12500</v>
      </c>
      <c r="C716" s="190" t="s">
        <v>13600</v>
      </c>
      <c r="D716" s="413"/>
      <c r="E716" s="402"/>
      <c r="F716" s="195" t="s">
        <v>13601</v>
      </c>
      <c r="G716" s="86" t="s">
        <v>141</v>
      </c>
      <c r="H716" s="86"/>
      <c r="I716" s="86">
        <v>50</v>
      </c>
    </row>
    <row r="717" spans="1:9" ht="38.25">
      <c r="A717" s="86" t="s">
        <v>13460</v>
      </c>
      <c r="B717" s="229" t="s">
        <v>12500</v>
      </c>
      <c r="C717" s="190" t="s">
        <v>13602</v>
      </c>
      <c r="D717" s="413"/>
      <c r="E717" s="402"/>
      <c r="F717" s="195" t="s">
        <v>13603</v>
      </c>
      <c r="G717" s="86" t="s">
        <v>141</v>
      </c>
      <c r="H717" s="86"/>
      <c r="I717" s="86">
        <v>50</v>
      </c>
    </row>
    <row r="718" spans="1:9" ht="25.5">
      <c r="A718" s="86" t="s">
        <v>12899</v>
      </c>
      <c r="B718" s="188" t="s">
        <v>12500</v>
      </c>
      <c r="C718" s="86" t="s">
        <v>12834</v>
      </c>
      <c r="D718" s="191"/>
      <c r="E718" s="402"/>
      <c r="F718" s="195" t="s">
        <v>13452</v>
      </c>
      <c r="G718" s="86" t="s">
        <v>13604</v>
      </c>
      <c r="H718" s="192">
        <v>10</v>
      </c>
      <c r="I718" s="190">
        <v>10</v>
      </c>
    </row>
    <row r="719" spans="1:9" ht="38.25">
      <c r="A719" s="345" t="s">
        <v>12909</v>
      </c>
      <c r="B719" s="345" t="s">
        <v>12507</v>
      </c>
      <c r="C719" s="345" t="s">
        <v>13605</v>
      </c>
      <c r="D719" s="387"/>
      <c r="E719" s="422"/>
      <c r="F719" s="345" t="s">
        <v>13606</v>
      </c>
      <c r="G719" s="345" t="s">
        <v>13607</v>
      </c>
      <c r="H719" s="345">
        <v>10</v>
      </c>
      <c r="I719" s="345">
        <v>10</v>
      </c>
    </row>
    <row r="720" spans="1:9" ht="51">
      <c r="A720" s="345" t="s">
        <v>13608</v>
      </c>
      <c r="B720" s="345" t="s">
        <v>12486</v>
      </c>
      <c r="C720" s="345" t="s">
        <v>13609</v>
      </c>
      <c r="D720" s="387"/>
      <c r="E720" s="422"/>
      <c r="F720" s="423" t="s">
        <v>13610</v>
      </c>
      <c r="G720" s="345" t="s">
        <v>13611</v>
      </c>
      <c r="H720" s="345">
        <v>10</v>
      </c>
      <c r="I720" s="345">
        <v>10</v>
      </c>
    </row>
    <row r="721" spans="1:9" ht="51">
      <c r="A721" s="345" t="s">
        <v>13612</v>
      </c>
      <c r="B721" s="345" t="s">
        <v>12486</v>
      </c>
      <c r="C721" s="345" t="s">
        <v>13609</v>
      </c>
      <c r="D721" s="387"/>
      <c r="E721" s="422"/>
      <c r="F721" s="345" t="s">
        <v>13610</v>
      </c>
      <c r="G721" s="345" t="s">
        <v>13611</v>
      </c>
      <c r="H721" s="345">
        <v>10</v>
      </c>
      <c r="I721" s="345">
        <v>10</v>
      </c>
    </row>
    <row r="722" spans="1:9" ht="51">
      <c r="A722" s="86" t="s">
        <v>13613</v>
      </c>
      <c r="B722" s="86" t="s">
        <v>12486</v>
      </c>
      <c r="C722" s="86" t="s">
        <v>260</v>
      </c>
      <c r="D722" s="192">
        <v>2015</v>
      </c>
      <c r="E722" s="402"/>
      <c r="F722" s="195" t="s">
        <v>13614</v>
      </c>
      <c r="G722" s="86" t="s">
        <v>13615</v>
      </c>
      <c r="H722" s="86" t="s">
        <v>75</v>
      </c>
      <c r="I722" s="86">
        <v>50</v>
      </c>
    </row>
    <row r="723" spans="1:9" ht="38.25">
      <c r="A723" s="86" t="s">
        <v>12973</v>
      </c>
      <c r="B723" s="86" t="s">
        <v>12486</v>
      </c>
      <c r="C723" s="86" t="s">
        <v>1057</v>
      </c>
      <c r="D723" s="191"/>
      <c r="E723" s="402"/>
      <c r="F723" s="195" t="s">
        <v>13616</v>
      </c>
      <c r="G723" s="86" t="s">
        <v>141</v>
      </c>
      <c r="H723" s="192" t="s">
        <v>75</v>
      </c>
      <c r="I723" s="190">
        <v>10</v>
      </c>
    </row>
    <row r="724" spans="1:9" ht="51">
      <c r="A724" s="86" t="s">
        <v>12973</v>
      </c>
      <c r="B724" s="86" t="s">
        <v>12486</v>
      </c>
      <c r="C724" s="86" t="s">
        <v>13617</v>
      </c>
      <c r="D724" s="191" t="s">
        <v>2226</v>
      </c>
      <c r="E724" s="402" t="s">
        <v>145</v>
      </c>
      <c r="F724" s="195" t="s">
        <v>13618</v>
      </c>
      <c r="G724" s="86" t="s">
        <v>141</v>
      </c>
      <c r="H724" s="192"/>
      <c r="I724" s="190">
        <v>10</v>
      </c>
    </row>
    <row r="725" spans="1:9" ht="38.25">
      <c r="A725" s="86" t="s">
        <v>12973</v>
      </c>
      <c r="B725" s="86" t="s">
        <v>12486</v>
      </c>
      <c r="C725" s="86" t="s">
        <v>13619</v>
      </c>
      <c r="D725" s="191"/>
      <c r="E725" s="402"/>
      <c r="F725" s="195" t="s">
        <v>13620</v>
      </c>
      <c r="G725" s="86" t="s">
        <v>141</v>
      </c>
      <c r="H725" s="192"/>
      <c r="I725" s="190">
        <v>10</v>
      </c>
    </row>
    <row r="726" spans="1:9" ht="38.25">
      <c r="A726" s="86" t="s">
        <v>13621</v>
      </c>
      <c r="B726" s="86" t="s">
        <v>12486</v>
      </c>
      <c r="C726" s="86" t="s">
        <v>13622</v>
      </c>
      <c r="D726" s="86">
        <v>2015</v>
      </c>
      <c r="E726" s="86" t="s">
        <v>115</v>
      </c>
      <c r="F726" s="86" t="s">
        <v>13623</v>
      </c>
      <c r="G726" s="86" t="s">
        <v>141</v>
      </c>
      <c r="H726" s="86" t="s">
        <v>75</v>
      </c>
      <c r="I726" s="86">
        <v>10</v>
      </c>
    </row>
    <row r="727" spans="1:9" ht="25.5">
      <c r="A727" s="86" t="s">
        <v>13621</v>
      </c>
      <c r="B727" s="86" t="s">
        <v>12486</v>
      </c>
      <c r="C727" s="86" t="s">
        <v>1057</v>
      </c>
      <c r="D727" s="86" t="s">
        <v>13624</v>
      </c>
      <c r="E727" s="86"/>
      <c r="F727" s="86" t="s">
        <v>12930</v>
      </c>
      <c r="G727" s="86" t="s">
        <v>141</v>
      </c>
      <c r="H727" s="86" t="s">
        <v>75</v>
      </c>
      <c r="I727" s="86">
        <v>10</v>
      </c>
    </row>
    <row r="728" spans="1:9" ht="38.25">
      <c r="A728" s="86" t="s">
        <v>13621</v>
      </c>
      <c r="B728" s="86" t="s">
        <v>12486</v>
      </c>
      <c r="C728" s="86" t="s">
        <v>13625</v>
      </c>
      <c r="D728" s="86" t="s">
        <v>13626</v>
      </c>
      <c r="E728" s="86"/>
      <c r="F728" s="86" t="s">
        <v>13627</v>
      </c>
      <c r="G728" s="86" t="s">
        <v>141</v>
      </c>
      <c r="H728" s="86" t="s">
        <v>75</v>
      </c>
      <c r="I728" s="86">
        <v>50</v>
      </c>
    </row>
    <row r="729" spans="1:9" ht="25.5">
      <c r="A729" s="86" t="s">
        <v>13621</v>
      </c>
      <c r="B729" s="86" t="s">
        <v>12486</v>
      </c>
      <c r="C729" s="86" t="s">
        <v>13628</v>
      </c>
      <c r="D729" s="191" t="s">
        <v>13629</v>
      </c>
      <c r="E729" s="402"/>
      <c r="F729" s="195" t="s">
        <v>13630</v>
      </c>
      <c r="G729" s="86" t="s">
        <v>141</v>
      </c>
      <c r="H729" s="192" t="s">
        <v>13631</v>
      </c>
      <c r="I729" s="190">
        <v>50</v>
      </c>
    </row>
    <row r="730" spans="1:9" ht="51">
      <c r="A730" s="86" t="s">
        <v>13621</v>
      </c>
      <c r="B730" s="86" t="s">
        <v>12486</v>
      </c>
      <c r="C730" s="86" t="s">
        <v>1067</v>
      </c>
      <c r="D730" s="191" t="s">
        <v>13632</v>
      </c>
      <c r="E730" s="402"/>
      <c r="F730" s="195" t="s">
        <v>13633</v>
      </c>
      <c r="G730" s="86" t="s">
        <v>141</v>
      </c>
      <c r="H730" s="192">
        <v>5</v>
      </c>
      <c r="I730" s="190">
        <v>50</v>
      </c>
    </row>
    <row r="731" spans="1:9" ht="25.5">
      <c r="A731" s="86" t="s">
        <v>12991</v>
      </c>
      <c r="B731" s="86" t="s">
        <v>12486</v>
      </c>
      <c r="C731" s="86" t="s">
        <v>1057</v>
      </c>
      <c r="D731" s="190"/>
      <c r="E731" s="402"/>
      <c r="F731" s="86" t="s">
        <v>12930</v>
      </c>
      <c r="G731" s="86" t="s">
        <v>13464</v>
      </c>
      <c r="H731" s="86" t="s">
        <v>75</v>
      </c>
      <c r="I731" s="86">
        <v>10</v>
      </c>
    </row>
    <row r="732" spans="1:9" ht="63.75">
      <c r="A732" s="424" t="s">
        <v>12486</v>
      </c>
      <c r="B732" s="424" t="s">
        <v>13609</v>
      </c>
      <c r="C732" s="425"/>
      <c r="D732" s="426"/>
      <c r="E732" s="424" t="s">
        <v>13610</v>
      </c>
      <c r="F732" s="427" t="s">
        <v>13611</v>
      </c>
      <c r="G732" s="86"/>
      <c r="H732" s="316">
        <v>10</v>
      </c>
      <c r="I732" s="316">
        <v>10</v>
      </c>
    </row>
    <row r="733" spans="1:9" ht="114.75">
      <c r="A733" s="86" t="s">
        <v>15954</v>
      </c>
      <c r="B733" s="86" t="s">
        <v>14395</v>
      </c>
      <c r="C733" s="86" t="s">
        <v>15955</v>
      </c>
      <c r="D733" s="191" t="s">
        <v>2226</v>
      </c>
      <c r="E733" s="402"/>
      <c r="F733" s="86" t="s">
        <v>15956</v>
      </c>
      <c r="G733" s="86" t="s">
        <v>723</v>
      </c>
      <c r="H733" s="192" t="s">
        <v>75</v>
      </c>
      <c r="I733" s="190">
        <v>50</v>
      </c>
    </row>
    <row r="734" spans="1:9" ht="25.5">
      <c r="A734" s="86" t="s">
        <v>15957</v>
      </c>
      <c r="B734" s="86" t="s">
        <v>14395</v>
      </c>
      <c r="C734" s="86" t="s">
        <v>15958</v>
      </c>
      <c r="D734" s="86">
        <v>2015</v>
      </c>
      <c r="E734" s="86" t="s">
        <v>242</v>
      </c>
      <c r="F734" s="86" t="s">
        <v>15959</v>
      </c>
      <c r="G734" s="86" t="s">
        <v>141</v>
      </c>
      <c r="H734" s="86" t="s">
        <v>75</v>
      </c>
      <c r="I734" s="86">
        <v>10</v>
      </c>
    </row>
    <row r="735" spans="1:9" ht="25.5">
      <c r="A735" s="86" t="s">
        <v>15960</v>
      </c>
      <c r="B735" s="86" t="s">
        <v>14395</v>
      </c>
      <c r="C735" s="86" t="s">
        <v>15958</v>
      </c>
      <c r="D735" s="86">
        <v>2015</v>
      </c>
      <c r="E735" s="86" t="s">
        <v>242</v>
      </c>
      <c r="F735" s="86" t="s">
        <v>15959</v>
      </c>
      <c r="G735" s="86" t="s">
        <v>141</v>
      </c>
      <c r="H735" s="86" t="s">
        <v>75</v>
      </c>
      <c r="I735" s="86">
        <v>10</v>
      </c>
    </row>
    <row r="736" spans="1:9" ht="25.5">
      <c r="A736" s="86" t="s">
        <v>15377</v>
      </c>
      <c r="B736" s="86" t="s">
        <v>14395</v>
      </c>
      <c r="C736" s="86" t="s">
        <v>465</v>
      </c>
      <c r="D736" s="191"/>
      <c r="E736" s="402"/>
      <c r="F736" s="195" t="s">
        <v>15005</v>
      </c>
      <c r="G736" s="86" t="s">
        <v>141</v>
      </c>
      <c r="H736" s="192" t="s">
        <v>75</v>
      </c>
      <c r="I736" s="190">
        <v>10</v>
      </c>
    </row>
    <row r="737" spans="1:9" ht="38.25">
      <c r="A737" s="86" t="s">
        <v>14851</v>
      </c>
      <c r="B737" s="187" t="s">
        <v>14395</v>
      </c>
      <c r="C737" s="86" t="s">
        <v>15961</v>
      </c>
      <c r="D737" s="190"/>
      <c r="E737" s="402"/>
      <c r="F737" s="195" t="s">
        <v>15962</v>
      </c>
      <c r="G737" s="86" t="s">
        <v>141</v>
      </c>
      <c r="H737" s="86" t="s">
        <v>75</v>
      </c>
      <c r="I737" s="86">
        <v>10</v>
      </c>
    </row>
    <row r="738" spans="1:9" ht="51">
      <c r="A738" s="86" t="s">
        <v>14851</v>
      </c>
      <c r="B738" s="86" t="s">
        <v>14395</v>
      </c>
      <c r="C738" s="86" t="s">
        <v>15963</v>
      </c>
      <c r="D738" s="190"/>
      <c r="E738" s="402"/>
      <c r="F738" s="195" t="s">
        <v>15964</v>
      </c>
      <c r="G738" s="86" t="s">
        <v>141</v>
      </c>
      <c r="H738" s="86" t="s">
        <v>75</v>
      </c>
      <c r="I738" s="86">
        <v>10</v>
      </c>
    </row>
    <row r="739" spans="1:9" ht="51">
      <c r="A739" s="86" t="s">
        <v>14851</v>
      </c>
      <c r="B739" s="86" t="s">
        <v>14395</v>
      </c>
      <c r="C739" s="86" t="s">
        <v>15965</v>
      </c>
      <c r="D739" s="190"/>
      <c r="E739" s="402"/>
      <c r="F739" s="195" t="s">
        <v>15966</v>
      </c>
      <c r="G739" s="86" t="s">
        <v>141</v>
      </c>
      <c r="H739" s="86" t="s">
        <v>75</v>
      </c>
      <c r="I739" s="86">
        <v>10</v>
      </c>
    </row>
    <row r="740" spans="1:9" ht="87" customHeight="1">
      <c r="A740" s="86" t="s">
        <v>14851</v>
      </c>
      <c r="B740" s="86" t="s">
        <v>14395</v>
      </c>
      <c r="C740" s="86" t="s">
        <v>15967</v>
      </c>
      <c r="D740" s="191" t="s">
        <v>2226</v>
      </c>
      <c r="E740" s="402" t="s">
        <v>1063</v>
      </c>
      <c r="F740" s="195" t="s">
        <v>15968</v>
      </c>
      <c r="G740" s="86" t="s">
        <v>141</v>
      </c>
      <c r="H740" s="208" t="s">
        <v>75</v>
      </c>
      <c r="I740" s="190">
        <v>10</v>
      </c>
    </row>
    <row r="741" spans="1:9" ht="25.5">
      <c r="A741" s="86" t="s">
        <v>15969</v>
      </c>
      <c r="B741" s="86" t="s">
        <v>14395</v>
      </c>
      <c r="C741" s="86" t="s">
        <v>15970</v>
      </c>
      <c r="D741" s="190"/>
      <c r="E741" s="402"/>
      <c r="F741" s="195" t="s">
        <v>15971</v>
      </c>
      <c r="G741" s="86" t="s">
        <v>15972</v>
      </c>
      <c r="H741" s="86"/>
      <c r="I741" s="86">
        <v>10</v>
      </c>
    </row>
    <row r="742" spans="1:9" ht="25.5">
      <c r="A742" s="86" t="s">
        <v>15969</v>
      </c>
      <c r="B742" s="86" t="s">
        <v>14395</v>
      </c>
      <c r="C742" s="86" t="s">
        <v>15973</v>
      </c>
      <c r="D742" s="190"/>
      <c r="E742" s="402"/>
      <c r="F742" s="195" t="s">
        <v>15974</v>
      </c>
      <c r="G742" s="86" t="s">
        <v>1249</v>
      </c>
      <c r="H742" s="86"/>
      <c r="I742" s="86">
        <v>10</v>
      </c>
    </row>
    <row r="743" spans="1:9" ht="25.5">
      <c r="A743" s="86" t="s">
        <v>15975</v>
      </c>
      <c r="B743" s="86" t="s">
        <v>14395</v>
      </c>
      <c r="C743" s="86" t="s">
        <v>15958</v>
      </c>
      <c r="D743" s="86">
        <v>2014</v>
      </c>
      <c r="E743" s="86" t="s">
        <v>242</v>
      </c>
      <c r="F743" s="86" t="s">
        <v>15959</v>
      </c>
      <c r="G743" s="86" t="s">
        <v>141</v>
      </c>
      <c r="H743" s="86" t="s">
        <v>75</v>
      </c>
      <c r="I743" s="86">
        <v>10</v>
      </c>
    </row>
    <row r="744" spans="1:9">
      <c r="A744" s="86" t="s">
        <v>15976</v>
      </c>
      <c r="B744" s="86" t="s">
        <v>14395</v>
      </c>
      <c r="C744" s="224" t="s">
        <v>15977</v>
      </c>
      <c r="D744" s="191" t="s">
        <v>2226</v>
      </c>
      <c r="E744" s="402"/>
      <c r="F744" s="195" t="s">
        <v>15213</v>
      </c>
      <c r="G744" s="86" t="s">
        <v>15978</v>
      </c>
      <c r="H744" s="192"/>
      <c r="I744" s="190">
        <v>10</v>
      </c>
    </row>
    <row r="745" spans="1:9">
      <c r="A745" s="86" t="s">
        <v>15900</v>
      </c>
      <c r="B745" s="86">
        <v>2</v>
      </c>
      <c r="C745" s="86" t="s">
        <v>465</v>
      </c>
      <c r="D745" s="190">
        <v>2015</v>
      </c>
      <c r="E745" s="402"/>
      <c r="F745" s="195" t="s">
        <v>935</v>
      </c>
      <c r="G745" s="86" t="s">
        <v>141</v>
      </c>
      <c r="H745" s="86" t="s">
        <v>75</v>
      </c>
      <c r="I745" s="86">
        <v>10</v>
      </c>
    </row>
    <row r="746" spans="1:9" ht="25.5">
      <c r="A746" s="86" t="s">
        <v>15900</v>
      </c>
      <c r="B746" s="86">
        <v>2</v>
      </c>
      <c r="C746" s="86" t="s">
        <v>15979</v>
      </c>
      <c r="D746" s="190">
        <v>2015</v>
      </c>
      <c r="E746" s="402"/>
      <c r="F746" s="195" t="s">
        <v>15980</v>
      </c>
      <c r="G746" s="86" t="s">
        <v>140</v>
      </c>
      <c r="H746" s="86"/>
      <c r="I746" s="86">
        <v>10</v>
      </c>
    </row>
    <row r="747" spans="1:9" ht="25.5">
      <c r="A747" s="86" t="s">
        <v>15900</v>
      </c>
      <c r="B747" s="86">
        <v>2</v>
      </c>
      <c r="C747" s="86" t="s">
        <v>15981</v>
      </c>
      <c r="D747" s="190">
        <v>2015</v>
      </c>
      <c r="E747" s="402"/>
      <c r="F747" s="195" t="s">
        <v>15982</v>
      </c>
      <c r="G747" s="86" t="s">
        <v>141</v>
      </c>
      <c r="H747" s="86"/>
      <c r="I747" s="86">
        <v>10</v>
      </c>
    </row>
    <row r="748" spans="1:9">
      <c r="A748" s="86" t="s">
        <v>15983</v>
      </c>
      <c r="B748" s="86" t="s">
        <v>14704</v>
      </c>
      <c r="C748" s="86" t="s">
        <v>465</v>
      </c>
      <c r="D748" s="190"/>
      <c r="E748" s="402"/>
      <c r="F748" s="195" t="s">
        <v>935</v>
      </c>
      <c r="G748" s="86" t="s">
        <v>141</v>
      </c>
      <c r="H748" s="86" t="s">
        <v>75</v>
      </c>
      <c r="I748" s="86">
        <v>10</v>
      </c>
    </row>
    <row r="749" spans="1:9" ht="25.5">
      <c r="A749" s="86" t="s">
        <v>15983</v>
      </c>
      <c r="B749" s="86" t="s">
        <v>14704</v>
      </c>
      <c r="C749" s="86" t="s">
        <v>15984</v>
      </c>
      <c r="D749" s="190"/>
      <c r="E749" s="402"/>
      <c r="F749" s="195" t="s">
        <v>15985</v>
      </c>
      <c r="G749" s="86" t="s">
        <v>141</v>
      </c>
      <c r="H749" s="86">
        <v>10</v>
      </c>
      <c r="I749" s="86">
        <v>10</v>
      </c>
    </row>
    <row r="750" spans="1:9" ht="25.5">
      <c r="A750" s="86" t="s">
        <v>15983</v>
      </c>
      <c r="B750" s="86" t="s">
        <v>14704</v>
      </c>
      <c r="C750" s="86" t="s">
        <v>15986</v>
      </c>
      <c r="D750" s="190"/>
      <c r="E750" s="402"/>
      <c r="F750" s="195" t="s">
        <v>15987</v>
      </c>
      <c r="G750" s="86" t="s">
        <v>141</v>
      </c>
      <c r="H750" s="86">
        <v>10</v>
      </c>
      <c r="I750" s="86">
        <v>10</v>
      </c>
    </row>
    <row r="751" spans="1:9">
      <c r="A751" s="86" t="s">
        <v>15983</v>
      </c>
      <c r="B751" s="86" t="s">
        <v>14704</v>
      </c>
      <c r="C751" s="86" t="s">
        <v>15988</v>
      </c>
      <c r="D751" s="190">
        <v>2015</v>
      </c>
      <c r="E751" s="402" t="s">
        <v>242</v>
      </c>
      <c r="F751" s="195" t="s">
        <v>15989</v>
      </c>
      <c r="G751" s="86" t="s">
        <v>141</v>
      </c>
      <c r="H751" s="86">
        <v>50</v>
      </c>
      <c r="I751" s="86">
        <v>50</v>
      </c>
    </row>
    <row r="752" spans="1:9" ht="25.5">
      <c r="A752" s="86" t="s">
        <v>15983</v>
      </c>
      <c r="B752" s="86" t="s">
        <v>14704</v>
      </c>
      <c r="C752" s="86" t="s">
        <v>15990</v>
      </c>
      <c r="D752" s="190">
        <v>2015</v>
      </c>
      <c r="E752" s="402" t="s">
        <v>138</v>
      </c>
      <c r="F752" s="195" t="s">
        <v>15985</v>
      </c>
      <c r="G752" s="86" t="s">
        <v>141</v>
      </c>
      <c r="H752" s="86">
        <v>10</v>
      </c>
      <c r="I752" s="86">
        <v>10</v>
      </c>
    </row>
    <row r="753" spans="1:9" ht="38.25">
      <c r="A753" s="86" t="s">
        <v>15983</v>
      </c>
      <c r="B753" s="86" t="s">
        <v>14704</v>
      </c>
      <c r="C753" s="86" t="s">
        <v>15991</v>
      </c>
      <c r="D753" s="190">
        <v>2015</v>
      </c>
      <c r="E753" s="402" t="s">
        <v>172</v>
      </c>
      <c r="F753" s="195" t="s">
        <v>15992</v>
      </c>
      <c r="G753" s="86" t="s">
        <v>141</v>
      </c>
      <c r="H753" s="86">
        <v>10</v>
      </c>
      <c r="I753" s="86">
        <v>10</v>
      </c>
    </row>
    <row r="754" spans="1:9">
      <c r="A754" s="86" t="s">
        <v>15993</v>
      </c>
      <c r="B754" s="187" t="s">
        <v>14459</v>
      </c>
      <c r="C754" s="86" t="s">
        <v>465</v>
      </c>
      <c r="D754" s="190"/>
      <c r="E754" s="402"/>
      <c r="F754" s="86" t="s">
        <v>15994</v>
      </c>
      <c r="G754" s="86" t="s">
        <v>141</v>
      </c>
      <c r="H754" s="86" t="s">
        <v>75</v>
      </c>
      <c r="I754" s="86">
        <v>10</v>
      </c>
    </row>
    <row r="755" spans="1:9" ht="25.5">
      <c r="A755" s="86" t="s">
        <v>15993</v>
      </c>
      <c r="B755" s="86" t="s">
        <v>14459</v>
      </c>
      <c r="C755" s="86" t="s">
        <v>15995</v>
      </c>
      <c r="D755" s="190"/>
      <c r="E755" s="402"/>
      <c r="F755" s="195" t="s">
        <v>15996</v>
      </c>
      <c r="G755" s="86" t="s">
        <v>141</v>
      </c>
      <c r="H755" s="86"/>
      <c r="I755" s="86">
        <v>10</v>
      </c>
    </row>
    <row r="756" spans="1:9" ht="25.5">
      <c r="A756" s="86" t="s">
        <v>15993</v>
      </c>
      <c r="B756" s="86" t="s">
        <v>14459</v>
      </c>
      <c r="C756" s="86" t="s">
        <v>15997</v>
      </c>
      <c r="D756" s="192">
        <v>2015</v>
      </c>
      <c r="E756" s="402" t="s">
        <v>242</v>
      </c>
      <c r="F756" s="195" t="s">
        <v>15998</v>
      </c>
      <c r="G756" s="86" t="s">
        <v>141</v>
      </c>
      <c r="H756" s="86"/>
      <c r="I756" s="86">
        <v>10</v>
      </c>
    </row>
    <row r="757" spans="1:9" ht="25.5">
      <c r="A757" s="86" t="s">
        <v>15999</v>
      </c>
      <c r="B757" s="86" t="s">
        <v>14459</v>
      </c>
      <c r="C757" s="86" t="s">
        <v>16000</v>
      </c>
      <c r="D757" s="86">
        <v>2015</v>
      </c>
      <c r="E757" s="86" t="s">
        <v>16001</v>
      </c>
      <c r="F757" s="86">
        <v>2015</v>
      </c>
      <c r="G757" s="86" t="s">
        <v>141</v>
      </c>
      <c r="H757" s="86"/>
      <c r="I757" s="86">
        <v>10</v>
      </c>
    </row>
    <row r="758" spans="1:9" ht="38.25">
      <c r="A758" s="86" t="s">
        <v>15999</v>
      </c>
      <c r="B758" s="86" t="s">
        <v>14459</v>
      </c>
      <c r="C758" s="86" t="s">
        <v>16002</v>
      </c>
      <c r="D758" s="86">
        <v>2015</v>
      </c>
      <c r="E758" s="86" t="s">
        <v>16003</v>
      </c>
      <c r="F758" s="86">
        <v>2015</v>
      </c>
      <c r="G758" s="86" t="s">
        <v>141</v>
      </c>
      <c r="H758" s="86"/>
      <c r="I758" s="86">
        <v>10</v>
      </c>
    </row>
    <row r="759" spans="1:9" ht="76.5">
      <c r="A759" s="86" t="s">
        <v>15355</v>
      </c>
      <c r="B759" s="86" t="s">
        <v>14459</v>
      </c>
      <c r="C759" s="86" t="s">
        <v>16004</v>
      </c>
      <c r="D759" s="191" t="s">
        <v>2226</v>
      </c>
      <c r="E759" s="402" t="s">
        <v>784</v>
      </c>
      <c r="F759" s="86" t="s">
        <v>16005</v>
      </c>
      <c r="G759" s="86" t="s">
        <v>188</v>
      </c>
      <c r="H759" s="192" t="s">
        <v>75</v>
      </c>
      <c r="I759" s="190">
        <v>10</v>
      </c>
    </row>
    <row r="760" spans="1:9" ht="38.25">
      <c r="A760" s="86" t="s">
        <v>15355</v>
      </c>
      <c r="B760" s="86" t="s">
        <v>14459</v>
      </c>
      <c r="C760" s="86" t="s">
        <v>15597</v>
      </c>
      <c r="D760" s="191" t="s">
        <v>2226</v>
      </c>
      <c r="E760" s="402" t="s">
        <v>16006</v>
      </c>
      <c r="F760" s="195" t="s">
        <v>16007</v>
      </c>
      <c r="G760" s="86" t="s">
        <v>188</v>
      </c>
      <c r="H760" s="192"/>
      <c r="I760" s="190">
        <v>10</v>
      </c>
    </row>
    <row r="761" spans="1:9" ht="38.25">
      <c r="A761" s="86" t="s">
        <v>15355</v>
      </c>
      <c r="B761" s="86" t="s">
        <v>14459</v>
      </c>
      <c r="C761" s="86" t="s">
        <v>16008</v>
      </c>
      <c r="D761" s="191" t="s">
        <v>2226</v>
      </c>
      <c r="E761" s="402" t="s">
        <v>16006</v>
      </c>
      <c r="F761" s="195" t="s">
        <v>16009</v>
      </c>
      <c r="G761" s="86" t="s">
        <v>188</v>
      </c>
      <c r="H761" s="192"/>
      <c r="I761" s="190">
        <v>10</v>
      </c>
    </row>
    <row r="762" spans="1:9" ht="25.5">
      <c r="A762" s="86" t="s">
        <v>15355</v>
      </c>
      <c r="B762" s="86" t="s">
        <v>14459</v>
      </c>
      <c r="C762" s="86" t="s">
        <v>16010</v>
      </c>
      <c r="D762" s="191" t="s">
        <v>2226</v>
      </c>
      <c r="E762" s="402"/>
      <c r="F762" s="195" t="s">
        <v>16011</v>
      </c>
      <c r="G762" s="86" t="s">
        <v>188</v>
      </c>
      <c r="H762" s="192"/>
      <c r="I762" s="190">
        <v>10</v>
      </c>
    </row>
    <row r="763" spans="1:9" ht="25.5">
      <c r="A763" s="86" t="s">
        <v>16012</v>
      </c>
      <c r="B763" s="86" t="s">
        <v>14459</v>
      </c>
      <c r="C763" s="86" t="s">
        <v>16013</v>
      </c>
      <c r="D763" s="191"/>
      <c r="E763" s="402"/>
      <c r="F763" s="86" t="s">
        <v>16014</v>
      </c>
      <c r="G763" s="86" t="s">
        <v>140</v>
      </c>
      <c r="H763" s="192">
        <v>50</v>
      </c>
      <c r="I763" s="190">
        <v>50</v>
      </c>
    </row>
    <row r="764" spans="1:9" ht="25.5">
      <c r="A764" s="86" t="s">
        <v>16012</v>
      </c>
      <c r="B764" s="86" t="s">
        <v>14459</v>
      </c>
      <c r="C764" s="86" t="s">
        <v>16015</v>
      </c>
      <c r="D764" s="191"/>
      <c r="E764" s="402"/>
      <c r="F764" s="86" t="s">
        <v>16016</v>
      </c>
      <c r="G764" s="86" t="s">
        <v>140</v>
      </c>
      <c r="H764" s="192">
        <v>50</v>
      </c>
      <c r="I764" s="190">
        <v>50</v>
      </c>
    </row>
    <row r="765" spans="1:9" ht="25.5">
      <c r="A765" s="86" t="s">
        <v>16012</v>
      </c>
      <c r="B765" s="86" t="s">
        <v>14459</v>
      </c>
      <c r="C765" s="86" t="s">
        <v>15085</v>
      </c>
      <c r="D765" s="191"/>
      <c r="E765" s="402"/>
      <c r="F765" s="86" t="s">
        <v>16017</v>
      </c>
      <c r="G765" s="86" t="s">
        <v>140</v>
      </c>
      <c r="H765" s="192">
        <v>50</v>
      </c>
      <c r="I765" s="190">
        <v>50</v>
      </c>
    </row>
    <row r="766" spans="1:9" ht="38.25">
      <c r="A766" s="86" t="s">
        <v>16012</v>
      </c>
      <c r="B766" s="86" t="s">
        <v>14459</v>
      </c>
      <c r="C766" s="86" t="s">
        <v>16018</v>
      </c>
      <c r="D766" s="191"/>
      <c r="E766" s="402"/>
      <c r="F766" s="86" t="s">
        <v>16019</v>
      </c>
      <c r="G766" s="86" t="s">
        <v>140</v>
      </c>
      <c r="H766" s="192">
        <v>50</v>
      </c>
      <c r="I766" s="190">
        <v>50</v>
      </c>
    </row>
    <row r="767" spans="1:9" ht="38.25">
      <c r="A767" s="86" t="s">
        <v>16012</v>
      </c>
      <c r="B767" s="86" t="s">
        <v>14459</v>
      </c>
      <c r="C767" s="86" t="s">
        <v>16020</v>
      </c>
      <c r="D767" s="191"/>
      <c r="E767" s="402"/>
      <c r="F767" s="86" t="s">
        <v>16021</v>
      </c>
      <c r="G767" s="86" t="s">
        <v>140</v>
      </c>
      <c r="H767" s="192">
        <v>50</v>
      </c>
      <c r="I767" s="190">
        <v>50</v>
      </c>
    </row>
    <row r="768" spans="1:9" ht="38.25">
      <c r="A768" s="86" t="s">
        <v>16012</v>
      </c>
      <c r="B768" s="86" t="s">
        <v>14459</v>
      </c>
      <c r="C768" s="86" t="s">
        <v>16022</v>
      </c>
      <c r="D768" s="191"/>
      <c r="E768" s="402"/>
      <c r="F768" s="86" t="s">
        <v>16023</v>
      </c>
      <c r="G768" s="86" t="s">
        <v>140</v>
      </c>
      <c r="H768" s="192">
        <v>50</v>
      </c>
      <c r="I768" s="190">
        <v>50</v>
      </c>
    </row>
    <row r="769" spans="1:9" ht="25.5">
      <c r="A769" s="86" t="s">
        <v>16012</v>
      </c>
      <c r="B769" s="86" t="s">
        <v>16024</v>
      </c>
      <c r="C769" s="86" t="s">
        <v>16025</v>
      </c>
      <c r="D769" s="190"/>
      <c r="E769" s="402"/>
      <c r="F769" s="86" t="s">
        <v>16026</v>
      </c>
      <c r="G769" s="86" t="s">
        <v>140</v>
      </c>
      <c r="H769" s="226">
        <v>50</v>
      </c>
      <c r="I769" s="274">
        <v>50</v>
      </c>
    </row>
    <row r="770" spans="1:9" ht="25.5">
      <c r="A770" s="86" t="s">
        <v>16012</v>
      </c>
      <c r="B770" s="86" t="s">
        <v>14459</v>
      </c>
      <c r="C770" s="86" t="s">
        <v>16027</v>
      </c>
      <c r="D770" s="190"/>
      <c r="E770" s="402"/>
      <c r="F770" s="86" t="s">
        <v>16028</v>
      </c>
      <c r="G770" s="86" t="s">
        <v>140</v>
      </c>
      <c r="H770" s="226">
        <v>50</v>
      </c>
      <c r="I770" s="274">
        <v>50</v>
      </c>
    </row>
    <row r="771" spans="1:9" ht="51">
      <c r="A771" s="86" t="s">
        <v>16012</v>
      </c>
      <c r="B771" s="86" t="s">
        <v>14459</v>
      </c>
      <c r="C771" s="86" t="s">
        <v>16029</v>
      </c>
      <c r="D771" s="86" t="s">
        <v>16030</v>
      </c>
      <c r="E771" s="86" t="s">
        <v>16031</v>
      </c>
      <c r="F771" s="86">
        <v>1</v>
      </c>
      <c r="G771" s="86" t="s">
        <v>16032</v>
      </c>
      <c r="H771" s="86">
        <v>50</v>
      </c>
      <c r="I771" s="88">
        <v>50</v>
      </c>
    </row>
    <row r="772" spans="1:9" ht="76.5">
      <c r="A772" s="86" t="s">
        <v>16012</v>
      </c>
      <c r="B772" s="86" t="s">
        <v>14459</v>
      </c>
      <c r="C772" s="86" t="s">
        <v>15110</v>
      </c>
      <c r="D772" s="190" t="s">
        <v>16033</v>
      </c>
      <c r="E772" s="402" t="s">
        <v>16034</v>
      </c>
      <c r="F772" s="86">
        <v>1</v>
      </c>
      <c r="G772" s="86" t="s">
        <v>16032</v>
      </c>
      <c r="H772" s="226">
        <v>50</v>
      </c>
      <c r="I772" s="274">
        <v>50</v>
      </c>
    </row>
    <row r="773" spans="1:9" ht="38.25">
      <c r="A773" s="86" t="s">
        <v>16012</v>
      </c>
      <c r="B773" s="86" t="s">
        <v>14459</v>
      </c>
      <c r="C773" s="86" t="s">
        <v>16035</v>
      </c>
      <c r="D773" s="190" t="s">
        <v>16036</v>
      </c>
      <c r="E773" s="402" t="s">
        <v>16037</v>
      </c>
      <c r="F773" s="86">
        <v>43</v>
      </c>
      <c r="G773" s="86" t="s">
        <v>16038</v>
      </c>
      <c r="H773" s="226">
        <v>10</v>
      </c>
      <c r="I773" s="274">
        <v>10</v>
      </c>
    </row>
    <row r="774" spans="1:9" ht="38.25">
      <c r="A774" s="86" t="s">
        <v>16012</v>
      </c>
      <c r="B774" s="86" t="s">
        <v>14459</v>
      </c>
      <c r="C774" s="86" t="s">
        <v>16039</v>
      </c>
      <c r="D774" s="190">
        <v>2015</v>
      </c>
      <c r="E774" s="402" t="s">
        <v>115</v>
      </c>
      <c r="F774" s="86" t="s">
        <v>16040</v>
      </c>
      <c r="G774" s="86" t="s">
        <v>16041</v>
      </c>
      <c r="H774" s="226">
        <v>10</v>
      </c>
      <c r="I774" s="274">
        <v>10</v>
      </c>
    </row>
    <row r="775" spans="1:9" ht="89.25">
      <c r="A775" s="86" t="s">
        <v>16042</v>
      </c>
      <c r="B775" s="86" t="s">
        <v>14459</v>
      </c>
      <c r="C775" s="86" t="s">
        <v>16043</v>
      </c>
      <c r="D775" s="190" t="s">
        <v>16044</v>
      </c>
      <c r="E775" s="402" t="s">
        <v>16045</v>
      </c>
      <c r="F775" s="86">
        <v>1</v>
      </c>
      <c r="G775" s="86" t="s">
        <v>16038</v>
      </c>
      <c r="H775" s="226">
        <v>50</v>
      </c>
      <c r="I775" s="274">
        <v>50</v>
      </c>
    </row>
    <row r="776" spans="1:9" ht="63.75">
      <c r="A776" s="86" t="s">
        <v>16012</v>
      </c>
      <c r="B776" s="86" t="s">
        <v>14459</v>
      </c>
      <c r="C776" s="86" t="s">
        <v>16046</v>
      </c>
      <c r="D776" s="190"/>
      <c r="E776" s="402"/>
      <c r="F776" s="86" t="s">
        <v>16047</v>
      </c>
      <c r="G776" s="86" t="s">
        <v>140</v>
      </c>
      <c r="H776" s="226">
        <v>50</v>
      </c>
      <c r="I776" s="226">
        <v>50</v>
      </c>
    </row>
    <row r="777" spans="1:9" ht="25.5">
      <c r="A777" s="86" t="s">
        <v>15358</v>
      </c>
      <c r="B777" s="86" t="s">
        <v>14459</v>
      </c>
      <c r="C777" s="86" t="s">
        <v>16048</v>
      </c>
      <c r="D777" s="224">
        <v>2015</v>
      </c>
      <c r="E777" s="86" t="s">
        <v>13598</v>
      </c>
      <c r="F777" s="86" t="s">
        <v>16049</v>
      </c>
      <c r="G777" s="86" t="s">
        <v>16050</v>
      </c>
      <c r="H777" s="86">
        <v>50</v>
      </c>
      <c r="I777" s="86">
        <v>50</v>
      </c>
    </row>
    <row r="778" spans="1:9" ht="38.25">
      <c r="A778" s="86" t="s">
        <v>15358</v>
      </c>
      <c r="B778" s="86" t="s">
        <v>14459</v>
      </c>
      <c r="C778" s="86" t="s">
        <v>16051</v>
      </c>
      <c r="D778" s="224">
        <v>2015</v>
      </c>
      <c r="E778" s="86"/>
      <c r="F778" s="195" t="s">
        <v>16052</v>
      </c>
      <c r="G778" s="86" t="s">
        <v>16050</v>
      </c>
      <c r="H778" s="86">
        <v>50</v>
      </c>
      <c r="I778" s="86">
        <v>50</v>
      </c>
    </row>
    <row r="779" spans="1:9">
      <c r="A779" s="86" t="s">
        <v>15358</v>
      </c>
      <c r="B779" s="86" t="s">
        <v>14459</v>
      </c>
      <c r="C779" s="86" t="s">
        <v>465</v>
      </c>
      <c r="D779" s="208">
        <v>2015</v>
      </c>
      <c r="E779" s="402"/>
      <c r="F779" s="195" t="s">
        <v>16053</v>
      </c>
      <c r="G779" s="86" t="s">
        <v>141</v>
      </c>
      <c r="H779" s="86">
        <v>10</v>
      </c>
      <c r="I779" s="86">
        <v>10</v>
      </c>
    </row>
    <row r="780" spans="1:9" ht="38.25">
      <c r="A780" s="86" t="s">
        <v>15358</v>
      </c>
      <c r="B780" s="86" t="s">
        <v>14459</v>
      </c>
      <c r="C780" s="86" t="s">
        <v>16054</v>
      </c>
      <c r="D780" s="208">
        <v>2015</v>
      </c>
      <c r="E780" s="402"/>
      <c r="F780" s="86" t="s">
        <v>16055</v>
      </c>
      <c r="G780" s="86" t="s">
        <v>141</v>
      </c>
      <c r="H780" s="86">
        <v>10</v>
      </c>
      <c r="I780" s="86">
        <v>10</v>
      </c>
    </row>
    <row r="781" spans="1:9" ht="25.5">
      <c r="A781" s="86" t="s">
        <v>15358</v>
      </c>
      <c r="B781" s="86" t="s">
        <v>14459</v>
      </c>
      <c r="C781" s="86" t="s">
        <v>16056</v>
      </c>
      <c r="D781" s="208">
        <v>2015</v>
      </c>
      <c r="E781" s="402" t="s">
        <v>175</v>
      </c>
      <c r="F781" s="86" t="s">
        <v>16057</v>
      </c>
      <c r="G781" s="86" t="s">
        <v>141</v>
      </c>
      <c r="H781" s="86">
        <v>10</v>
      </c>
      <c r="I781" s="86">
        <v>10</v>
      </c>
    </row>
    <row r="782" spans="1:9" ht="25.5">
      <c r="A782" s="86" t="s">
        <v>16058</v>
      </c>
      <c r="B782" s="86" t="s">
        <v>14459</v>
      </c>
      <c r="C782" s="86" t="s">
        <v>16059</v>
      </c>
      <c r="D782" s="190"/>
      <c r="E782" s="402"/>
      <c r="F782" s="195" t="s">
        <v>16060</v>
      </c>
      <c r="G782" s="86" t="s">
        <v>141</v>
      </c>
      <c r="H782" s="86" t="s">
        <v>75</v>
      </c>
      <c r="I782" s="86">
        <v>10</v>
      </c>
    </row>
    <row r="783" spans="1:9" ht="51">
      <c r="A783" s="86" t="s">
        <v>16058</v>
      </c>
      <c r="B783" s="86" t="s">
        <v>14459</v>
      </c>
      <c r="C783" s="86" t="s">
        <v>16061</v>
      </c>
      <c r="D783" s="190"/>
      <c r="E783" s="402"/>
      <c r="F783" s="86" t="s">
        <v>16062</v>
      </c>
      <c r="G783" s="86" t="s">
        <v>140</v>
      </c>
      <c r="H783" s="86">
        <v>50</v>
      </c>
      <c r="I783" s="86">
        <v>50</v>
      </c>
    </row>
    <row r="784" spans="1:9" ht="38.25">
      <c r="A784" s="86" t="s">
        <v>16058</v>
      </c>
      <c r="B784" s="86" t="s">
        <v>14459</v>
      </c>
      <c r="C784" s="86" t="s">
        <v>16063</v>
      </c>
      <c r="D784" s="190">
        <v>2015</v>
      </c>
      <c r="E784" s="402" t="s">
        <v>122</v>
      </c>
      <c r="F784" s="195" t="s">
        <v>15152</v>
      </c>
      <c r="G784" s="86" t="s">
        <v>141</v>
      </c>
      <c r="H784" s="86">
        <v>10</v>
      </c>
      <c r="I784" s="86">
        <v>10</v>
      </c>
    </row>
    <row r="785" spans="1:9">
      <c r="A785" s="86" t="s">
        <v>16064</v>
      </c>
      <c r="B785" s="86"/>
      <c r="C785" s="86" t="s">
        <v>16065</v>
      </c>
      <c r="D785" s="191"/>
      <c r="E785" s="402"/>
      <c r="F785" s="86"/>
      <c r="G785" s="86" t="s">
        <v>141</v>
      </c>
      <c r="H785" s="192" t="s">
        <v>75</v>
      </c>
      <c r="I785" s="190">
        <v>50</v>
      </c>
    </row>
    <row r="786" spans="1:9">
      <c r="A786" s="86" t="s">
        <v>16064</v>
      </c>
      <c r="B786" s="86"/>
      <c r="C786" s="86" t="s">
        <v>16066</v>
      </c>
      <c r="D786" s="191"/>
      <c r="E786" s="402"/>
      <c r="F786" s="86"/>
      <c r="G786" s="86" t="s">
        <v>141</v>
      </c>
      <c r="H786" s="192"/>
      <c r="I786" s="190">
        <v>50</v>
      </c>
    </row>
    <row r="787" spans="1:9">
      <c r="A787" s="86" t="s">
        <v>16064</v>
      </c>
      <c r="B787" s="86"/>
      <c r="C787" s="86" t="s">
        <v>16067</v>
      </c>
      <c r="D787" s="191"/>
      <c r="E787" s="402"/>
      <c r="F787" s="86"/>
      <c r="G787" s="86" t="s">
        <v>16068</v>
      </c>
      <c r="H787" s="192"/>
      <c r="I787" s="190">
        <v>10</v>
      </c>
    </row>
    <row r="788" spans="1:9" ht="51">
      <c r="A788" s="86" t="s">
        <v>16069</v>
      </c>
      <c r="B788" s="86" t="s">
        <v>14459</v>
      </c>
      <c r="C788" s="86" t="s">
        <v>16070</v>
      </c>
      <c r="D788" s="191" t="s">
        <v>2226</v>
      </c>
      <c r="E788" s="402" t="s">
        <v>175</v>
      </c>
      <c r="F788" s="195" t="s">
        <v>16071</v>
      </c>
      <c r="G788" s="86" t="s">
        <v>141</v>
      </c>
      <c r="H788" s="192">
        <v>10</v>
      </c>
      <c r="I788" s="190">
        <v>10</v>
      </c>
    </row>
    <row r="789" spans="1:9" ht="76.5">
      <c r="A789" s="86" t="s">
        <v>16069</v>
      </c>
      <c r="B789" s="86" t="s">
        <v>14459</v>
      </c>
      <c r="C789" s="86" t="s">
        <v>16072</v>
      </c>
      <c r="D789" s="191" t="s">
        <v>2226</v>
      </c>
      <c r="E789" s="402" t="s">
        <v>138</v>
      </c>
      <c r="F789" s="195" t="s">
        <v>16073</v>
      </c>
      <c r="G789" s="86" t="s">
        <v>16074</v>
      </c>
      <c r="H789" s="192">
        <v>10</v>
      </c>
      <c r="I789" s="190">
        <v>10</v>
      </c>
    </row>
    <row r="790" spans="1:9" ht="38.25">
      <c r="A790" s="86" t="s">
        <v>16075</v>
      </c>
      <c r="B790" s="86" t="s">
        <v>16076</v>
      </c>
      <c r="C790" s="86" t="s">
        <v>16077</v>
      </c>
      <c r="D790" s="192">
        <v>2015</v>
      </c>
      <c r="E790" s="402" t="s">
        <v>145</v>
      </c>
      <c r="F790" s="359" t="s">
        <v>16078</v>
      </c>
      <c r="G790" s="86" t="s">
        <v>141</v>
      </c>
      <c r="H790" s="86">
        <v>10</v>
      </c>
      <c r="I790" s="86">
        <v>10</v>
      </c>
    </row>
    <row r="791" spans="1:9" ht="63.75">
      <c r="A791" s="86" t="s">
        <v>16079</v>
      </c>
      <c r="B791" s="86" t="s">
        <v>14459</v>
      </c>
      <c r="C791" s="86" t="s">
        <v>16080</v>
      </c>
      <c r="D791" s="191" t="s">
        <v>2226</v>
      </c>
      <c r="E791" s="402" t="s">
        <v>16081</v>
      </c>
      <c r="F791" s="86" t="s">
        <v>16082</v>
      </c>
      <c r="G791" s="86" t="s">
        <v>141</v>
      </c>
      <c r="H791" s="192" t="s">
        <v>75</v>
      </c>
      <c r="I791" s="190">
        <v>10</v>
      </c>
    </row>
    <row r="792" spans="1:9" ht="63.75">
      <c r="A792" s="86" t="s">
        <v>16083</v>
      </c>
      <c r="B792" s="86" t="s">
        <v>14459</v>
      </c>
      <c r="C792" s="86" t="s">
        <v>16084</v>
      </c>
      <c r="D792" s="190"/>
      <c r="E792" s="402"/>
      <c r="F792" s="86" t="s">
        <v>16085</v>
      </c>
      <c r="G792" s="86" t="s">
        <v>141</v>
      </c>
      <c r="H792" s="86" t="s">
        <v>75</v>
      </c>
      <c r="I792" s="86">
        <v>10</v>
      </c>
    </row>
    <row r="793" spans="1:9">
      <c r="A793" s="86" t="s">
        <v>16086</v>
      </c>
      <c r="B793" s="86" t="s">
        <v>14535</v>
      </c>
      <c r="C793" s="86" t="s">
        <v>465</v>
      </c>
      <c r="D793" s="191"/>
      <c r="E793" s="402"/>
      <c r="F793" s="86" t="s">
        <v>935</v>
      </c>
      <c r="G793" s="86" t="s">
        <v>141</v>
      </c>
      <c r="H793" s="192" t="s">
        <v>75</v>
      </c>
      <c r="I793" s="190">
        <v>10</v>
      </c>
    </row>
    <row r="794" spans="1:9" ht="63.75">
      <c r="A794" s="86" t="s">
        <v>16086</v>
      </c>
      <c r="B794" s="86" t="s">
        <v>14535</v>
      </c>
      <c r="C794" s="86" t="s">
        <v>16087</v>
      </c>
      <c r="D794" s="191"/>
      <c r="E794" s="402"/>
      <c r="F794" s="86" t="s">
        <v>16088</v>
      </c>
      <c r="G794" s="86" t="s">
        <v>141</v>
      </c>
      <c r="H794" s="192"/>
      <c r="I794" s="190">
        <v>10</v>
      </c>
    </row>
    <row r="795" spans="1:9">
      <c r="A795" s="86" t="s">
        <v>16089</v>
      </c>
      <c r="B795" s="86" t="s">
        <v>14535</v>
      </c>
      <c r="C795" s="86" t="s">
        <v>465</v>
      </c>
      <c r="D795" s="191"/>
      <c r="E795" s="402">
        <v>2015</v>
      </c>
      <c r="F795" s="86" t="s">
        <v>935</v>
      </c>
      <c r="G795" s="86" t="s">
        <v>141</v>
      </c>
      <c r="H795" s="192" t="s">
        <v>75</v>
      </c>
      <c r="I795" s="190">
        <v>10</v>
      </c>
    </row>
    <row r="796" spans="1:9" ht="38.25">
      <c r="A796" s="86" t="s">
        <v>16090</v>
      </c>
      <c r="B796" s="86" t="s">
        <v>14535</v>
      </c>
      <c r="C796" s="86" t="s">
        <v>15597</v>
      </c>
      <c r="D796" s="191" t="s">
        <v>2226</v>
      </c>
      <c r="E796" s="402" t="s">
        <v>138</v>
      </c>
      <c r="F796" s="86" t="s">
        <v>16091</v>
      </c>
      <c r="G796" s="86" t="s">
        <v>141</v>
      </c>
      <c r="H796" s="192" t="s">
        <v>75</v>
      </c>
      <c r="I796" s="190">
        <v>10</v>
      </c>
    </row>
    <row r="797" spans="1:9" ht="38.25">
      <c r="A797" s="86" t="s">
        <v>16090</v>
      </c>
      <c r="B797" s="86" t="s">
        <v>14535</v>
      </c>
      <c r="C797" s="86" t="s">
        <v>16092</v>
      </c>
      <c r="D797" s="191" t="s">
        <v>2226</v>
      </c>
      <c r="E797" s="402" t="s">
        <v>145</v>
      </c>
      <c r="F797" s="86"/>
      <c r="G797" s="86" t="s">
        <v>141</v>
      </c>
      <c r="H797" s="192">
        <v>10</v>
      </c>
      <c r="I797" s="190">
        <v>50</v>
      </c>
    </row>
    <row r="798" spans="1:9">
      <c r="A798" s="338"/>
      <c r="B798" s="338"/>
      <c r="C798" s="338"/>
      <c r="D798" s="413"/>
      <c r="E798" s="414"/>
      <c r="F798" s="338"/>
      <c r="G798" s="338"/>
      <c r="H798" s="224"/>
      <c r="I798" s="224"/>
    </row>
  </sheetData>
  <mergeCells count="5">
    <mergeCell ref="A1:I1"/>
    <mergeCell ref="A5:I5"/>
    <mergeCell ref="I88:I89"/>
    <mergeCell ref="A3:I3"/>
    <mergeCell ref="A4:I4"/>
  </mergeCells>
  <phoneticPr fontId="17" type="noConversion"/>
  <hyperlinks>
    <hyperlink ref="F8" r:id="rId1"/>
    <hyperlink ref="F9" r:id="rId2"/>
    <hyperlink ref="F10" r:id="rId3"/>
    <hyperlink ref="F11" r:id="rId4"/>
    <hyperlink ref="F12" r:id="rId5"/>
    <hyperlink ref="F13" r:id="rId6"/>
    <hyperlink ref="F16" r:id="rId7"/>
    <hyperlink ref="F17" r:id="rId8"/>
    <hyperlink ref="F23" r:id="rId9"/>
    <hyperlink ref="F25" r:id="rId10"/>
    <hyperlink ref="F24" r:id="rId11"/>
    <hyperlink ref="F26" r:id="rId12"/>
    <hyperlink ref="F27" r:id="rId13"/>
    <hyperlink ref="F28" r:id="rId14"/>
    <hyperlink ref="F90" r:id="rId15"/>
    <hyperlink ref="F92" r:id="rId16"/>
    <hyperlink ref="F93" r:id="rId17" display="http://conferences.ulbsibiu.ro/rccgc/"/>
    <hyperlink ref="F95" r:id="rId18"/>
    <hyperlink ref="F98" r:id="rId19"/>
    <hyperlink ref="F99" r:id="rId20"/>
    <hyperlink ref="F100" r:id="rId21"/>
    <hyperlink ref="F101" r:id="rId22"/>
    <hyperlink ref="D110" r:id="rId23"/>
    <hyperlink ref="F110" r:id="rId24"/>
    <hyperlink ref="F102" r:id="rId25"/>
    <hyperlink ref="F104" r:id="rId26"/>
    <hyperlink ref="F106" r:id="rId27"/>
    <hyperlink ref="F105" r:id="rId28"/>
    <hyperlink ref="F107" r:id="rId29"/>
    <hyperlink ref="F103" r:id="rId30"/>
    <hyperlink ref="F108" r:id="rId31"/>
    <hyperlink ref="F112" r:id="rId32"/>
    <hyperlink ref="F113" r:id="rId33"/>
    <hyperlink ref="F115" r:id="rId34"/>
    <hyperlink ref="F117" r:id="rId35"/>
    <hyperlink ref="F116" r:id="rId36"/>
    <hyperlink ref="F118" r:id="rId37"/>
    <hyperlink ref="F119" r:id="rId38"/>
    <hyperlink ref="F123" r:id="rId39"/>
    <hyperlink ref="F120" r:id="rId40"/>
    <hyperlink ref="F124" r:id="rId41"/>
    <hyperlink ref="F125" r:id="rId42"/>
    <hyperlink ref="F122" r:id="rId43" location="Literature_&amp;_Language"/>
    <hyperlink ref="F130" r:id="rId44" display="http://www.abr.org.ro/index.php?option=com_content&amp;view=category&amp;layout=blog&amp;id=95&amp;Itemid=72〈=ro"/>
    <hyperlink ref="F128" r:id="rId45"/>
    <hyperlink ref="F129" r:id="rId46" display="http://www.bibnat.ro/dyn-doc/publicatii/Coperta 2_Rev_Biblioteca 4_2013.pdf"/>
    <hyperlink ref="F131" r:id="rId47"/>
    <hyperlink ref="F133" r:id="rId48"/>
    <hyperlink ref="F132" r:id="rId49"/>
    <hyperlink ref="F134" r:id="rId50"/>
    <hyperlink ref="F137" r:id="rId51"/>
    <hyperlink ref="F138" r:id="rId52"/>
    <hyperlink ref="F139" r:id="rId53"/>
    <hyperlink ref="F156" r:id="rId54"/>
    <hyperlink ref="F163" r:id="rId55"/>
    <hyperlink ref="F164" r:id="rId56"/>
    <hyperlink ref="F165" r:id="rId57"/>
    <hyperlink ref="F166" r:id="rId58"/>
    <hyperlink ref="F167" r:id="rId59"/>
    <hyperlink ref="F168" r:id="rId60"/>
    <hyperlink ref="F170" r:id="rId61"/>
    <hyperlink ref="F171" r:id="rId62"/>
    <hyperlink ref="F172" r:id="rId63"/>
    <hyperlink ref="F173" r:id="rId64"/>
    <hyperlink ref="F174" r:id="rId65"/>
    <hyperlink ref="F175" r:id="rId66"/>
    <hyperlink ref="F176" r:id="rId67"/>
    <hyperlink ref="F177" r:id="rId68"/>
    <hyperlink ref="F178" r:id="rId69"/>
    <hyperlink ref="F181" r:id="rId70"/>
    <hyperlink ref="F182" r:id="rId71"/>
    <hyperlink ref="F187" r:id="rId72"/>
    <hyperlink ref="F188" r:id="rId73"/>
    <hyperlink ref="F189" r:id="rId74"/>
    <hyperlink ref="F190" r:id="rId75"/>
    <hyperlink ref="F191" r:id="rId76"/>
    <hyperlink ref="F192" r:id="rId77"/>
    <hyperlink ref="F193" r:id="rId78"/>
    <hyperlink ref="F194" r:id="rId79"/>
    <hyperlink ref="F195" r:id="rId80"/>
    <hyperlink ref="F196" r:id="rId81"/>
    <hyperlink ref="F197" r:id="rId82"/>
    <hyperlink ref="F198" r:id="rId83"/>
    <hyperlink ref="F199" r:id="rId84"/>
    <hyperlink ref="F200" r:id="rId85"/>
    <hyperlink ref="F201" r:id="rId86"/>
    <hyperlink ref="F202" r:id="rId87"/>
    <hyperlink ref="F226" r:id="rId88"/>
    <hyperlink ref="F227" r:id="rId89"/>
    <hyperlink ref="F231" r:id="rId90"/>
    <hyperlink ref="F241" r:id="rId91"/>
    <hyperlink ref="F273" r:id="rId92"/>
    <hyperlink ref="F244" r:id="rId93"/>
    <hyperlink ref="F265" r:id="rId94"/>
    <hyperlink ref="F255" r:id="rId95"/>
    <hyperlink ref="F247" r:id="rId96"/>
    <hyperlink ref="F228" r:id="rId97"/>
    <hyperlink ref="F229" r:id="rId98"/>
    <hyperlink ref="F230" r:id="rId99"/>
    <hyperlink ref="F232" r:id="rId100"/>
    <hyperlink ref="F233" r:id="rId101"/>
    <hyperlink ref="F234" r:id="rId102"/>
    <hyperlink ref="F235" r:id="rId103"/>
    <hyperlink ref="F236" r:id="rId104" location="anchor"/>
    <hyperlink ref="F237" r:id="rId105"/>
    <hyperlink ref="F238" r:id="rId106"/>
    <hyperlink ref="F239" r:id="rId107"/>
    <hyperlink ref="F240" r:id="rId108"/>
    <hyperlink ref="F242" r:id="rId109"/>
    <hyperlink ref="F243" r:id="rId110"/>
    <hyperlink ref="F245" r:id="rId111"/>
    <hyperlink ref="F246" r:id="rId112" location="anchor"/>
    <hyperlink ref="F248" r:id="rId113"/>
    <hyperlink ref="F249" r:id="rId114"/>
    <hyperlink ref="F250" r:id="rId115"/>
    <hyperlink ref="F251" r:id="rId116"/>
    <hyperlink ref="F252" r:id="rId117"/>
    <hyperlink ref="F253" r:id="rId118"/>
    <hyperlink ref="F254" r:id="rId119" location="anchor"/>
    <hyperlink ref="F256" r:id="rId120"/>
    <hyperlink ref="F257" r:id="rId121" location="Editor"/>
    <hyperlink ref="F258" r:id="rId122"/>
    <hyperlink ref="F259" r:id="rId123"/>
    <hyperlink ref="F260" r:id="rId124"/>
    <hyperlink ref="F261" r:id="rId125"/>
    <hyperlink ref="F262" r:id="rId126"/>
    <hyperlink ref="F263" r:id="rId127"/>
    <hyperlink ref="F264" r:id="rId128" location="anchor"/>
    <hyperlink ref="F266" r:id="rId129"/>
    <hyperlink ref="F267" r:id="rId130"/>
    <hyperlink ref="F268" r:id="rId131" location="anchor"/>
    <hyperlink ref="F269" r:id="rId132"/>
    <hyperlink ref="F270" r:id="rId133"/>
    <hyperlink ref="F272" r:id="rId134" location="anchor"/>
    <hyperlink ref="F274" r:id="rId135"/>
    <hyperlink ref="F275" r:id="rId136"/>
    <hyperlink ref="F271" r:id="rId137"/>
    <hyperlink ref="F276" r:id="rId138"/>
    <hyperlink ref="F278" r:id="rId139"/>
    <hyperlink ref="F283" r:id="rId140"/>
    <hyperlink ref="F280" r:id="rId141" location=".VatXAqTtmko"/>
    <hyperlink ref="F288" r:id="rId142"/>
    <hyperlink ref="F289" r:id="rId143" display="http://www.ijcit.com/"/>
    <hyperlink ref="F290" r:id="rId144"/>
    <hyperlink ref="F291" r:id="rId145"/>
    <hyperlink ref="F292" r:id="rId146"/>
    <hyperlink ref="F293" r:id="rId147"/>
    <hyperlink ref="F302" r:id="rId148"/>
    <hyperlink ref="F303" r:id="rId149"/>
    <hyperlink ref="F295" r:id="rId150"/>
    <hyperlink ref="F313" r:id="rId151"/>
    <hyperlink ref="F424" r:id="rId152"/>
    <hyperlink ref="E426" r:id="rId153" location="page=44" display="https://helda.helsinki.fi/bitstream/handle/10138/156325/Papers%20from%20the%2026th%20Communication%20Skills%20Workshop.pdf?sequence=4#page=44"/>
    <hyperlink ref="E429" r:id="rId154" display="www.didactic.ro"/>
    <hyperlink ref="F427" r:id="rId155"/>
    <hyperlink ref="F430" r:id="rId156"/>
    <hyperlink ref="F431" r:id="rId157"/>
    <hyperlink ref="F432" r:id="rId158"/>
    <hyperlink ref="F425" r:id="rId159"/>
    <hyperlink ref="F426" r:id="rId160"/>
    <hyperlink ref="F428" r:id="rId161"/>
    <hyperlink ref="F429" r:id="rId162"/>
    <hyperlink ref="F433" r:id="rId163"/>
    <hyperlink ref="F434" r:id="rId164"/>
    <hyperlink ref="F435" r:id="rId165"/>
    <hyperlink ref="F436" r:id="rId166"/>
    <hyperlink ref="F439" r:id="rId167"/>
    <hyperlink ref="F438" r:id="rId168"/>
    <hyperlink ref="F441" r:id="rId169"/>
    <hyperlink ref="F442" r:id="rId170"/>
    <hyperlink ref="F443" r:id="rId171"/>
    <hyperlink ref="F444" r:id="rId172"/>
    <hyperlink ref="F445" r:id="rId173"/>
    <hyperlink ref="F446" r:id="rId174"/>
    <hyperlink ref="F447" r:id="rId175"/>
    <hyperlink ref="F448" r:id="rId176"/>
    <hyperlink ref="F449" r:id="rId177"/>
    <hyperlink ref="F450" r:id="rId178"/>
    <hyperlink ref="F451" r:id="rId179"/>
    <hyperlink ref="F452" r:id="rId180" location="OLE_LINK1_x0009_1,39,58,0,,www.netjournals.org"/>
    <hyperlink ref="F453" r:id="rId181"/>
    <hyperlink ref="F454" r:id="rId182"/>
    <hyperlink ref="F456" r:id="rId183"/>
    <hyperlink ref="F460" r:id="rId184"/>
    <hyperlink ref="F461" r:id="rId185"/>
    <hyperlink ref="F462" r:id="rId186"/>
    <hyperlink ref="F463" r:id="rId187" location="more-1363"/>
    <hyperlink ref="F464" r:id="rId188"/>
    <hyperlink ref="F465" r:id="rId189" tooltip="http://reviste.ulbsibiu.ro/acta-iurisprudentia/rom/consiliul_stiintific_si_colegiul_de_redactie.php"/>
    <hyperlink ref="F467" r:id="rId190"/>
    <hyperlink ref="F468" r:id="rId191"/>
    <hyperlink ref="F470" r:id="rId192"/>
    <hyperlink ref="F471" r:id="rId193"/>
    <hyperlink ref="F472" r:id="rId194"/>
    <hyperlink ref="F473" r:id="rId195"/>
    <hyperlink ref="F474" r:id="rId196"/>
    <hyperlink ref="F475" r:id="rId197"/>
    <hyperlink ref="F478" r:id="rId198"/>
    <hyperlink ref="F481" r:id="rId199"/>
    <hyperlink ref="F483" r:id="rId200"/>
    <hyperlink ref="F484" r:id="rId201"/>
    <hyperlink ref="F485" r:id="rId202"/>
    <hyperlink ref="F486" r:id="rId203"/>
    <hyperlink ref="F487" r:id="rId204"/>
    <hyperlink ref="F488" r:id="rId205"/>
    <hyperlink ref="F496" r:id="rId206"/>
    <hyperlink ref="F490" r:id="rId207"/>
    <hyperlink ref="F495" r:id="rId208"/>
    <hyperlink ref="F491" r:id="rId209" display="http://conferences.ulbsibiu.ro/mse/organizers.html"/>
    <hyperlink ref="F494" r:id="rId210"/>
    <hyperlink ref="F493" r:id="rId211"/>
    <hyperlink ref="F492" r:id="rId212"/>
    <hyperlink ref="F489" r:id="rId213"/>
    <hyperlink ref="F497" r:id="rId214"/>
    <hyperlink ref="F498" r:id="rId215"/>
    <hyperlink ref="F503" r:id="rId216"/>
    <hyperlink ref="F504" r:id="rId217"/>
    <hyperlink ref="F513" r:id="rId218"/>
    <hyperlink ref="F514" r:id="rId219"/>
    <hyperlink ref="F512" r:id="rId220"/>
    <hyperlink ref="F507" r:id="rId221"/>
    <hyperlink ref="F508" r:id="rId222"/>
    <hyperlink ref="F509" r:id="rId223"/>
    <hyperlink ref="F510" r:id="rId224"/>
    <hyperlink ref="F511" r:id="rId225"/>
    <hyperlink ref="F516" r:id="rId226"/>
    <hyperlink ref="F517" r:id="rId227"/>
    <hyperlink ref="F518" r:id="rId228"/>
    <hyperlink ref="F520" r:id="rId229"/>
    <hyperlink ref="F522" r:id="rId230" display="www.amier.org"/>
    <hyperlink ref="F526" r:id="rId231"/>
    <hyperlink ref="F539" r:id="rId232"/>
    <hyperlink ref="F542" r:id="rId233"/>
    <hyperlink ref="F544" r:id="rId234"/>
    <hyperlink ref="F546" r:id="rId235" location="!page-6"/>
    <hyperlink ref="F547" r:id="rId236"/>
    <hyperlink ref="F548" r:id="rId237"/>
    <hyperlink ref="F549" r:id="rId238"/>
    <hyperlink ref="F550" r:id="rId239" location="!international-committee"/>
    <hyperlink ref="F551" r:id="rId240"/>
    <hyperlink ref="F552" r:id="rId241"/>
    <hyperlink ref="F554" r:id="rId242"/>
    <hyperlink ref="F555" r:id="rId243"/>
    <hyperlink ref="E548" r:id="rId244" display="http://www.worldcat.org/issn/2375-2998"/>
    <hyperlink ref="E549" r:id="rId245" display="http://www.worldcat.org/issn/2375-3846"/>
    <hyperlink ref="F553" r:id="rId246"/>
    <hyperlink ref="F559" r:id="rId247"/>
    <hyperlink ref="F560" r:id="rId248"/>
    <hyperlink ref="F562" r:id="rId249"/>
    <hyperlink ref="F567" r:id="rId250"/>
    <hyperlink ref="F577" r:id="rId251"/>
    <hyperlink ref="F581" r:id="rId252"/>
    <hyperlink ref="F587" r:id="rId253"/>
    <hyperlink ref="F593" r:id="rId254"/>
    <hyperlink ref="F595" r:id="rId255"/>
    <hyperlink ref="F597" r:id="rId256"/>
    <hyperlink ref="F604" r:id="rId257"/>
    <hyperlink ref="F607" r:id="rId258"/>
    <hyperlink ref="F609" r:id="rId259"/>
    <hyperlink ref="F613" r:id="rId260"/>
    <hyperlink ref="F614" r:id="rId261"/>
    <hyperlink ref="F615" r:id="rId262"/>
    <hyperlink ref="F616" r:id="rId263"/>
    <hyperlink ref="F617" r:id="rId264"/>
    <hyperlink ref="F618" r:id="rId265"/>
    <hyperlink ref="F619" r:id="rId266"/>
    <hyperlink ref="F620" r:id="rId267"/>
    <hyperlink ref="F621" r:id="rId268" display="http://jeeeccs.net/index.php/journal/about/editorialBoardStatic"/>
    <hyperlink ref="F632" r:id="rId269"/>
    <hyperlink ref="F633" r:id="rId270"/>
    <hyperlink ref="F634" r:id="rId271"/>
    <hyperlink ref="F642" r:id="rId272"/>
    <hyperlink ref="F643" r:id="rId273"/>
    <hyperlink ref="F644" r:id="rId274"/>
    <hyperlink ref="F645" r:id="rId275"/>
    <hyperlink ref="F646" r:id="rId276"/>
    <hyperlink ref="F647" r:id="rId277"/>
    <hyperlink ref="F648" r:id="rId278"/>
    <hyperlink ref="F649" r:id="rId279"/>
    <hyperlink ref="F651" r:id="rId280" display="https://dmru.mapn.ro/pages/view/108"/>
    <hyperlink ref="F652" r:id="rId281"/>
    <hyperlink ref="F654" r:id="rId282"/>
    <hyperlink ref="F657" r:id="rId283"/>
    <hyperlink ref="F658" r:id="rId284"/>
    <hyperlink ref="F659" r:id="rId285"/>
    <hyperlink ref="F660" r:id="rId286"/>
    <hyperlink ref="F662" r:id="rId287"/>
    <hyperlink ref="F661" r:id="rId288"/>
    <hyperlink ref="F663" r:id="rId289"/>
    <hyperlink ref="F664" r:id="rId290"/>
    <hyperlink ref="F665" r:id="rId291"/>
    <hyperlink ref="F666" r:id="rId292"/>
    <hyperlink ref="F667" r:id="rId293"/>
    <hyperlink ref="F672" r:id="rId294"/>
    <hyperlink ref="F673" r:id="rId295"/>
    <hyperlink ref="F679" r:id="rId296"/>
    <hyperlink ref="F681" r:id="rId297"/>
    <hyperlink ref="F682" r:id="rId298"/>
    <hyperlink ref="F683" r:id="rId299"/>
    <hyperlink ref="F684" r:id="rId300"/>
    <hyperlink ref="F685" r:id="rId301"/>
    <hyperlink ref="F686" r:id="rId302"/>
    <hyperlink ref="F687" r:id="rId303"/>
    <hyperlink ref="F694" r:id="rId304"/>
    <hyperlink ref="F707" r:id="rId305"/>
    <hyperlink ref="F708" r:id="rId306"/>
    <hyperlink ref="F709" r:id="rId307"/>
    <hyperlink ref="F716" r:id="rId308"/>
    <hyperlink ref="F717" r:id="rId309"/>
    <hyperlink ref="F715" r:id="rId310" location=".U5aOIihqNyw"/>
    <hyperlink ref="F718" r:id="rId311"/>
    <hyperlink ref="F720" r:id="rId312"/>
    <hyperlink ref="F722" r:id="rId313"/>
    <hyperlink ref="F723" r:id="rId314"/>
    <hyperlink ref="F724" r:id="rId315"/>
    <hyperlink ref="F725" r:id="rId316"/>
    <hyperlink ref="F730" r:id="rId317"/>
    <hyperlink ref="F736" r:id="rId318"/>
    <hyperlink ref="F737" r:id="rId319"/>
    <hyperlink ref="F738" r:id="rId320"/>
    <hyperlink ref="F739" r:id="rId321"/>
    <hyperlink ref="F740" r:id="rId322"/>
    <hyperlink ref="F741" r:id="rId323"/>
    <hyperlink ref="F742" r:id="rId324"/>
    <hyperlink ref="F744" r:id="rId325"/>
    <hyperlink ref="F745" r:id="rId326"/>
    <hyperlink ref="F746" r:id="rId327"/>
    <hyperlink ref="F747" r:id="rId328"/>
    <hyperlink ref="F749" r:id="rId329"/>
    <hyperlink ref="F748" r:id="rId330"/>
    <hyperlink ref="F751" r:id="rId331"/>
    <hyperlink ref="F752" r:id="rId332"/>
    <hyperlink ref="F750" r:id="rId333"/>
    <hyperlink ref="F753" r:id="rId334"/>
    <hyperlink ref="F755" r:id="rId335"/>
    <hyperlink ref="F756" r:id="rId336"/>
    <hyperlink ref="F761" r:id="rId337"/>
    <hyperlink ref="F762" r:id="rId338"/>
    <hyperlink ref="F779" r:id="rId339"/>
    <hyperlink ref="F778" r:id="rId340"/>
    <hyperlink ref="F784" r:id="rId341"/>
    <hyperlink ref="F788" r:id="rId342"/>
    <hyperlink ref="F789" r:id="rId343"/>
    <hyperlink ref="F790" r:id="rId344"/>
    <hyperlink ref="F36" r:id="rId345"/>
    <hyperlink ref="F42" r:id="rId346"/>
    <hyperlink ref="F61" r:id="rId347"/>
    <hyperlink ref="F62" r:id="rId348"/>
    <hyperlink ref="F65" r:id="rId349"/>
    <hyperlink ref="F66" r:id="rId350"/>
    <hyperlink ref="F63" r:id="rId351"/>
    <hyperlink ref="F67" r:id="rId352"/>
    <hyperlink ref="F74" r:id="rId353"/>
    <hyperlink ref="F75" r:id="rId354"/>
    <hyperlink ref="F76" r:id="rId355"/>
    <hyperlink ref="F77" r:id="rId356"/>
    <hyperlink ref="F79" r:id="rId357"/>
    <hyperlink ref="F31" r:id="rId358"/>
    <hyperlink ref="F314" r:id="rId359"/>
    <hyperlink ref="F369" r:id="rId360"/>
    <hyperlink ref="F370" r:id="rId361"/>
    <hyperlink ref="F376" r:id="rId362"/>
    <hyperlink ref="F377" r:id="rId363"/>
    <hyperlink ref="F378" r:id="rId364"/>
    <hyperlink ref="C379" r:id="rId365" display="http://www.revistateologica.ro/colegiul.php"/>
    <hyperlink ref="F379" r:id="rId366"/>
    <hyperlink ref="F380" r:id="rId367"/>
    <hyperlink ref="F381" r:id="rId368"/>
    <hyperlink ref="F382" r:id="rId369"/>
    <hyperlink ref="F383" r:id="rId370"/>
    <hyperlink ref="F390" r:id="rId371"/>
    <hyperlink ref="F394" r:id="rId372"/>
    <hyperlink ref="F397" r:id="rId373"/>
    <hyperlink ref="F407" r:id="rId374"/>
    <hyperlink ref="F408" r:id="rId375"/>
    <hyperlink ref="F417" r:id="rId376"/>
    <hyperlink ref="F418" r:id="rId377"/>
    <hyperlink ref="F419" r:id="rId378"/>
    <hyperlink ref="F420" r:id="rId379"/>
    <hyperlink ref="F421" r:id="rId380"/>
    <hyperlink ref="G315" r:id="rId381"/>
    <hyperlink ref="E319" r:id="rId382"/>
    <hyperlink ref="E326" r:id="rId383"/>
    <hyperlink ref="E331" r:id="rId384"/>
    <hyperlink ref="E334" r:id="rId385"/>
    <hyperlink ref="E335" r:id="rId386"/>
    <hyperlink ref="E336" r:id="rId387"/>
    <hyperlink ref="E337" r:id="rId388"/>
    <hyperlink ref="E338" r:id="rId389"/>
    <hyperlink ref="E339" display="https://jcr.incites.thomsonreuters.com/JCRJournalProfileAction.action?refineString=null&amp;SID=A2-iA6UwZbuJXd1c4UNfhlidlVup7CKt0cw-18x2dLwFFkNKKeOp6ZPQtUZbfUAx3Dx3DgRAkex2BSx2FXq53Pcgob0eKiwx3Dx3D-YwBaX6hN5JZpnPCj2lZNMAx3Dx3D-jywguyb6iMRLFJm7wHskHQx3Dx3D&amp;iss"/>
    <hyperlink ref="E342" r:id="rId390"/>
    <hyperlink ref="E343" r:id="rId391"/>
    <hyperlink ref="E344" r:id="rId392"/>
    <hyperlink ref="E345" r:id="rId393"/>
    <hyperlink ref="E346" r:id="rId394"/>
    <hyperlink ref="E333" r:id="rId395"/>
    <hyperlink ref="E332" r:id="rId396"/>
    <hyperlink ref="E329" r:id="rId397"/>
    <hyperlink ref="E328" r:id="rId398"/>
    <hyperlink ref="E327" r:id="rId399"/>
    <hyperlink ref="E318" r:id="rId400"/>
    <hyperlink ref="E317" r:id="rId401"/>
    <hyperlink ref="E316" r:id="rId402"/>
    <hyperlink ref="E325" r:id="rId403"/>
    <hyperlink ref="C347" r:id="rId404" display="http://dl.acm.org/citation.cfm?id=1844174.1844235&amp;coll=DL&amp;dl=GUIDE&amp;CFID=476354140&amp;CFTOKEN=17965145"/>
    <hyperlink ref="D347" r:id="rId405" display="http://dl.acm.org/citation.cfm?id=2401449&amp;CFID=476354140&amp;CFTOKEN=17965145"/>
    <hyperlink ref="C349" r:id="rId406" display="https://www.researchgate.net/publication/262354402_Ant_colony_optimization_applied_to_minimum_weight_dominating_set_problem"/>
    <hyperlink ref="D361" r:id="rId407" display="https://www.researchgate.net/publication/261017739_3D_Texture_Features_Mining_for_MRI_Brain_Tumor_Identification"/>
    <hyperlink ref="E361" r:id="rId408"/>
    <hyperlink ref="C350" r:id="rId409" display="https://scholar.google.ro/scholar?oi=bibs&amp;cluster=17941459838441750191&amp;btnI=1&amp;hl=ro"/>
    <hyperlink ref="C351" r:id="rId410" display="https://scholar.google.ro/scholar?oi=bibs&amp;cluster=17941459838441750191&amp;btnI=1&amp;hl=ro"/>
    <hyperlink ref="C352" r:id="rId411" display="https://scholar.google.ro/scholar?oi=bibs&amp;cluster=17941459838441750191&amp;btnI=1&amp;hl=ro"/>
    <hyperlink ref="C358" r:id="rId412" display="http://scholar.google.com/scholar?cluster=11439169343258010025&amp;hl=en&amp;oi=scholarr"/>
    <hyperlink ref="C359" r:id="rId413" display="http://scholar.google.com/scholar?cluster=11439169343258010025&amp;hl=en&amp;oi=scholarr"/>
    <hyperlink ref="C355" r:id="rId414" display="https://scholar.google.ro/scholar?cluster=2312025919719427766&amp;hl=ro&amp;as_sdt=2005"/>
    <hyperlink ref="C357" r:id="rId415" display="http://dl.acm.org/citation.cfm?id=1852381.1852390&amp;coll=DL&amp;dl=GUIDE&amp;CFID=476354140&amp;CFTOKEN=17965145"/>
    <hyperlink ref="E360" r:id="rId416" display="http://inf.ucv.ro/~ami/index.php/ami/article/view/628"/>
    <hyperlink ref="F367" r:id="rId417"/>
    <hyperlink ref="F368" r:id="rId418"/>
  </hyperlinks>
  <pageMargins left="0.51181102362204722" right="0.31496062992125984" top="2.1666666666666665" bottom="0.57291666666666663" header="0.51041666666666663" footer="0.31496062992125984"/>
  <pageSetup paperSize="9" scale="81" orientation="landscape" horizontalDpi="200" verticalDpi="200" r:id="rId419"/>
  <headerFooter>
    <oddHeader>&amp;LUniversitatea „Lucian Blaga” din Sibiu
&amp;C
&amp;K000000FIȘĂ DE RAPORTARE A ACTIVITĂȚII DE CERCETARE 
PENTRU PERIOADA 1.01.2014-31.12.2014</oddHeader>
  </headerFooter>
  <drawing r:id="rId4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05"/>
  <sheetViews>
    <sheetView zoomScaleNormal="100" zoomScaleSheetLayoutView="85" zoomScalePageLayoutView="50" workbookViewId="0">
      <selection activeCell="W5" sqref="W5"/>
    </sheetView>
  </sheetViews>
  <sheetFormatPr defaultRowHeight="161.25" customHeight="1"/>
  <cols>
    <col min="1" max="1" width="11.7109375" style="1015" customWidth="1"/>
    <col min="2" max="2" width="11.140625" style="1015" customWidth="1"/>
    <col min="3" max="3" width="9.140625" style="1015" customWidth="1"/>
    <col min="4" max="4" width="8.5703125" style="1015" customWidth="1"/>
    <col min="5" max="5" width="6.7109375" style="1015" customWidth="1"/>
    <col min="6" max="6" width="6.85546875" style="1015" customWidth="1"/>
    <col min="7" max="7" width="8.7109375" style="1015" customWidth="1"/>
    <col min="8" max="8" width="11.42578125" style="1015" customWidth="1"/>
    <col min="9" max="9" width="7" style="1015" customWidth="1"/>
    <col min="10" max="10" width="8.140625" style="1015" customWidth="1"/>
    <col min="11" max="11" width="7.28515625" style="1015" customWidth="1"/>
    <col min="12" max="12" width="8" style="1019" customWidth="1"/>
    <col min="13" max="14" width="8.42578125" style="1015" customWidth="1"/>
    <col min="15" max="15" width="6.140625" style="1015" customWidth="1"/>
    <col min="16" max="16" width="24.5703125" style="1020" customWidth="1"/>
    <col min="17" max="20" width="9.140625" style="1000" customWidth="1"/>
    <col min="21" max="16384" width="9.140625" style="989"/>
  </cols>
  <sheetData>
    <row r="1" spans="1:20" s="910" customFormat="1" ht="15.75">
      <c r="A1" s="822" t="s">
        <v>52</v>
      </c>
      <c r="B1" s="822"/>
      <c r="C1" s="822"/>
      <c r="D1" s="822"/>
      <c r="E1" s="822"/>
      <c r="F1" s="822"/>
      <c r="G1" s="822"/>
      <c r="H1" s="822"/>
      <c r="I1" s="822"/>
      <c r="J1" s="822"/>
      <c r="K1" s="822"/>
      <c r="L1" s="822"/>
      <c r="M1" s="822"/>
      <c r="N1" s="822"/>
      <c r="O1" s="822"/>
      <c r="P1" s="822"/>
      <c r="Q1" s="948"/>
      <c r="R1" s="948"/>
      <c r="S1" s="948"/>
      <c r="T1" s="948"/>
    </row>
    <row r="2" spans="1:20" s="910" customFormat="1" ht="15">
      <c r="A2" s="1021"/>
      <c r="B2" s="1021"/>
      <c r="C2" s="1021"/>
      <c r="D2" s="1021"/>
      <c r="E2" s="1021"/>
      <c r="F2" s="1021"/>
      <c r="G2" s="1021"/>
      <c r="H2" s="1021"/>
      <c r="I2" s="1021"/>
      <c r="J2" s="1021"/>
      <c r="K2" s="1021"/>
      <c r="L2" s="1022"/>
      <c r="M2" s="1021"/>
      <c r="N2" s="1021"/>
      <c r="O2" s="1021"/>
      <c r="P2" s="1023"/>
      <c r="Q2" s="948"/>
      <c r="R2" s="948"/>
      <c r="S2" s="948"/>
      <c r="T2" s="948"/>
    </row>
    <row r="3" spans="1:20" s="910" customFormat="1" ht="15" customHeight="1">
      <c r="A3" s="1024" t="s">
        <v>17293</v>
      </c>
      <c r="B3" s="1024"/>
      <c r="C3" s="1024"/>
      <c r="D3" s="1024"/>
      <c r="E3" s="1024"/>
      <c r="F3" s="1024"/>
      <c r="G3" s="1024"/>
      <c r="H3" s="1024"/>
      <c r="I3" s="1024"/>
      <c r="J3" s="1024"/>
      <c r="K3" s="1024"/>
      <c r="L3" s="1024"/>
      <c r="M3" s="1024"/>
      <c r="N3" s="1024"/>
      <c r="O3" s="1024"/>
      <c r="P3" s="1024"/>
      <c r="Q3" s="948"/>
      <c r="R3" s="948"/>
      <c r="S3" s="948"/>
      <c r="T3" s="948"/>
    </row>
    <row r="4" spans="1:20" s="910" customFormat="1" ht="15">
      <c r="A4" s="1025" t="s">
        <v>17294</v>
      </c>
      <c r="B4" s="1025"/>
      <c r="C4" s="1025"/>
      <c r="D4" s="1025"/>
      <c r="E4" s="1025"/>
      <c r="F4" s="1025"/>
      <c r="G4" s="1025"/>
      <c r="H4" s="1025"/>
      <c r="I4" s="1025"/>
      <c r="J4" s="1025"/>
      <c r="K4" s="1025"/>
      <c r="L4" s="1026"/>
      <c r="M4" s="1025"/>
      <c r="N4" s="1025"/>
      <c r="O4" s="1025"/>
      <c r="P4" s="1027"/>
      <c r="Q4" s="948"/>
      <c r="R4" s="948"/>
      <c r="S4" s="948"/>
      <c r="T4" s="948"/>
    </row>
    <row r="5" spans="1:20" s="910" customFormat="1" ht="15" customHeight="1">
      <c r="A5" s="1024" t="s">
        <v>17295</v>
      </c>
      <c r="B5" s="1024"/>
      <c r="C5" s="1024"/>
      <c r="D5" s="1024"/>
      <c r="E5" s="1024"/>
      <c r="F5" s="1024"/>
      <c r="G5" s="1024"/>
      <c r="H5" s="1024"/>
      <c r="I5" s="1024"/>
      <c r="J5" s="1024"/>
      <c r="K5" s="1024"/>
      <c r="L5" s="1024"/>
      <c r="M5" s="1024"/>
      <c r="N5" s="1024"/>
      <c r="O5" s="1024"/>
      <c r="P5" s="1024"/>
      <c r="Q5" s="948"/>
      <c r="R5" s="948"/>
      <c r="S5" s="948"/>
      <c r="T5" s="948"/>
    </row>
    <row r="6" spans="1:20" s="985" customFormat="1" ht="15.75" customHeight="1">
      <c r="A6" s="775"/>
      <c r="B6" s="775"/>
      <c r="C6" s="775"/>
      <c r="D6" s="775"/>
      <c r="E6" s="775"/>
      <c r="F6" s="775"/>
      <c r="G6" s="775"/>
      <c r="H6" s="775"/>
      <c r="I6" s="775"/>
      <c r="J6" s="775"/>
      <c r="K6" s="775"/>
      <c r="L6" s="752"/>
      <c r="M6" s="775"/>
      <c r="N6" s="775"/>
      <c r="O6" s="775"/>
      <c r="P6" s="616"/>
    </row>
    <row r="7" spans="1:20" s="985" customFormat="1" ht="19.5" customHeight="1">
      <c r="A7" s="818"/>
      <c r="B7" s="818"/>
      <c r="C7" s="818"/>
      <c r="D7" s="818"/>
      <c r="E7" s="818"/>
      <c r="F7" s="818"/>
      <c r="G7" s="818"/>
      <c r="H7" s="818"/>
      <c r="I7" s="818"/>
      <c r="J7" s="818"/>
      <c r="K7" s="818"/>
      <c r="L7" s="818"/>
      <c r="M7" s="818"/>
      <c r="N7" s="818"/>
      <c r="O7" s="818"/>
      <c r="P7" s="818"/>
    </row>
    <row r="8" spans="1:20" s="985" customFormat="1" ht="0.75" customHeight="1">
      <c r="A8" s="670"/>
      <c r="B8" s="670"/>
      <c r="C8" s="670"/>
      <c r="D8" s="670"/>
      <c r="E8" s="670"/>
      <c r="F8" s="670"/>
      <c r="G8" s="670"/>
      <c r="H8" s="670"/>
      <c r="I8" s="670"/>
      <c r="J8" s="670"/>
      <c r="K8" s="670"/>
      <c r="L8" s="753"/>
      <c r="M8" s="670"/>
      <c r="N8" s="670"/>
      <c r="O8" s="670"/>
      <c r="P8" s="754"/>
    </row>
    <row r="9" spans="1:20" s="985" customFormat="1" ht="161.25" customHeight="1">
      <c r="A9" s="670" t="s">
        <v>0</v>
      </c>
      <c r="B9" s="670" t="s">
        <v>1</v>
      </c>
      <c r="C9" s="670" t="s">
        <v>96</v>
      </c>
      <c r="D9" s="670" t="s">
        <v>21</v>
      </c>
      <c r="E9" s="670" t="s">
        <v>55</v>
      </c>
      <c r="F9" s="670" t="s">
        <v>56</v>
      </c>
      <c r="G9" s="670" t="s">
        <v>24</v>
      </c>
      <c r="H9" s="670" t="s">
        <v>54</v>
      </c>
      <c r="I9" s="670" t="s">
        <v>58</v>
      </c>
      <c r="J9" s="670" t="s">
        <v>53</v>
      </c>
      <c r="K9" s="670" t="s">
        <v>18</v>
      </c>
      <c r="L9" s="753" t="s">
        <v>65</v>
      </c>
      <c r="M9" s="670" t="s">
        <v>59</v>
      </c>
      <c r="N9" s="670" t="s">
        <v>60</v>
      </c>
      <c r="O9" s="670" t="s">
        <v>20</v>
      </c>
      <c r="P9" s="754" t="s">
        <v>90</v>
      </c>
    </row>
    <row r="10" spans="1:20" s="987" customFormat="1" ht="161.25" customHeight="1">
      <c r="A10" s="791" t="s">
        <v>4662</v>
      </c>
      <c r="B10" s="791" t="s">
        <v>4663</v>
      </c>
      <c r="C10" s="791" t="s">
        <v>864</v>
      </c>
      <c r="D10" s="791" t="s">
        <v>4664</v>
      </c>
      <c r="E10" s="791">
        <v>66</v>
      </c>
      <c r="F10" s="791">
        <v>1</v>
      </c>
      <c r="G10" s="791" t="s">
        <v>4665</v>
      </c>
      <c r="H10" s="791" t="s">
        <v>4666</v>
      </c>
      <c r="I10" s="791"/>
      <c r="J10" s="791" t="s">
        <v>4667</v>
      </c>
      <c r="K10" s="791">
        <v>2015</v>
      </c>
      <c r="L10" s="791">
        <v>1</v>
      </c>
      <c r="M10" s="791">
        <v>0.183</v>
      </c>
      <c r="N10" s="791">
        <v>0.83</v>
      </c>
      <c r="O10" s="791">
        <v>1000</v>
      </c>
      <c r="P10" s="216">
        <v>333.33</v>
      </c>
      <c r="Q10" s="986"/>
      <c r="R10" s="986"/>
      <c r="S10" s="986"/>
      <c r="T10" s="986"/>
    </row>
    <row r="11" spans="1:20" ht="183.75" customHeight="1">
      <c r="A11" s="791" t="s">
        <v>4668</v>
      </c>
      <c r="B11" s="791" t="s">
        <v>4669</v>
      </c>
      <c r="C11" s="791" t="s">
        <v>864</v>
      </c>
      <c r="D11" s="791" t="s">
        <v>4670</v>
      </c>
      <c r="E11" s="791">
        <v>60</v>
      </c>
      <c r="F11" s="791" t="s">
        <v>4671</v>
      </c>
      <c r="G11" s="791" t="s">
        <v>4672</v>
      </c>
      <c r="H11" s="792" t="s">
        <v>4673</v>
      </c>
      <c r="I11" s="791"/>
      <c r="J11" s="791" t="s">
        <v>4674</v>
      </c>
      <c r="K11" s="791">
        <v>2015</v>
      </c>
      <c r="L11" s="211" t="s">
        <v>145</v>
      </c>
      <c r="M11" s="791">
        <v>0.248</v>
      </c>
      <c r="N11" s="791">
        <v>0.311</v>
      </c>
      <c r="O11" s="520">
        <v>1000</v>
      </c>
      <c r="P11" s="216">
        <v>166.66</v>
      </c>
      <c r="Q11" s="988"/>
      <c r="R11" s="988"/>
      <c r="S11" s="988"/>
      <c r="T11" s="921"/>
    </row>
    <row r="12" spans="1:20" ht="161.25" customHeight="1">
      <c r="A12" s="791" t="s">
        <v>4675</v>
      </c>
      <c r="B12" s="791" t="s">
        <v>1017</v>
      </c>
      <c r="C12" s="791" t="s">
        <v>864</v>
      </c>
      <c r="D12" s="791" t="s">
        <v>4676</v>
      </c>
      <c r="E12" s="791">
        <v>20</v>
      </c>
      <c r="F12" s="791">
        <v>3</v>
      </c>
      <c r="G12" s="791" t="s">
        <v>1301</v>
      </c>
      <c r="H12" s="792" t="s">
        <v>4677</v>
      </c>
      <c r="I12" s="791"/>
      <c r="J12" s="791" t="s">
        <v>4678</v>
      </c>
      <c r="K12" s="791">
        <v>2015</v>
      </c>
      <c r="L12" s="211" t="s">
        <v>781</v>
      </c>
      <c r="M12" s="791">
        <v>0.16</v>
      </c>
      <c r="N12" s="791">
        <v>0.40400000000000003</v>
      </c>
      <c r="O12" s="520">
        <v>1000</v>
      </c>
      <c r="P12" s="216">
        <v>1000</v>
      </c>
      <c r="Q12" s="990"/>
      <c r="R12" s="990"/>
      <c r="S12" s="990"/>
      <c r="T12" s="911"/>
    </row>
    <row r="13" spans="1:20" s="106" customFormat="1" ht="161.25" customHeight="1">
      <c r="A13" s="791" t="s">
        <v>4668</v>
      </c>
      <c r="B13" s="791" t="s">
        <v>4669</v>
      </c>
      <c r="C13" s="791" t="s">
        <v>864</v>
      </c>
      <c r="D13" s="791" t="s">
        <v>4670</v>
      </c>
      <c r="E13" s="791">
        <v>60</v>
      </c>
      <c r="F13" s="213" t="s">
        <v>4671</v>
      </c>
      <c r="G13" s="791" t="s">
        <v>4672</v>
      </c>
      <c r="H13" s="791" t="s">
        <v>4679</v>
      </c>
      <c r="I13" s="791"/>
      <c r="J13" s="791" t="s">
        <v>4674</v>
      </c>
      <c r="K13" s="791">
        <v>2015</v>
      </c>
      <c r="L13" s="211" t="s">
        <v>145</v>
      </c>
      <c r="M13" s="791">
        <v>0.248</v>
      </c>
      <c r="N13" s="791">
        <v>0.311</v>
      </c>
      <c r="O13" s="791">
        <v>1000</v>
      </c>
      <c r="P13" s="216">
        <v>166.66</v>
      </c>
    </row>
    <row r="14" spans="1:20" ht="161.25" customHeight="1">
      <c r="A14" s="791" t="s">
        <v>4680</v>
      </c>
      <c r="B14" s="791" t="s">
        <v>17567</v>
      </c>
      <c r="C14" s="791" t="s">
        <v>864</v>
      </c>
      <c r="D14" s="214" t="s">
        <v>4681</v>
      </c>
      <c r="E14" s="791">
        <v>62</v>
      </c>
      <c r="F14" s="215">
        <v>1</v>
      </c>
      <c r="G14" s="791" t="s">
        <v>4682</v>
      </c>
      <c r="H14" s="792" t="s">
        <v>4683</v>
      </c>
      <c r="I14" s="791"/>
      <c r="J14" s="791" t="s">
        <v>4684</v>
      </c>
      <c r="K14" s="791">
        <v>2015</v>
      </c>
      <c r="L14" s="791"/>
      <c r="M14" s="791">
        <v>0.57199999999999995</v>
      </c>
      <c r="N14" s="791">
        <v>0.81</v>
      </c>
      <c r="O14" s="791">
        <v>1000</v>
      </c>
      <c r="P14" s="216">
        <f>O14/3</f>
        <v>333.33333333333331</v>
      </c>
      <c r="Q14" s="991"/>
      <c r="R14" s="988"/>
      <c r="S14" s="988"/>
      <c r="T14" s="992"/>
    </row>
    <row r="15" spans="1:20" s="106" customFormat="1" ht="161.25" customHeight="1">
      <c r="A15" s="791" t="s">
        <v>4685</v>
      </c>
      <c r="B15" s="791" t="s">
        <v>4686</v>
      </c>
      <c r="C15" s="791" t="s">
        <v>864</v>
      </c>
      <c r="D15" s="214" t="s">
        <v>17563</v>
      </c>
      <c r="E15" s="791">
        <v>38</v>
      </c>
      <c r="F15" s="791">
        <v>1</v>
      </c>
      <c r="G15" s="791" t="s">
        <v>875</v>
      </c>
      <c r="H15" s="792" t="s">
        <v>876</v>
      </c>
      <c r="I15" s="791"/>
      <c r="J15" s="791" t="s">
        <v>907</v>
      </c>
      <c r="K15" s="791">
        <v>2015</v>
      </c>
      <c r="L15" s="791" t="s">
        <v>195</v>
      </c>
      <c r="M15" s="791">
        <v>0.106</v>
      </c>
      <c r="N15" s="791">
        <v>0.50700000000000001</v>
      </c>
      <c r="O15" s="791">
        <v>1000</v>
      </c>
      <c r="P15" s="216">
        <f>O15/4</f>
        <v>250</v>
      </c>
      <c r="Q15" s="993"/>
      <c r="R15" s="994"/>
      <c r="S15" s="994"/>
      <c r="T15" s="995"/>
    </row>
    <row r="16" spans="1:20" s="106" customFormat="1" ht="161.25" customHeight="1">
      <c r="A16" s="791" t="s">
        <v>4668</v>
      </c>
      <c r="B16" s="791" t="s">
        <v>4669</v>
      </c>
      <c r="C16" s="791" t="s">
        <v>864</v>
      </c>
      <c r="D16" s="791" t="s">
        <v>4670</v>
      </c>
      <c r="E16" s="791">
        <v>60</v>
      </c>
      <c r="F16" s="213" t="s">
        <v>4671</v>
      </c>
      <c r="G16" s="791" t="s">
        <v>4672</v>
      </c>
      <c r="H16" s="791" t="s">
        <v>4679</v>
      </c>
      <c r="I16" s="791"/>
      <c r="J16" s="791" t="s">
        <v>4674</v>
      </c>
      <c r="K16" s="791">
        <v>2015</v>
      </c>
      <c r="L16" s="211" t="s">
        <v>145</v>
      </c>
      <c r="M16" s="791">
        <v>0.248</v>
      </c>
      <c r="N16" s="791">
        <v>0.311</v>
      </c>
      <c r="O16" s="791">
        <v>1000</v>
      </c>
      <c r="P16" s="216">
        <v>166.66</v>
      </c>
      <c r="Q16" s="921"/>
      <c r="R16" s="988"/>
      <c r="S16" s="988"/>
      <c r="T16" s="921"/>
    </row>
    <row r="17" spans="1:250" s="106" customFormat="1" ht="161.25" customHeight="1">
      <c r="A17" s="791" t="s">
        <v>17564</v>
      </c>
      <c r="B17" s="791" t="s">
        <v>4687</v>
      </c>
      <c r="C17" s="791" t="s">
        <v>864</v>
      </c>
      <c r="D17" s="791" t="s">
        <v>1290</v>
      </c>
      <c r="E17" s="791">
        <v>20</v>
      </c>
      <c r="F17" s="791">
        <v>4</v>
      </c>
      <c r="G17" s="791" t="s">
        <v>871</v>
      </c>
      <c r="H17" s="791" t="s">
        <v>4688</v>
      </c>
      <c r="I17" s="791"/>
      <c r="J17" s="791" t="s">
        <v>4689</v>
      </c>
      <c r="K17" s="791">
        <v>2015</v>
      </c>
      <c r="L17" s="211"/>
      <c r="M17" s="791">
        <v>0.16</v>
      </c>
      <c r="N17" s="791">
        <v>0.40400000000000003</v>
      </c>
      <c r="O17" s="791">
        <v>1000</v>
      </c>
      <c r="P17" s="216">
        <v>333.33</v>
      </c>
      <c r="Q17" s="991"/>
      <c r="R17" s="991"/>
      <c r="S17" s="991"/>
      <c r="T17" s="996"/>
    </row>
    <row r="18" spans="1:250" s="106" customFormat="1" ht="265.5" customHeight="1">
      <c r="A18" s="791" t="s">
        <v>1337</v>
      </c>
      <c r="B18" s="791" t="s">
        <v>4690</v>
      </c>
      <c r="C18" s="791" t="s">
        <v>1316</v>
      </c>
      <c r="D18" s="791" t="s">
        <v>4691</v>
      </c>
      <c r="E18" s="791">
        <v>14</v>
      </c>
      <c r="F18" s="791">
        <v>11</v>
      </c>
      <c r="G18" s="791" t="s">
        <v>4692</v>
      </c>
      <c r="H18" s="791" t="s">
        <v>4693</v>
      </c>
      <c r="I18" s="791"/>
      <c r="J18" s="217" t="s">
        <v>4694</v>
      </c>
      <c r="K18" s="791">
        <v>2015</v>
      </c>
      <c r="L18" s="211" t="s">
        <v>1037</v>
      </c>
      <c r="M18" s="791">
        <v>0.25600000000000001</v>
      </c>
      <c r="N18" s="791">
        <v>1.0649999999999999</v>
      </c>
      <c r="O18" s="520">
        <v>1000</v>
      </c>
      <c r="P18" s="216">
        <v>250</v>
      </c>
      <c r="Q18" s="990"/>
      <c r="R18" s="990"/>
      <c r="S18" s="990"/>
      <c r="T18" s="997"/>
      <c r="U18" s="998"/>
      <c r="V18" s="911"/>
      <c r="X18" s="998"/>
      <c r="Z18" s="998"/>
      <c r="AG18" s="998"/>
      <c r="AH18" s="998"/>
      <c r="AI18" s="990"/>
      <c r="AJ18" s="998"/>
      <c r="AK18" s="998"/>
      <c r="AL18" s="911"/>
      <c r="AN18" s="998"/>
      <c r="AP18" s="998"/>
      <c r="AW18" s="998"/>
      <c r="AX18" s="998"/>
      <c r="AY18" s="990"/>
      <c r="AZ18" s="998"/>
      <c r="BA18" s="998"/>
      <c r="BB18" s="911"/>
      <c r="BD18" s="998"/>
      <c r="BF18" s="998"/>
      <c r="BM18" s="998"/>
      <c r="BN18" s="998"/>
      <c r="BO18" s="990"/>
      <c r="BP18" s="998"/>
      <c r="BQ18" s="998"/>
      <c r="BR18" s="911"/>
      <c r="BT18" s="998"/>
      <c r="BV18" s="998"/>
      <c r="CC18" s="998"/>
      <c r="CD18" s="998"/>
      <c r="CE18" s="990"/>
      <c r="CF18" s="998"/>
      <c r="CG18" s="998"/>
      <c r="CH18" s="911"/>
      <c r="CJ18" s="998"/>
      <c r="CL18" s="998"/>
      <c r="CS18" s="998"/>
      <c r="CT18" s="998"/>
      <c r="CU18" s="990"/>
      <c r="CV18" s="998"/>
      <c r="CW18" s="998"/>
      <c r="CX18" s="911"/>
      <c r="CZ18" s="998"/>
      <c r="DB18" s="998"/>
      <c r="DI18" s="998"/>
      <c r="DJ18" s="998"/>
      <c r="DK18" s="990"/>
      <c r="DL18" s="998"/>
      <c r="DM18" s="998"/>
      <c r="DN18" s="911"/>
      <c r="DP18" s="998"/>
      <c r="DR18" s="998"/>
      <c r="DY18" s="998"/>
      <c r="DZ18" s="998"/>
      <c r="EA18" s="990"/>
      <c r="EB18" s="998"/>
      <c r="EC18" s="998"/>
      <c r="ED18" s="911"/>
      <c r="EF18" s="998"/>
      <c r="EH18" s="998"/>
      <c r="EO18" s="998"/>
      <c r="EP18" s="998"/>
      <c r="EQ18" s="990"/>
      <c r="ER18" s="998"/>
      <c r="ES18" s="998"/>
      <c r="ET18" s="911"/>
      <c r="EV18" s="998"/>
      <c r="EX18" s="998"/>
      <c r="FE18" s="998"/>
      <c r="FF18" s="998"/>
      <c r="FG18" s="990"/>
      <c r="FH18" s="998"/>
      <c r="FI18" s="998"/>
      <c r="FJ18" s="911"/>
      <c r="FL18" s="998"/>
      <c r="FN18" s="998"/>
      <c r="FU18" s="998"/>
      <c r="FV18" s="998"/>
      <c r="FW18" s="990"/>
      <c r="FX18" s="998"/>
      <c r="FY18" s="998"/>
      <c r="FZ18" s="911"/>
      <c r="GB18" s="998"/>
      <c r="GD18" s="998"/>
      <c r="GK18" s="998"/>
      <c r="GL18" s="998"/>
      <c r="GM18" s="990"/>
      <c r="GN18" s="998"/>
      <c r="GO18" s="998"/>
      <c r="GP18" s="911"/>
      <c r="GR18" s="998"/>
      <c r="GT18" s="998"/>
      <c r="HA18" s="998"/>
      <c r="HB18" s="998"/>
      <c r="HC18" s="990"/>
      <c r="HD18" s="998"/>
      <c r="HE18" s="998"/>
      <c r="HF18" s="911"/>
      <c r="HH18" s="998"/>
      <c r="HJ18" s="998"/>
      <c r="HQ18" s="998"/>
      <c r="HR18" s="998"/>
      <c r="HS18" s="990"/>
      <c r="HT18" s="998"/>
      <c r="HU18" s="998"/>
      <c r="HV18" s="911"/>
      <c r="HX18" s="998"/>
      <c r="HZ18" s="998"/>
      <c r="IG18" s="998"/>
      <c r="IH18" s="998"/>
      <c r="II18" s="990"/>
      <c r="IJ18" s="998"/>
      <c r="IK18" s="998"/>
      <c r="IL18" s="911"/>
      <c r="IN18" s="998"/>
      <c r="IP18" s="998"/>
    </row>
    <row r="19" spans="1:250" s="106" customFormat="1" ht="115.5" customHeight="1">
      <c r="A19" s="791" t="s">
        <v>4680</v>
      </c>
      <c r="B19" s="791" t="s">
        <v>17567</v>
      </c>
      <c r="C19" s="791" t="s">
        <v>864</v>
      </c>
      <c r="D19" s="214" t="s">
        <v>4681</v>
      </c>
      <c r="E19" s="791">
        <v>62</v>
      </c>
      <c r="F19" s="215">
        <v>1</v>
      </c>
      <c r="G19" s="791" t="s">
        <v>4682</v>
      </c>
      <c r="H19" s="792" t="s">
        <v>4683</v>
      </c>
      <c r="I19" s="791"/>
      <c r="J19" s="791" t="s">
        <v>4684</v>
      </c>
      <c r="K19" s="791">
        <v>2015</v>
      </c>
      <c r="L19" s="791"/>
      <c r="M19" s="791">
        <v>0.57199999999999995</v>
      </c>
      <c r="N19" s="791">
        <v>0.81</v>
      </c>
      <c r="O19" s="791">
        <v>1000</v>
      </c>
      <c r="P19" s="216">
        <f>O19/3</f>
        <v>333.33333333333331</v>
      </c>
      <c r="Q19" s="988"/>
      <c r="R19" s="999"/>
      <c r="S19" s="999"/>
      <c r="T19" s="912"/>
    </row>
    <row r="20" spans="1:250" ht="252" customHeight="1">
      <c r="A20" s="791" t="s">
        <v>4685</v>
      </c>
      <c r="B20" s="791" t="s">
        <v>4686</v>
      </c>
      <c r="C20" s="791" t="s">
        <v>864</v>
      </c>
      <c r="D20" s="214" t="s">
        <v>17563</v>
      </c>
      <c r="E20" s="791">
        <v>38</v>
      </c>
      <c r="F20" s="791">
        <v>1</v>
      </c>
      <c r="G20" s="791" t="s">
        <v>875</v>
      </c>
      <c r="H20" s="792" t="s">
        <v>876</v>
      </c>
      <c r="I20" s="791"/>
      <c r="J20" s="791" t="s">
        <v>907</v>
      </c>
      <c r="K20" s="791">
        <v>2015</v>
      </c>
      <c r="L20" s="791" t="s">
        <v>195</v>
      </c>
      <c r="M20" s="791">
        <v>0.106</v>
      </c>
      <c r="N20" s="791">
        <v>0.50700000000000001</v>
      </c>
      <c r="O20" s="791">
        <v>1000</v>
      </c>
      <c r="P20" s="216">
        <f>O20/4</f>
        <v>250</v>
      </c>
      <c r="Q20" s="991"/>
      <c r="R20" s="991"/>
      <c r="S20" s="991"/>
      <c r="T20" s="921"/>
    </row>
    <row r="21" spans="1:250" ht="252" customHeight="1">
      <c r="A21" s="791" t="s">
        <v>4695</v>
      </c>
      <c r="B21" s="791" t="s">
        <v>4696</v>
      </c>
      <c r="C21" s="791" t="s">
        <v>864</v>
      </c>
      <c r="D21" s="791" t="s">
        <v>4691</v>
      </c>
      <c r="E21" s="791">
        <v>14</v>
      </c>
      <c r="F21" s="791">
        <v>6</v>
      </c>
      <c r="G21" s="791" t="s">
        <v>4697</v>
      </c>
      <c r="H21" s="792" t="s">
        <v>4698</v>
      </c>
      <c r="I21" s="792" t="s">
        <v>4699</v>
      </c>
      <c r="J21" s="791" t="s">
        <v>4700</v>
      </c>
      <c r="K21" s="791">
        <v>2015</v>
      </c>
      <c r="L21" s="211" t="s">
        <v>4701</v>
      </c>
      <c r="M21" s="791">
        <v>0.123</v>
      </c>
      <c r="N21" s="218">
        <v>1.0649999999999999</v>
      </c>
      <c r="O21" s="520">
        <v>1000</v>
      </c>
      <c r="P21" s="216">
        <f>1000/4</f>
        <v>250</v>
      </c>
      <c r="Q21" s="990"/>
      <c r="R21" s="106"/>
      <c r="S21" s="106"/>
      <c r="T21" s="106"/>
    </row>
    <row r="22" spans="1:250" s="106" customFormat="1" ht="291" customHeight="1">
      <c r="A22" s="791" t="s">
        <v>4702</v>
      </c>
      <c r="B22" s="214" t="s">
        <v>4703</v>
      </c>
      <c r="C22" s="791" t="s">
        <v>864</v>
      </c>
      <c r="D22" s="791" t="s">
        <v>4704</v>
      </c>
      <c r="E22" s="791" t="s">
        <v>4705</v>
      </c>
      <c r="F22" s="791"/>
      <c r="G22" s="791" t="s">
        <v>4706</v>
      </c>
      <c r="H22" s="792" t="s">
        <v>4707</v>
      </c>
      <c r="I22" s="791" t="s">
        <v>4708</v>
      </c>
      <c r="J22" s="791" t="s">
        <v>4709</v>
      </c>
      <c r="K22" s="791">
        <v>2015</v>
      </c>
      <c r="L22" s="791" t="s">
        <v>316</v>
      </c>
      <c r="M22" s="791">
        <v>0.93400000000000005</v>
      </c>
      <c r="N22" s="791">
        <v>1.554</v>
      </c>
      <c r="O22" s="791">
        <v>1000</v>
      </c>
      <c r="P22" s="216">
        <v>1000</v>
      </c>
      <c r="S22" s="990"/>
      <c r="T22" s="990"/>
    </row>
    <row r="23" spans="1:250" ht="161.25" customHeight="1">
      <c r="A23" s="210" t="s">
        <v>4710</v>
      </c>
      <c r="B23" s="210" t="s">
        <v>4711</v>
      </c>
      <c r="C23" s="210" t="s">
        <v>864</v>
      </c>
      <c r="D23" s="210" t="s">
        <v>865</v>
      </c>
      <c r="E23" s="210">
        <v>65</v>
      </c>
      <c r="F23" s="210"/>
      <c r="G23" s="210" t="s">
        <v>866</v>
      </c>
      <c r="H23" s="210" t="s">
        <v>867</v>
      </c>
      <c r="I23" s="210" t="s">
        <v>868</v>
      </c>
      <c r="J23" s="210" t="s">
        <v>4712</v>
      </c>
      <c r="K23" s="210">
        <v>2015</v>
      </c>
      <c r="L23" s="210" t="s">
        <v>4713</v>
      </c>
      <c r="M23" s="210">
        <v>1.43</v>
      </c>
      <c r="N23" s="210">
        <v>1.48</v>
      </c>
      <c r="O23" s="210">
        <v>1000</v>
      </c>
      <c r="P23" s="751">
        <v>250</v>
      </c>
      <c r="Q23" s="106"/>
      <c r="R23" s="106"/>
      <c r="S23" s="106"/>
      <c r="T23" s="106"/>
    </row>
    <row r="24" spans="1:250" ht="161.25" customHeight="1">
      <c r="A24" s="791" t="s">
        <v>4668</v>
      </c>
      <c r="B24" s="791" t="s">
        <v>4669</v>
      </c>
      <c r="C24" s="791" t="s">
        <v>864</v>
      </c>
      <c r="D24" s="791" t="s">
        <v>4670</v>
      </c>
      <c r="E24" s="791">
        <v>60</v>
      </c>
      <c r="F24" s="213" t="s">
        <v>4671</v>
      </c>
      <c r="G24" s="791" t="s">
        <v>4672</v>
      </c>
      <c r="H24" s="791" t="s">
        <v>4679</v>
      </c>
      <c r="I24" s="791"/>
      <c r="J24" s="791" t="s">
        <v>4674</v>
      </c>
      <c r="K24" s="791">
        <v>2015</v>
      </c>
      <c r="L24" s="211" t="s">
        <v>145</v>
      </c>
      <c r="M24" s="791">
        <v>0.248</v>
      </c>
      <c r="N24" s="791">
        <v>0.311</v>
      </c>
      <c r="O24" s="791">
        <v>1000</v>
      </c>
      <c r="P24" s="216">
        <v>166.66</v>
      </c>
      <c r="R24" s="1001"/>
      <c r="S24" s="1002"/>
      <c r="T24" s="106"/>
    </row>
    <row r="25" spans="1:250" ht="161.25" customHeight="1">
      <c r="A25" s="791" t="s">
        <v>5988</v>
      </c>
      <c r="B25" s="791" t="s">
        <v>4687</v>
      </c>
      <c r="C25" s="791" t="s">
        <v>404</v>
      </c>
      <c r="D25" s="791" t="s">
        <v>870</v>
      </c>
      <c r="E25" s="791" t="s">
        <v>5989</v>
      </c>
      <c r="F25" s="217" t="s">
        <v>5990</v>
      </c>
      <c r="G25" s="791" t="s">
        <v>5991</v>
      </c>
      <c r="H25" s="792" t="s">
        <v>5992</v>
      </c>
      <c r="I25" s="791" t="s">
        <v>5872</v>
      </c>
      <c r="J25" s="791" t="s">
        <v>4689</v>
      </c>
      <c r="K25" s="791">
        <v>2015</v>
      </c>
      <c r="L25" s="211" t="s">
        <v>195</v>
      </c>
      <c r="M25" s="791">
        <v>0.16</v>
      </c>
      <c r="N25" s="791">
        <v>0.40400000000000003</v>
      </c>
      <c r="O25" s="791">
        <v>1000</v>
      </c>
      <c r="P25" s="216">
        <f>O25/3</f>
        <v>333.33333333333331</v>
      </c>
      <c r="Q25" s="990"/>
      <c r="R25" s="106"/>
      <c r="S25" s="106"/>
      <c r="T25" s="106"/>
    </row>
    <row r="26" spans="1:250" s="106" customFormat="1" ht="213" customHeight="1">
      <c r="A26" s="791" t="s">
        <v>5993</v>
      </c>
      <c r="B26" s="791" t="s">
        <v>429</v>
      </c>
      <c r="C26" s="791" t="s">
        <v>404</v>
      </c>
      <c r="D26" s="791" t="s">
        <v>5994</v>
      </c>
      <c r="E26" s="791" t="s">
        <v>5995</v>
      </c>
      <c r="F26" s="791" t="s">
        <v>5996</v>
      </c>
      <c r="G26" s="791" t="s">
        <v>5997</v>
      </c>
      <c r="H26" s="792" t="s">
        <v>5998</v>
      </c>
      <c r="I26" s="791"/>
      <c r="J26" s="791" t="s">
        <v>5999</v>
      </c>
      <c r="K26" s="791">
        <v>2015</v>
      </c>
      <c r="L26" s="211" t="s">
        <v>262</v>
      </c>
      <c r="M26" s="791">
        <v>0.17899999999999999</v>
      </c>
      <c r="N26" s="791">
        <v>0.72699999999999998</v>
      </c>
      <c r="O26" s="791">
        <v>1000</v>
      </c>
      <c r="P26" s="216">
        <v>1000</v>
      </c>
    </row>
    <row r="27" spans="1:250" ht="161.25" customHeight="1">
      <c r="A27" s="791" t="s">
        <v>6000</v>
      </c>
      <c r="B27" s="791" t="s">
        <v>6001</v>
      </c>
      <c r="C27" s="791" t="s">
        <v>404</v>
      </c>
      <c r="D27" s="791" t="s">
        <v>6002</v>
      </c>
      <c r="E27" s="791" t="s">
        <v>6003</v>
      </c>
      <c r="F27" s="791"/>
      <c r="G27" s="791" t="s">
        <v>6004</v>
      </c>
      <c r="H27" s="792" t="s">
        <v>6005</v>
      </c>
      <c r="I27" s="791" t="s">
        <v>17565</v>
      </c>
      <c r="J27" s="217"/>
      <c r="K27" s="791">
        <v>2015</v>
      </c>
      <c r="L27" s="211"/>
      <c r="M27" s="791">
        <v>0.77</v>
      </c>
      <c r="N27" s="791">
        <v>2.2599999999999998</v>
      </c>
      <c r="O27" s="520">
        <v>1000</v>
      </c>
      <c r="P27" s="216">
        <v>1000</v>
      </c>
      <c r="Q27" s="1002"/>
      <c r="R27" s="989"/>
      <c r="S27" s="1002"/>
      <c r="T27" s="1002"/>
    </row>
    <row r="28" spans="1:250" s="106" customFormat="1" ht="161.25" customHeight="1">
      <c r="A28" s="791" t="s">
        <v>6006</v>
      </c>
      <c r="B28" s="791" t="s">
        <v>4687</v>
      </c>
      <c r="C28" s="791" t="s">
        <v>404</v>
      </c>
      <c r="D28" s="791" t="s">
        <v>870</v>
      </c>
      <c r="E28" s="791">
        <v>20</v>
      </c>
      <c r="F28" s="791">
        <v>4</v>
      </c>
      <c r="G28" s="791" t="s">
        <v>1288</v>
      </c>
      <c r="H28" s="792" t="s">
        <v>6007</v>
      </c>
      <c r="I28" s="791" t="s">
        <v>5872</v>
      </c>
      <c r="J28" s="217" t="s">
        <v>4689</v>
      </c>
      <c r="K28" s="791">
        <v>2015</v>
      </c>
      <c r="L28" s="211" t="s">
        <v>166</v>
      </c>
      <c r="M28" s="791">
        <v>0.40400000000000003</v>
      </c>
      <c r="N28" s="791">
        <v>0.16</v>
      </c>
      <c r="O28" s="520">
        <v>1000</v>
      </c>
      <c r="P28" s="216">
        <v>333</v>
      </c>
      <c r="Q28" s="988"/>
      <c r="R28" s="991"/>
      <c r="S28" s="991"/>
      <c r="T28" s="912"/>
    </row>
    <row r="29" spans="1:250" s="106" customFormat="1" ht="221.25" customHeight="1">
      <c r="A29" s="791" t="s">
        <v>6008</v>
      </c>
      <c r="B29" s="791" t="s">
        <v>6009</v>
      </c>
      <c r="C29" s="791" t="s">
        <v>404</v>
      </c>
      <c r="D29" s="791" t="s">
        <v>6010</v>
      </c>
      <c r="E29" s="791">
        <v>124</v>
      </c>
      <c r="F29" s="791" t="s">
        <v>461</v>
      </c>
      <c r="G29" s="791" t="s">
        <v>6011</v>
      </c>
      <c r="H29" s="791" t="s">
        <v>6012</v>
      </c>
      <c r="I29" s="791" t="s">
        <v>6013</v>
      </c>
      <c r="J29" s="217" t="s">
        <v>6014</v>
      </c>
      <c r="K29" s="791">
        <v>2015</v>
      </c>
      <c r="L29" s="211" t="s">
        <v>375</v>
      </c>
      <c r="M29" s="791" t="s">
        <v>6015</v>
      </c>
      <c r="N29" s="791" t="s">
        <v>6016</v>
      </c>
      <c r="O29" s="520">
        <v>1000</v>
      </c>
      <c r="P29" s="216">
        <v>1000</v>
      </c>
    </row>
    <row r="30" spans="1:250" ht="238.5" customHeight="1">
      <c r="A30" s="792" t="s">
        <v>6017</v>
      </c>
      <c r="B30" s="791" t="s">
        <v>6018</v>
      </c>
      <c r="C30" s="791" t="s">
        <v>6019</v>
      </c>
      <c r="D30" s="791" t="s">
        <v>6020</v>
      </c>
      <c r="E30" s="791">
        <v>13</v>
      </c>
      <c r="F30" s="791">
        <v>85</v>
      </c>
      <c r="G30" s="791" t="s">
        <v>6021</v>
      </c>
      <c r="H30" s="791" t="s">
        <v>6022</v>
      </c>
      <c r="I30" s="791" t="s">
        <v>6023</v>
      </c>
      <c r="J30" s="217" t="s">
        <v>6024</v>
      </c>
      <c r="K30" s="791">
        <v>2015</v>
      </c>
      <c r="L30" s="211">
        <v>12</v>
      </c>
      <c r="M30" s="791">
        <v>0.154</v>
      </c>
      <c r="N30" s="791">
        <v>0.5</v>
      </c>
      <c r="O30" s="520">
        <v>1000</v>
      </c>
      <c r="P30" s="216">
        <f>1000/3</f>
        <v>333.33333333333331</v>
      </c>
      <c r="Q30" s="988"/>
      <c r="R30" s="921"/>
      <c r="S30" s="921"/>
      <c r="T30" s="921"/>
    </row>
    <row r="31" spans="1:250" ht="357.75" customHeight="1">
      <c r="A31" s="792" t="s">
        <v>6025</v>
      </c>
      <c r="B31" s="791" t="s">
        <v>6026</v>
      </c>
      <c r="C31" s="791" t="s">
        <v>6019</v>
      </c>
      <c r="D31" s="791" t="s">
        <v>405</v>
      </c>
      <c r="E31" s="791">
        <v>60</v>
      </c>
      <c r="F31" s="217" t="s">
        <v>406</v>
      </c>
      <c r="G31" s="791" t="s">
        <v>6027</v>
      </c>
      <c r="H31" s="791" t="s">
        <v>6028</v>
      </c>
      <c r="I31" s="791"/>
      <c r="J31" s="217" t="s">
        <v>6029</v>
      </c>
      <c r="K31" s="791">
        <v>2015</v>
      </c>
      <c r="L31" s="211">
        <v>3</v>
      </c>
      <c r="M31" s="791">
        <v>0.379</v>
      </c>
      <c r="N31" s="791">
        <v>0.92400000000000004</v>
      </c>
      <c r="O31" s="520">
        <v>1000</v>
      </c>
      <c r="P31" s="216">
        <f>O31/3</f>
        <v>333.33333333333331</v>
      </c>
      <c r="Q31" s="991"/>
      <c r="R31" s="988"/>
      <c r="S31" s="988"/>
      <c r="T31" s="996"/>
    </row>
    <row r="32" spans="1:250" ht="243" customHeight="1">
      <c r="A32" s="791" t="s">
        <v>6030</v>
      </c>
      <c r="B32" s="791" t="s">
        <v>558</v>
      </c>
      <c r="C32" s="791" t="s">
        <v>408</v>
      </c>
      <c r="D32" s="791" t="s">
        <v>409</v>
      </c>
      <c r="E32" s="791">
        <v>259</v>
      </c>
      <c r="F32" s="791"/>
      <c r="G32" s="791" t="s">
        <v>410</v>
      </c>
      <c r="H32" s="791" t="s">
        <v>6031</v>
      </c>
      <c r="I32" s="792" t="s">
        <v>6032</v>
      </c>
      <c r="J32" s="791" t="s">
        <v>6033</v>
      </c>
      <c r="K32" s="791">
        <v>2015</v>
      </c>
      <c r="L32" s="211" t="s">
        <v>115</v>
      </c>
      <c r="M32" s="791" t="s">
        <v>6034</v>
      </c>
      <c r="N32" s="220">
        <v>1551</v>
      </c>
      <c r="O32" s="520">
        <v>1000</v>
      </c>
      <c r="P32" s="216">
        <v>1000</v>
      </c>
      <c r="Q32" s="993"/>
      <c r="R32" s="1003"/>
      <c r="S32" s="1004"/>
      <c r="T32" s="1004"/>
    </row>
    <row r="33" spans="1:20" s="106" customFormat="1" ht="262.5" customHeight="1">
      <c r="A33" s="791" t="s">
        <v>6035</v>
      </c>
      <c r="B33" s="791" t="s">
        <v>9281</v>
      </c>
      <c r="C33" s="791" t="s">
        <v>408</v>
      </c>
      <c r="D33" s="791" t="s">
        <v>575</v>
      </c>
      <c r="E33" s="791">
        <v>67</v>
      </c>
      <c r="F33" s="791">
        <v>3</v>
      </c>
      <c r="G33" s="791" t="s">
        <v>6036</v>
      </c>
      <c r="H33" s="791" t="s">
        <v>6037</v>
      </c>
      <c r="I33" s="792" t="s">
        <v>6038</v>
      </c>
      <c r="J33" s="791" t="s">
        <v>6039</v>
      </c>
      <c r="K33" s="791">
        <v>2015</v>
      </c>
      <c r="L33" s="211" t="s">
        <v>129</v>
      </c>
      <c r="M33" s="791" t="s">
        <v>6040</v>
      </c>
      <c r="N33" s="791" t="s">
        <v>6041</v>
      </c>
      <c r="O33" s="520">
        <v>1000</v>
      </c>
      <c r="P33" s="216">
        <v>500</v>
      </c>
      <c r="Q33" s="991"/>
      <c r="R33" s="991"/>
      <c r="S33" s="991"/>
      <c r="T33" s="921"/>
    </row>
    <row r="34" spans="1:20" ht="287.25" customHeight="1">
      <c r="A34" s="791" t="s">
        <v>6042</v>
      </c>
      <c r="B34" s="791" t="s">
        <v>9282</v>
      </c>
      <c r="C34" s="791" t="s">
        <v>408</v>
      </c>
      <c r="D34" s="791" t="s">
        <v>6043</v>
      </c>
      <c r="E34" s="791"/>
      <c r="F34" s="791" t="s">
        <v>6044</v>
      </c>
      <c r="G34" s="791" t="s">
        <v>6045</v>
      </c>
      <c r="H34" s="791" t="s">
        <v>6046</v>
      </c>
      <c r="I34" s="791" t="s">
        <v>9283</v>
      </c>
      <c r="J34" s="217" t="s">
        <v>6047</v>
      </c>
      <c r="K34" s="791">
        <v>2015</v>
      </c>
      <c r="L34" s="211" t="s">
        <v>129</v>
      </c>
      <c r="M34" s="791" t="s">
        <v>6048</v>
      </c>
      <c r="N34" s="791" t="s">
        <v>6049</v>
      </c>
      <c r="O34" s="520">
        <v>1000</v>
      </c>
      <c r="P34" s="216">
        <v>1000</v>
      </c>
      <c r="Q34" s="988"/>
      <c r="R34" s="923"/>
      <c r="S34" s="988"/>
      <c r="T34" s="912"/>
    </row>
    <row r="35" spans="1:20" ht="264" customHeight="1">
      <c r="A35" s="791" t="s">
        <v>6050</v>
      </c>
      <c r="B35" s="791" t="s">
        <v>558</v>
      </c>
      <c r="C35" s="791" t="s">
        <v>408</v>
      </c>
      <c r="D35" s="791" t="s">
        <v>6051</v>
      </c>
      <c r="E35" s="791">
        <v>29</v>
      </c>
      <c r="F35" s="791">
        <v>9</v>
      </c>
      <c r="G35" s="791" t="s">
        <v>6052</v>
      </c>
      <c r="H35" s="791" t="s">
        <v>6053</v>
      </c>
      <c r="I35" s="791" t="s">
        <v>6054</v>
      </c>
      <c r="J35" s="791" t="s">
        <v>6055</v>
      </c>
      <c r="K35" s="791">
        <v>2015</v>
      </c>
      <c r="L35" s="211" t="s">
        <v>125</v>
      </c>
      <c r="M35" s="791" t="s">
        <v>6056</v>
      </c>
      <c r="N35" s="791" t="s">
        <v>6057</v>
      </c>
      <c r="O35" s="520">
        <v>1000</v>
      </c>
      <c r="P35" s="216">
        <v>1000</v>
      </c>
      <c r="Q35" s="994"/>
      <c r="R35" s="990"/>
      <c r="S35" s="990"/>
      <c r="T35" s="106"/>
    </row>
    <row r="36" spans="1:20" s="106" customFormat="1" ht="256.5" customHeight="1">
      <c r="A36" s="791" t="s">
        <v>6058</v>
      </c>
      <c r="B36" s="791" t="s">
        <v>6059</v>
      </c>
      <c r="C36" s="791" t="s">
        <v>408</v>
      </c>
      <c r="D36" s="791" t="s">
        <v>411</v>
      </c>
      <c r="E36" s="791" t="s">
        <v>6060</v>
      </c>
      <c r="F36" s="791" t="s">
        <v>6060</v>
      </c>
      <c r="G36" s="791" t="s">
        <v>412</v>
      </c>
      <c r="H36" s="792" t="s">
        <v>6061</v>
      </c>
      <c r="I36" s="791" t="s">
        <v>6062</v>
      </c>
      <c r="J36" s="213" t="s">
        <v>6063</v>
      </c>
      <c r="K36" s="791">
        <v>2015</v>
      </c>
      <c r="L36" s="791" t="s">
        <v>314</v>
      </c>
      <c r="M36" s="791">
        <v>0.91100000000000003</v>
      </c>
      <c r="N36" s="791">
        <v>0.76100000000000001</v>
      </c>
      <c r="O36" s="791">
        <v>1000</v>
      </c>
      <c r="P36" s="216">
        <v>500</v>
      </c>
      <c r="Q36" s="1002"/>
    </row>
    <row r="37" spans="1:20" ht="317.25" customHeight="1">
      <c r="A37" s="791" t="s">
        <v>6064</v>
      </c>
      <c r="B37" s="791" t="s">
        <v>413</v>
      </c>
      <c r="C37" s="791" t="s">
        <v>408</v>
      </c>
      <c r="D37" s="791" t="s">
        <v>6065</v>
      </c>
      <c r="E37" s="791">
        <v>13</v>
      </c>
      <c r="F37" s="791">
        <v>3</v>
      </c>
      <c r="G37" s="791" t="s">
        <v>6066</v>
      </c>
      <c r="H37" s="792" t="s">
        <v>6067</v>
      </c>
      <c r="I37" s="791" t="s">
        <v>6068</v>
      </c>
      <c r="J37" s="213" t="s">
        <v>6069</v>
      </c>
      <c r="K37" s="791">
        <v>2015</v>
      </c>
      <c r="L37" s="791" t="s">
        <v>115</v>
      </c>
      <c r="M37" s="791">
        <v>0.46</v>
      </c>
      <c r="N37" s="791">
        <v>0.54500000000000004</v>
      </c>
      <c r="O37" s="791">
        <v>1000</v>
      </c>
      <c r="P37" s="216">
        <v>1000</v>
      </c>
      <c r="Q37" s="106"/>
      <c r="R37" s="106"/>
      <c r="S37" s="106"/>
      <c r="T37" s="106"/>
    </row>
    <row r="38" spans="1:20" ht="261.75" customHeight="1">
      <c r="A38" s="791" t="s">
        <v>6070</v>
      </c>
      <c r="B38" s="791" t="s">
        <v>466</v>
      </c>
      <c r="C38" s="791" t="s">
        <v>408</v>
      </c>
      <c r="D38" s="791" t="s">
        <v>415</v>
      </c>
      <c r="E38" s="791" t="s">
        <v>1346</v>
      </c>
      <c r="F38" s="791" t="s">
        <v>6071</v>
      </c>
      <c r="G38" s="791" t="s">
        <v>416</v>
      </c>
      <c r="H38" s="792" t="s">
        <v>6072</v>
      </c>
      <c r="I38" s="791" t="s">
        <v>6073</v>
      </c>
      <c r="J38" s="791" t="s">
        <v>6074</v>
      </c>
      <c r="K38" s="791">
        <v>2015</v>
      </c>
      <c r="L38" s="791" t="s">
        <v>6075</v>
      </c>
      <c r="M38" s="791">
        <v>0.42</v>
      </c>
      <c r="N38" s="791">
        <v>0.746</v>
      </c>
      <c r="O38" s="791">
        <v>1000</v>
      </c>
      <c r="P38" s="216">
        <v>333.33</v>
      </c>
      <c r="Q38" s="106"/>
      <c r="R38" s="106"/>
      <c r="S38" s="106"/>
      <c r="T38" s="106"/>
    </row>
    <row r="39" spans="1:20" ht="205.5" customHeight="1">
      <c r="A39" s="791" t="s">
        <v>6070</v>
      </c>
      <c r="B39" s="791" t="s">
        <v>466</v>
      </c>
      <c r="C39" s="791" t="s">
        <v>408</v>
      </c>
      <c r="D39" s="791" t="s">
        <v>415</v>
      </c>
      <c r="E39" s="791" t="s">
        <v>1346</v>
      </c>
      <c r="F39" s="791" t="s">
        <v>6071</v>
      </c>
      <c r="G39" s="791" t="s">
        <v>416</v>
      </c>
      <c r="H39" s="792" t="s">
        <v>6072</v>
      </c>
      <c r="I39" s="791" t="s">
        <v>6073</v>
      </c>
      <c r="J39" s="791" t="s">
        <v>6074</v>
      </c>
      <c r="K39" s="791">
        <v>2015</v>
      </c>
      <c r="L39" s="791" t="s">
        <v>6075</v>
      </c>
      <c r="M39" s="791">
        <v>0.42</v>
      </c>
      <c r="N39" s="791">
        <v>0.746</v>
      </c>
      <c r="O39" s="791">
        <v>1000</v>
      </c>
      <c r="P39" s="216">
        <v>333.33</v>
      </c>
      <c r="Q39" s="990"/>
      <c r="R39" s="990"/>
      <c r="S39" s="990"/>
      <c r="T39" s="911"/>
    </row>
    <row r="40" spans="1:20" ht="314.25" customHeight="1">
      <c r="A40" s="791" t="s">
        <v>9301</v>
      </c>
      <c r="B40" s="791" t="s">
        <v>9302</v>
      </c>
      <c r="C40" s="791" t="s">
        <v>1316</v>
      </c>
      <c r="D40" s="791" t="s">
        <v>9303</v>
      </c>
      <c r="E40" s="791">
        <v>61</v>
      </c>
      <c r="F40" s="791">
        <v>10</v>
      </c>
      <c r="G40" s="791" t="s">
        <v>9304</v>
      </c>
      <c r="H40" s="791" t="s">
        <v>9305</v>
      </c>
      <c r="I40" s="791" t="s">
        <v>9306</v>
      </c>
      <c r="J40" s="791" t="s">
        <v>9307</v>
      </c>
      <c r="K40" s="791">
        <v>2015</v>
      </c>
      <c r="L40" s="211" t="s">
        <v>9308</v>
      </c>
      <c r="M40" s="791">
        <v>0.44800000000000001</v>
      </c>
      <c r="N40" s="791">
        <v>0.82099999999999995</v>
      </c>
      <c r="O40" s="520">
        <v>1000</v>
      </c>
      <c r="P40" s="216">
        <v>333</v>
      </c>
      <c r="Q40" s="993"/>
      <c r="R40" s="990"/>
      <c r="S40" s="990"/>
      <c r="T40" s="990"/>
    </row>
    <row r="41" spans="1:20" ht="282.75" customHeight="1">
      <c r="A41" s="791" t="s">
        <v>9301</v>
      </c>
      <c r="B41" s="791" t="s">
        <v>9302</v>
      </c>
      <c r="C41" s="791" t="s">
        <v>1316</v>
      </c>
      <c r="D41" s="791" t="s">
        <v>9303</v>
      </c>
      <c r="E41" s="791">
        <v>61</v>
      </c>
      <c r="F41" s="791">
        <v>10</v>
      </c>
      <c r="G41" s="791" t="s">
        <v>9304</v>
      </c>
      <c r="H41" s="791" t="s">
        <v>9305</v>
      </c>
      <c r="I41" s="791" t="s">
        <v>9306</v>
      </c>
      <c r="J41" s="791" t="s">
        <v>9307</v>
      </c>
      <c r="K41" s="791">
        <v>2015</v>
      </c>
      <c r="L41" s="211" t="s">
        <v>9308</v>
      </c>
      <c r="M41" s="791">
        <v>0.44800000000000001</v>
      </c>
      <c r="N41" s="791">
        <v>0.82099999999999995</v>
      </c>
      <c r="O41" s="520">
        <v>1000</v>
      </c>
      <c r="P41" s="216">
        <v>333</v>
      </c>
      <c r="Q41" s="1002"/>
      <c r="R41" s="989"/>
      <c r="S41" s="106"/>
      <c r="T41" s="106"/>
    </row>
    <row r="42" spans="1:20" ht="320.25" customHeight="1">
      <c r="A42" s="217" t="s">
        <v>9309</v>
      </c>
      <c r="B42" s="217" t="s">
        <v>9310</v>
      </c>
      <c r="C42" s="791" t="s">
        <v>1316</v>
      </c>
      <c r="D42" s="791" t="s">
        <v>9311</v>
      </c>
      <c r="E42" s="791">
        <v>14</v>
      </c>
      <c r="F42" s="791">
        <v>11</v>
      </c>
      <c r="G42" s="791" t="s">
        <v>9312</v>
      </c>
      <c r="H42" s="791" t="s">
        <v>9313</v>
      </c>
      <c r="I42" s="791"/>
      <c r="J42" s="217" t="s">
        <v>9314</v>
      </c>
      <c r="K42" s="791">
        <v>2015</v>
      </c>
      <c r="L42" s="211" t="s">
        <v>138</v>
      </c>
      <c r="M42" s="791">
        <v>0.123</v>
      </c>
      <c r="N42" s="220">
        <v>1065</v>
      </c>
      <c r="O42" s="520">
        <v>1000</v>
      </c>
      <c r="P42" s="216">
        <v>500</v>
      </c>
      <c r="Q42" s="106"/>
      <c r="R42" s="106"/>
      <c r="S42" s="106"/>
      <c r="T42" s="106"/>
    </row>
    <row r="43" spans="1:20" ht="161.25" customHeight="1">
      <c r="A43" s="791" t="s">
        <v>1337</v>
      </c>
      <c r="B43" s="791" t="s">
        <v>9315</v>
      </c>
      <c r="C43" s="791" t="s">
        <v>1316</v>
      </c>
      <c r="D43" s="791" t="s">
        <v>9311</v>
      </c>
      <c r="E43" s="791">
        <v>14</v>
      </c>
      <c r="F43" s="791">
        <v>11</v>
      </c>
      <c r="G43" s="791" t="s">
        <v>9312</v>
      </c>
      <c r="H43" s="791" t="s">
        <v>4693</v>
      </c>
      <c r="I43" s="791"/>
      <c r="J43" s="217" t="s">
        <v>4694</v>
      </c>
      <c r="K43" s="791">
        <v>2015</v>
      </c>
      <c r="L43" s="211" t="s">
        <v>138</v>
      </c>
      <c r="M43" s="791">
        <v>0.123</v>
      </c>
      <c r="N43" s="220">
        <v>1065</v>
      </c>
      <c r="O43" s="520">
        <v>1000</v>
      </c>
      <c r="P43" s="216">
        <v>166.66</v>
      </c>
      <c r="Q43" s="106"/>
      <c r="S43" s="990"/>
      <c r="T43" s="990"/>
    </row>
    <row r="44" spans="1:20" ht="174.75" customHeight="1">
      <c r="A44" s="791" t="s">
        <v>9316</v>
      </c>
      <c r="B44" s="791" t="s">
        <v>9317</v>
      </c>
      <c r="C44" s="791" t="s">
        <v>1316</v>
      </c>
      <c r="D44" s="791" t="s">
        <v>9318</v>
      </c>
      <c r="E44" s="791">
        <v>45</v>
      </c>
      <c r="F44" s="791"/>
      <c r="G44" s="791" t="s">
        <v>9319</v>
      </c>
      <c r="H44" s="792" t="s">
        <v>9320</v>
      </c>
      <c r="I44" s="791" t="s">
        <v>9321</v>
      </c>
      <c r="J44" s="217" t="s">
        <v>9322</v>
      </c>
      <c r="K44" s="791">
        <v>2015</v>
      </c>
      <c r="L44" s="211" t="s">
        <v>138</v>
      </c>
      <c r="M44" s="791">
        <v>1.746</v>
      </c>
      <c r="N44" s="791">
        <v>3.22</v>
      </c>
      <c r="O44" s="520">
        <v>1000</v>
      </c>
      <c r="P44" s="216">
        <v>500</v>
      </c>
      <c r="Q44" s="990"/>
      <c r="R44" s="990"/>
      <c r="S44" s="990"/>
      <c r="T44" s="106"/>
    </row>
    <row r="45" spans="1:20" ht="269.25" customHeight="1">
      <c r="A45" s="791" t="s">
        <v>9323</v>
      </c>
      <c r="B45" s="791" t="s">
        <v>9324</v>
      </c>
      <c r="C45" s="791" t="s">
        <v>1316</v>
      </c>
      <c r="D45" s="791" t="s">
        <v>9325</v>
      </c>
      <c r="E45" s="791">
        <v>106</v>
      </c>
      <c r="F45" s="791">
        <v>2</v>
      </c>
      <c r="G45" s="791" t="s">
        <v>9326</v>
      </c>
      <c r="H45" s="792" t="s">
        <v>9327</v>
      </c>
      <c r="I45" s="791" t="s">
        <v>9328</v>
      </c>
      <c r="J45" s="217" t="s">
        <v>9329</v>
      </c>
      <c r="K45" s="791">
        <v>2015</v>
      </c>
      <c r="L45" s="211" t="s">
        <v>314</v>
      </c>
      <c r="M45" s="791">
        <v>1.0609999999999999</v>
      </c>
      <c r="N45" s="791">
        <v>0.434</v>
      </c>
      <c r="O45" s="520">
        <v>1000</v>
      </c>
      <c r="P45" s="216">
        <v>250</v>
      </c>
      <c r="Q45" s="988"/>
      <c r="R45" s="921"/>
      <c r="S45" s="921"/>
      <c r="T45" s="921"/>
    </row>
    <row r="46" spans="1:20" ht="161.25" customHeight="1">
      <c r="A46" s="791" t="s">
        <v>1337</v>
      </c>
      <c r="B46" s="791" t="s">
        <v>9330</v>
      </c>
      <c r="C46" s="791" t="s">
        <v>1316</v>
      </c>
      <c r="D46" s="791" t="s">
        <v>4691</v>
      </c>
      <c r="E46" s="791">
        <v>14</v>
      </c>
      <c r="F46" s="791">
        <v>11</v>
      </c>
      <c r="G46" s="791" t="s">
        <v>4692</v>
      </c>
      <c r="H46" s="791" t="s">
        <v>4693</v>
      </c>
      <c r="I46" s="791"/>
      <c r="J46" s="217" t="s">
        <v>4694</v>
      </c>
      <c r="K46" s="791">
        <v>2015</v>
      </c>
      <c r="L46" s="211" t="s">
        <v>1037</v>
      </c>
      <c r="M46" s="791">
        <v>0.25600000000000001</v>
      </c>
      <c r="N46" s="791">
        <v>1.0649999999999999</v>
      </c>
      <c r="O46" s="520">
        <v>1000</v>
      </c>
      <c r="P46" s="216">
        <v>200</v>
      </c>
      <c r="Q46" s="994"/>
      <c r="R46" s="1003"/>
      <c r="S46" s="1005"/>
      <c r="T46" s="1005"/>
    </row>
    <row r="47" spans="1:20" ht="210" customHeight="1">
      <c r="A47" s="791" t="s">
        <v>1337</v>
      </c>
      <c r="B47" s="791" t="s">
        <v>9331</v>
      </c>
      <c r="C47" s="791" t="s">
        <v>1316</v>
      </c>
      <c r="D47" s="791" t="s">
        <v>4691</v>
      </c>
      <c r="E47" s="791">
        <v>14</v>
      </c>
      <c r="F47" s="791">
        <v>11</v>
      </c>
      <c r="G47" s="791" t="s">
        <v>4692</v>
      </c>
      <c r="H47" s="791" t="s">
        <v>4693</v>
      </c>
      <c r="I47" s="791"/>
      <c r="J47" s="217" t="s">
        <v>4694</v>
      </c>
      <c r="K47" s="791">
        <v>2015</v>
      </c>
      <c r="L47" s="211" t="s">
        <v>138</v>
      </c>
      <c r="M47" s="791">
        <v>0.25600000000000001</v>
      </c>
      <c r="N47" s="791">
        <v>1.0649999999999999</v>
      </c>
      <c r="O47" s="520">
        <v>1000</v>
      </c>
      <c r="P47" s="216">
        <v>200</v>
      </c>
      <c r="Q47" s="988"/>
      <c r="R47" s="988"/>
      <c r="S47" s="991"/>
      <c r="T47" s="921"/>
    </row>
    <row r="48" spans="1:20" ht="161.25" customHeight="1">
      <c r="A48" s="791" t="s">
        <v>9332</v>
      </c>
      <c r="B48" s="791" t="s">
        <v>9333</v>
      </c>
      <c r="C48" s="791" t="s">
        <v>1316</v>
      </c>
      <c r="D48" s="791" t="s">
        <v>9334</v>
      </c>
      <c r="E48" s="791">
        <v>54</v>
      </c>
      <c r="F48" s="791">
        <v>3</v>
      </c>
      <c r="G48" s="791" t="s">
        <v>9335</v>
      </c>
      <c r="H48" s="791" t="s">
        <v>9336</v>
      </c>
      <c r="I48" s="791"/>
      <c r="J48" s="217" t="s">
        <v>9337</v>
      </c>
      <c r="K48" s="791">
        <v>2015</v>
      </c>
      <c r="L48" s="211" t="s">
        <v>175</v>
      </c>
      <c r="M48" s="791">
        <v>0.51400000000000001</v>
      </c>
      <c r="N48" s="791">
        <v>0.95899999999999996</v>
      </c>
      <c r="O48" s="520">
        <v>1000</v>
      </c>
      <c r="P48" s="216">
        <v>200</v>
      </c>
      <c r="Q48" s="993"/>
      <c r="R48" s="1002"/>
      <c r="S48" s="1002"/>
      <c r="T48" s="106"/>
    </row>
    <row r="49" spans="1:20" ht="238.5" customHeight="1">
      <c r="A49" s="791" t="s">
        <v>9338</v>
      </c>
      <c r="B49" s="791" t="s">
        <v>9339</v>
      </c>
      <c r="C49" s="791" t="s">
        <v>1316</v>
      </c>
      <c r="D49" s="791" t="s">
        <v>9334</v>
      </c>
      <c r="E49" s="791">
        <v>54</v>
      </c>
      <c r="F49" s="791">
        <v>3</v>
      </c>
      <c r="G49" s="791" t="s">
        <v>9335</v>
      </c>
      <c r="H49" s="791" t="s">
        <v>9340</v>
      </c>
      <c r="I49" s="791"/>
      <c r="J49" s="217" t="s">
        <v>9341</v>
      </c>
      <c r="K49" s="791">
        <v>2015</v>
      </c>
      <c r="L49" s="211" t="s">
        <v>175</v>
      </c>
      <c r="M49" s="791">
        <v>0.51400000000000001</v>
      </c>
      <c r="N49" s="791">
        <v>0.95899999999999996</v>
      </c>
      <c r="O49" s="520">
        <v>1000</v>
      </c>
      <c r="P49" s="216">
        <v>200</v>
      </c>
      <c r="Q49" s="988"/>
      <c r="R49" s="988"/>
      <c r="S49" s="988"/>
      <c r="T49" s="912"/>
    </row>
    <row r="50" spans="1:20" ht="314.25" customHeight="1">
      <c r="A50" s="791" t="s">
        <v>9342</v>
      </c>
      <c r="B50" s="791" t="s">
        <v>9343</v>
      </c>
      <c r="C50" s="791" t="s">
        <v>1316</v>
      </c>
      <c r="D50" s="791" t="s">
        <v>9334</v>
      </c>
      <c r="E50" s="791">
        <v>54</v>
      </c>
      <c r="F50" s="791">
        <v>3</v>
      </c>
      <c r="G50" s="791" t="s">
        <v>9335</v>
      </c>
      <c r="H50" s="791" t="s">
        <v>9344</v>
      </c>
      <c r="I50" s="791"/>
      <c r="J50" s="217" t="s">
        <v>9345</v>
      </c>
      <c r="K50" s="791">
        <v>2015</v>
      </c>
      <c r="L50" s="211" t="s">
        <v>175</v>
      </c>
      <c r="M50" s="791">
        <v>0.51400000000000001</v>
      </c>
      <c r="N50" s="791">
        <v>0.95899999999999996</v>
      </c>
      <c r="O50" s="520">
        <v>1000</v>
      </c>
      <c r="P50" s="216">
        <v>333.33</v>
      </c>
      <c r="Q50" s="988"/>
      <c r="R50" s="988"/>
      <c r="S50" s="991"/>
      <c r="T50" s="921"/>
    </row>
    <row r="51" spans="1:20" ht="161.25" customHeight="1">
      <c r="A51" s="791" t="s">
        <v>9346</v>
      </c>
      <c r="B51" s="791" t="s">
        <v>9347</v>
      </c>
      <c r="C51" s="791" t="s">
        <v>1316</v>
      </c>
      <c r="D51" s="791" t="s">
        <v>9334</v>
      </c>
      <c r="E51" s="791">
        <v>54</v>
      </c>
      <c r="F51" s="791">
        <v>2</v>
      </c>
      <c r="G51" s="791" t="s">
        <v>9335</v>
      </c>
      <c r="H51" s="791" t="s">
        <v>9348</v>
      </c>
      <c r="I51" s="791"/>
      <c r="J51" s="217" t="s">
        <v>9349</v>
      </c>
      <c r="K51" s="791">
        <v>2015</v>
      </c>
      <c r="L51" s="211" t="s">
        <v>172</v>
      </c>
      <c r="M51" s="791">
        <v>0.51400000000000001</v>
      </c>
      <c r="N51" s="791">
        <v>0.95899999999999996</v>
      </c>
      <c r="O51" s="520">
        <v>1000</v>
      </c>
      <c r="P51" s="216">
        <v>500</v>
      </c>
      <c r="Q51" s="990"/>
      <c r="R51" s="990"/>
      <c r="S51" s="990"/>
      <c r="T51" s="990"/>
    </row>
    <row r="52" spans="1:20" ht="215.25" customHeight="1">
      <c r="A52" s="791" t="s">
        <v>9350</v>
      </c>
      <c r="B52" s="791" t="s">
        <v>9351</v>
      </c>
      <c r="C52" s="791" t="s">
        <v>1316</v>
      </c>
      <c r="D52" s="217" t="s">
        <v>870</v>
      </c>
      <c r="E52" s="791">
        <v>20</v>
      </c>
      <c r="F52" s="791">
        <v>4</v>
      </c>
      <c r="G52" s="217" t="s">
        <v>871</v>
      </c>
      <c r="H52" s="791" t="s">
        <v>9352</v>
      </c>
      <c r="I52" s="791"/>
      <c r="J52" s="791" t="s">
        <v>9353</v>
      </c>
      <c r="K52" s="791">
        <v>2015</v>
      </c>
      <c r="L52" s="791" t="s">
        <v>9354</v>
      </c>
      <c r="M52" s="791">
        <v>0.127</v>
      </c>
      <c r="N52" s="791">
        <v>0.36299999999999999</v>
      </c>
      <c r="O52" s="791">
        <v>1000</v>
      </c>
      <c r="P52" s="216">
        <f>O52/8</f>
        <v>125</v>
      </c>
      <c r="Q52" s="106"/>
      <c r="R52" s="106"/>
      <c r="S52" s="106"/>
      <c r="T52" s="106"/>
    </row>
    <row r="53" spans="1:20" ht="225.75" customHeight="1">
      <c r="A53" s="791" t="s">
        <v>9350</v>
      </c>
      <c r="B53" s="791" t="s">
        <v>9355</v>
      </c>
      <c r="C53" s="791" t="s">
        <v>9356</v>
      </c>
      <c r="D53" s="791" t="s">
        <v>1290</v>
      </c>
      <c r="E53" s="791">
        <v>20</v>
      </c>
      <c r="F53" s="791">
        <v>4</v>
      </c>
      <c r="G53" s="791" t="s">
        <v>871</v>
      </c>
      <c r="H53" s="791" t="s">
        <v>9352</v>
      </c>
      <c r="I53" s="791"/>
      <c r="J53" s="791" t="s">
        <v>9353</v>
      </c>
      <c r="K53" s="791">
        <v>2015</v>
      </c>
      <c r="L53" s="211" t="s">
        <v>9357</v>
      </c>
      <c r="M53" s="791">
        <v>0.16</v>
      </c>
      <c r="N53" s="791">
        <v>0.40400000000000003</v>
      </c>
      <c r="O53" s="791">
        <v>1000</v>
      </c>
      <c r="P53" s="216">
        <v>125</v>
      </c>
      <c r="Q53" s="1002"/>
      <c r="R53" s="989"/>
      <c r="S53" s="1002"/>
      <c r="T53" s="106"/>
    </row>
    <row r="54" spans="1:20" s="106" customFormat="1" ht="231.75" customHeight="1">
      <c r="A54" s="791" t="s">
        <v>9358</v>
      </c>
      <c r="B54" s="791" t="s">
        <v>9359</v>
      </c>
      <c r="C54" s="791" t="s">
        <v>9360</v>
      </c>
      <c r="D54" s="791" t="s">
        <v>9361</v>
      </c>
      <c r="E54" s="791" t="s">
        <v>9362</v>
      </c>
      <c r="F54" s="791" t="s">
        <v>9363</v>
      </c>
      <c r="G54" s="791" t="s">
        <v>9364</v>
      </c>
      <c r="H54" s="791" t="s">
        <v>9365</v>
      </c>
      <c r="I54" s="791" t="s">
        <v>9366</v>
      </c>
      <c r="J54" s="791" t="s">
        <v>9367</v>
      </c>
      <c r="K54" s="791">
        <v>2015</v>
      </c>
      <c r="L54" s="211" t="s">
        <v>125</v>
      </c>
      <c r="M54" s="791">
        <v>0.25800000000000001</v>
      </c>
      <c r="N54" s="791">
        <v>0.746</v>
      </c>
      <c r="O54" s="791">
        <v>1000</v>
      </c>
      <c r="P54" s="216">
        <v>333.33</v>
      </c>
      <c r="Q54" s="990"/>
      <c r="R54" s="990"/>
      <c r="S54" s="990"/>
    </row>
    <row r="55" spans="1:20" s="106" customFormat="1" ht="233.25" customHeight="1">
      <c r="A55" s="791" t="s">
        <v>9358</v>
      </c>
      <c r="B55" s="791" t="s">
        <v>9359</v>
      </c>
      <c r="C55" s="791" t="s">
        <v>9360</v>
      </c>
      <c r="D55" s="791" t="s">
        <v>9361</v>
      </c>
      <c r="E55" s="791" t="s">
        <v>9362</v>
      </c>
      <c r="F55" s="791" t="s">
        <v>9363</v>
      </c>
      <c r="G55" s="791" t="s">
        <v>9364</v>
      </c>
      <c r="H55" s="791" t="s">
        <v>9365</v>
      </c>
      <c r="I55" s="791" t="s">
        <v>9366</v>
      </c>
      <c r="J55" s="791" t="s">
        <v>9367</v>
      </c>
      <c r="K55" s="791">
        <v>2015</v>
      </c>
      <c r="L55" s="211" t="s">
        <v>125</v>
      </c>
      <c r="M55" s="791">
        <v>0.25800000000000001</v>
      </c>
      <c r="N55" s="791">
        <v>0.746</v>
      </c>
      <c r="O55" s="791">
        <v>1000</v>
      </c>
      <c r="P55" s="216">
        <v>333.33</v>
      </c>
      <c r="Q55" s="991"/>
      <c r="R55" s="991"/>
      <c r="S55" s="991"/>
      <c r="T55" s="921"/>
    </row>
    <row r="56" spans="1:20" s="106" customFormat="1" ht="224.25" customHeight="1">
      <c r="A56" s="791" t="s">
        <v>9358</v>
      </c>
      <c r="B56" s="791" t="s">
        <v>9359</v>
      </c>
      <c r="C56" s="791" t="s">
        <v>9360</v>
      </c>
      <c r="D56" s="791" t="s">
        <v>9361</v>
      </c>
      <c r="E56" s="791" t="s">
        <v>9362</v>
      </c>
      <c r="F56" s="791" t="s">
        <v>9363</v>
      </c>
      <c r="G56" s="791" t="s">
        <v>9364</v>
      </c>
      <c r="H56" s="791" t="s">
        <v>9365</v>
      </c>
      <c r="I56" s="791" t="s">
        <v>9366</v>
      </c>
      <c r="J56" s="791" t="s">
        <v>9367</v>
      </c>
      <c r="K56" s="791">
        <v>2015</v>
      </c>
      <c r="L56" s="211" t="s">
        <v>125</v>
      </c>
      <c r="M56" s="791">
        <v>0.25800000000000001</v>
      </c>
      <c r="N56" s="791">
        <v>0.746</v>
      </c>
      <c r="O56" s="791">
        <v>1000</v>
      </c>
      <c r="P56" s="216">
        <v>333.33</v>
      </c>
      <c r="Q56" s="990"/>
      <c r="S56" s="990"/>
      <c r="T56" s="990"/>
    </row>
    <row r="57" spans="1:20" ht="161.25" customHeight="1">
      <c r="A57" s="791" t="s">
        <v>9368</v>
      </c>
      <c r="B57" s="791" t="s">
        <v>9369</v>
      </c>
      <c r="C57" s="791" t="s">
        <v>9370</v>
      </c>
      <c r="D57" s="791" t="s">
        <v>9371</v>
      </c>
      <c r="E57" s="791" t="s">
        <v>9372</v>
      </c>
      <c r="F57" s="791">
        <v>5</v>
      </c>
      <c r="G57" s="791" t="s">
        <v>9373</v>
      </c>
      <c r="H57" s="791" t="s">
        <v>9374</v>
      </c>
      <c r="I57" s="792" t="s">
        <v>9375</v>
      </c>
      <c r="J57" s="791" t="s">
        <v>9376</v>
      </c>
      <c r="K57" s="791">
        <v>2015</v>
      </c>
      <c r="L57" s="211" t="s">
        <v>166</v>
      </c>
      <c r="M57" s="791">
        <v>0.6</v>
      </c>
      <c r="N57" s="220">
        <v>1104</v>
      </c>
      <c r="O57" s="791">
        <v>1000</v>
      </c>
      <c r="P57" s="216">
        <v>166.666</v>
      </c>
      <c r="Q57" s="988"/>
      <c r="R57" s="999"/>
      <c r="S57" s="999"/>
      <c r="T57" s="912"/>
    </row>
    <row r="58" spans="1:20" ht="161.25" customHeight="1">
      <c r="A58" s="791" t="s">
        <v>9377</v>
      </c>
      <c r="B58" s="791" t="s">
        <v>9378</v>
      </c>
      <c r="C58" s="791" t="s">
        <v>9379</v>
      </c>
      <c r="D58" s="791" t="s">
        <v>9380</v>
      </c>
      <c r="E58" s="791">
        <v>27</v>
      </c>
      <c r="F58" s="791">
        <v>9</v>
      </c>
      <c r="G58" s="791" t="s">
        <v>9381</v>
      </c>
      <c r="H58" s="792" t="s">
        <v>9382</v>
      </c>
      <c r="I58" s="791" t="s">
        <v>9383</v>
      </c>
      <c r="J58" s="791" t="s">
        <v>9384</v>
      </c>
      <c r="K58" s="791">
        <v>2015</v>
      </c>
      <c r="L58" s="211" t="s">
        <v>172</v>
      </c>
      <c r="M58" s="791">
        <v>0.61299999999999999</v>
      </c>
      <c r="N58" s="791" t="s">
        <v>9385</v>
      </c>
      <c r="O58" s="791">
        <v>1000</v>
      </c>
      <c r="P58" s="216">
        <v>250</v>
      </c>
      <c r="Q58" s="1002"/>
      <c r="R58" s="1002"/>
      <c r="S58" s="1002"/>
      <c r="T58" s="106"/>
    </row>
    <row r="59" spans="1:20" ht="269.25" customHeight="1">
      <c r="A59" s="791" t="s">
        <v>12448</v>
      </c>
      <c r="B59" s="791" t="s">
        <v>12449</v>
      </c>
      <c r="C59" s="791" t="s">
        <v>12450</v>
      </c>
      <c r="D59" s="214" t="s">
        <v>12451</v>
      </c>
      <c r="E59" s="791">
        <v>17</v>
      </c>
      <c r="F59" s="791">
        <v>4</v>
      </c>
      <c r="G59" s="791" t="s">
        <v>12452</v>
      </c>
      <c r="H59" s="791" t="s">
        <v>12453</v>
      </c>
      <c r="I59" s="791" t="s">
        <v>12454</v>
      </c>
      <c r="J59" s="791" t="s">
        <v>12455</v>
      </c>
      <c r="K59" s="791">
        <v>2015</v>
      </c>
      <c r="L59" s="211" t="s">
        <v>175</v>
      </c>
      <c r="M59" s="791">
        <v>0.621</v>
      </c>
      <c r="N59" s="791">
        <v>0.75</v>
      </c>
      <c r="O59" s="791">
        <v>1000</v>
      </c>
      <c r="P59" s="216">
        <v>1000</v>
      </c>
      <c r="Q59" s="988"/>
      <c r="R59" s="1006"/>
      <c r="S59" s="1007"/>
      <c r="T59" s="1007"/>
    </row>
    <row r="60" spans="1:20" s="106" customFormat="1" ht="330.75" customHeight="1">
      <c r="A60" s="791" t="s">
        <v>12456</v>
      </c>
      <c r="B60" s="791" t="s">
        <v>12457</v>
      </c>
      <c r="C60" s="791" t="s">
        <v>12450</v>
      </c>
      <c r="D60" s="214" t="s">
        <v>12458</v>
      </c>
      <c r="E60" s="791"/>
      <c r="F60" s="791"/>
      <c r="G60" s="791" t="s">
        <v>12459</v>
      </c>
      <c r="H60" s="792" t="s">
        <v>12460</v>
      </c>
      <c r="I60" s="791" t="s">
        <v>12461</v>
      </c>
      <c r="J60" s="213" t="s">
        <v>12462</v>
      </c>
      <c r="K60" s="791">
        <v>2015</v>
      </c>
      <c r="L60" s="211" t="s">
        <v>153</v>
      </c>
      <c r="M60" s="791">
        <v>0.76800000000000002</v>
      </c>
      <c r="N60" s="791">
        <v>0.66</v>
      </c>
      <c r="O60" s="791">
        <v>1000</v>
      </c>
      <c r="P60" s="216">
        <v>1000</v>
      </c>
      <c r="Q60" s="988"/>
      <c r="R60" s="1008"/>
      <c r="S60" s="921"/>
      <c r="T60" s="1009"/>
    </row>
    <row r="61" spans="1:20" ht="161.25" customHeight="1">
      <c r="A61" s="791" t="s">
        <v>12463</v>
      </c>
      <c r="B61" s="791" t="s">
        <v>12464</v>
      </c>
      <c r="C61" s="791" t="s">
        <v>12450</v>
      </c>
      <c r="D61" s="791" t="s">
        <v>12465</v>
      </c>
      <c r="E61" s="791">
        <v>50</v>
      </c>
      <c r="F61" s="791"/>
      <c r="G61" s="791" t="s">
        <v>12466</v>
      </c>
      <c r="H61" s="792" t="s">
        <v>12467</v>
      </c>
      <c r="I61" s="791"/>
      <c r="J61" s="217" t="s">
        <v>12468</v>
      </c>
      <c r="K61" s="791">
        <v>2015</v>
      </c>
      <c r="L61" s="211" t="s">
        <v>175</v>
      </c>
      <c r="M61" s="791"/>
      <c r="N61" s="791">
        <v>0.79800000000000004</v>
      </c>
      <c r="O61" s="520">
        <v>1000</v>
      </c>
      <c r="P61" s="216">
        <v>500</v>
      </c>
      <c r="Q61" s="988"/>
      <c r="R61" s="1008"/>
      <c r="S61" s="991"/>
      <c r="T61" s="912"/>
    </row>
    <row r="62" spans="1:20" ht="215.25" customHeight="1">
      <c r="A62" s="791" t="s">
        <v>12469</v>
      </c>
      <c r="B62" s="791" t="s">
        <v>12470</v>
      </c>
      <c r="C62" s="791" t="s">
        <v>12471</v>
      </c>
      <c r="D62" s="791" t="s">
        <v>12472</v>
      </c>
      <c r="E62" s="791">
        <v>67</v>
      </c>
      <c r="F62" s="791">
        <v>7</v>
      </c>
      <c r="G62" s="791" t="s">
        <v>12473</v>
      </c>
      <c r="H62" s="792" t="s">
        <v>12474</v>
      </c>
      <c r="I62" s="791" t="s">
        <v>12475</v>
      </c>
      <c r="J62" s="791" t="s">
        <v>12476</v>
      </c>
      <c r="K62" s="791">
        <v>2015</v>
      </c>
      <c r="L62" s="791" t="s">
        <v>258</v>
      </c>
      <c r="M62" s="791" t="s">
        <v>12477</v>
      </c>
      <c r="N62" s="791">
        <v>0.52300000000000002</v>
      </c>
      <c r="O62" s="791">
        <v>1000</v>
      </c>
      <c r="P62" s="216">
        <v>1000</v>
      </c>
      <c r="Q62" s="106"/>
      <c r="S62" s="990"/>
      <c r="T62" s="106"/>
    </row>
    <row r="63" spans="1:20" s="106" customFormat="1" ht="161.25" customHeight="1">
      <c r="A63" s="791" t="s">
        <v>12478</v>
      </c>
      <c r="B63" s="791" t="s">
        <v>12479</v>
      </c>
      <c r="C63" s="791" t="s">
        <v>12450</v>
      </c>
      <c r="D63" s="791" t="s">
        <v>12480</v>
      </c>
      <c r="E63" s="791">
        <v>15</v>
      </c>
      <c r="F63" s="791">
        <v>1</v>
      </c>
      <c r="G63" s="791" t="s">
        <v>12481</v>
      </c>
      <c r="H63" s="791" t="s">
        <v>12482</v>
      </c>
      <c r="I63" s="791"/>
      <c r="J63" s="217" t="s">
        <v>12483</v>
      </c>
      <c r="K63" s="791">
        <v>2015</v>
      </c>
      <c r="L63" s="211" t="s">
        <v>254</v>
      </c>
      <c r="M63" s="791">
        <v>0.19700000000000001</v>
      </c>
      <c r="N63" s="791">
        <v>0.25</v>
      </c>
      <c r="O63" s="520">
        <v>1000</v>
      </c>
      <c r="P63" s="216">
        <v>1000</v>
      </c>
      <c r="Q63" s="988"/>
      <c r="R63" s="921"/>
      <c r="S63" s="988"/>
      <c r="T63" s="912"/>
    </row>
    <row r="64" spans="1:20" ht="236.25" customHeight="1">
      <c r="A64" s="791" t="s">
        <v>12484</v>
      </c>
      <c r="B64" s="791" t="s">
        <v>12485</v>
      </c>
      <c r="C64" s="791" t="s">
        <v>12486</v>
      </c>
      <c r="D64" s="791" t="s">
        <v>12480</v>
      </c>
      <c r="E64" s="791">
        <v>15</v>
      </c>
      <c r="F64" s="791">
        <v>1</v>
      </c>
      <c r="G64" s="791" t="s">
        <v>12481</v>
      </c>
      <c r="H64" s="791" t="s">
        <v>12487</v>
      </c>
      <c r="I64" s="791"/>
      <c r="J64" s="791" t="s">
        <v>12488</v>
      </c>
      <c r="K64" s="791">
        <v>2015</v>
      </c>
      <c r="L64" s="211" t="s">
        <v>12489</v>
      </c>
      <c r="M64" s="791" t="s">
        <v>12490</v>
      </c>
      <c r="N64" s="791" t="s">
        <v>12491</v>
      </c>
      <c r="O64" s="791">
        <v>1000</v>
      </c>
      <c r="P64" s="216">
        <v>1000</v>
      </c>
      <c r="Q64" s="106"/>
      <c r="R64" s="106"/>
      <c r="S64" s="106"/>
      <c r="T64" s="106"/>
    </row>
    <row r="65" spans="1:20" ht="161.25" customHeight="1">
      <c r="A65" s="791" t="s">
        <v>14393</v>
      </c>
      <c r="B65" s="791" t="s">
        <v>14394</v>
      </c>
      <c r="C65" s="791" t="s">
        <v>14395</v>
      </c>
      <c r="D65" s="791" t="s">
        <v>14396</v>
      </c>
      <c r="E65" s="791">
        <v>9</v>
      </c>
      <c r="F65" s="791">
        <v>42589</v>
      </c>
      <c r="G65" s="791" t="s">
        <v>14397</v>
      </c>
      <c r="H65" s="792" t="s">
        <v>14398</v>
      </c>
      <c r="I65" s="791"/>
      <c r="J65" s="217" t="s">
        <v>14399</v>
      </c>
      <c r="K65" s="791">
        <v>2015</v>
      </c>
      <c r="L65" s="211"/>
      <c r="M65" s="791">
        <v>0.17899999999999999</v>
      </c>
      <c r="N65" s="791">
        <v>0.39400000000000002</v>
      </c>
      <c r="O65" s="520">
        <v>1000</v>
      </c>
      <c r="P65" s="216">
        <v>250</v>
      </c>
      <c r="Q65" s="106"/>
      <c r="S65" s="990"/>
      <c r="T65" s="911"/>
    </row>
    <row r="66" spans="1:20" s="106" customFormat="1" ht="161.25" customHeight="1">
      <c r="A66" s="791" t="s">
        <v>14400</v>
      </c>
      <c r="B66" s="791" t="s">
        <v>14401</v>
      </c>
      <c r="C66" s="791" t="s">
        <v>14395</v>
      </c>
      <c r="D66" s="791" t="s">
        <v>14396</v>
      </c>
      <c r="E66" s="791">
        <v>9</v>
      </c>
      <c r="F66" s="791">
        <v>42715</v>
      </c>
      <c r="G66" s="791" t="s">
        <v>14397</v>
      </c>
      <c r="H66" s="792" t="s">
        <v>14402</v>
      </c>
      <c r="I66" s="791"/>
      <c r="J66" s="217" t="s">
        <v>14403</v>
      </c>
      <c r="K66" s="791">
        <v>2015</v>
      </c>
      <c r="L66" s="211"/>
      <c r="M66" s="791">
        <v>0.17899999999999999</v>
      </c>
      <c r="N66" s="791">
        <v>0.39400000000000002</v>
      </c>
      <c r="O66" s="520">
        <v>1000</v>
      </c>
      <c r="P66" s="216">
        <v>200</v>
      </c>
      <c r="Q66" s="1002"/>
      <c r="R66" s="1002"/>
      <c r="S66" s="1010"/>
      <c r="T66" s="1011"/>
    </row>
    <row r="67" spans="1:20" ht="308.25" customHeight="1">
      <c r="A67" s="791" t="s">
        <v>14404</v>
      </c>
      <c r="B67" s="791" t="s">
        <v>14405</v>
      </c>
      <c r="C67" s="791" t="s">
        <v>14395</v>
      </c>
      <c r="D67" s="791" t="s">
        <v>14406</v>
      </c>
      <c r="E67" s="791">
        <v>30</v>
      </c>
      <c r="F67" s="791">
        <v>6</v>
      </c>
      <c r="G67" s="791" t="s">
        <v>14407</v>
      </c>
      <c r="H67" s="792" t="s">
        <v>14408</v>
      </c>
      <c r="I67" s="791"/>
      <c r="J67" s="217" t="s">
        <v>1271</v>
      </c>
      <c r="K67" s="791">
        <v>2015</v>
      </c>
      <c r="L67" s="211"/>
      <c r="M67" s="791">
        <v>0.14099999999999999</v>
      </c>
      <c r="N67" s="791">
        <v>0.27800000000000002</v>
      </c>
      <c r="O67" s="520">
        <v>1000</v>
      </c>
      <c r="P67" s="216">
        <v>250</v>
      </c>
      <c r="Q67" s="991"/>
      <c r="R67" s="921"/>
      <c r="S67" s="921"/>
      <c r="T67" s="996"/>
    </row>
    <row r="68" spans="1:20" ht="161.25" customHeight="1">
      <c r="A68" s="791" t="s">
        <v>14409</v>
      </c>
      <c r="B68" s="791" t="s">
        <v>14410</v>
      </c>
      <c r="C68" s="791" t="s">
        <v>14395</v>
      </c>
      <c r="D68" s="791" t="s">
        <v>14406</v>
      </c>
      <c r="E68" s="791">
        <v>30</v>
      </c>
      <c r="F68" s="791">
        <v>7</v>
      </c>
      <c r="G68" s="791" t="s">
        <v>14407</v>
      </c>
      <c r="H68" s="792" t="s">
        <v>14411</v>
      </c>
      <c r="I68" s="791"/>
      <c r="J68" s="217" t="s">
        <v>14412</v>
      </c>
      <c r="K68" s="791">
        <v>2015</v>
      </c>
      <c r="L68" s="211"/>
      <c r="M68" s="791">
        <v>0.14099999999999999</v>
      </c>
      <c r="N68" s="791">
        <v>0.27800000000000002</v>
      </c>
      <c r="O68" s="520">
        <v>1000</v>
      </c>
      <c r="P68" s="216">
        <v>333.33</v>
      </c>
      <c r="Q68" s="988"/>
      <c r="R68" s="1012"/>
      <c r="S68" s="1012"/>
      <c r="T68" s="1012"/>
    </row>
    <row r="69" spans="1:20" ht="221.25" customHeight="1">
      <c r="A69" s="791" t="s">
        <v>14404</v>
      </c>
      <c r="B69" s="791" t="s">
        <v>14413</v>
      </c>
      <c r="C69" s="791" t="s">
        <v>14395</v>
      </c>
      <c r="D69" s="791" t="s">
        <v>14406</v>
      </c>
      <c r="E69" s="791">
        <v>30</v>
      </c>
      <c r="F69" s="791">
        <v>6</v>
      </c>
      <c r="G69" s="791" t="s">
        <v>14414</v>
      </c>
      <c r="H69" s="792" t="s">
        <v>14415</v>
      </c>
      <c r="I69" s="791"/>
      <c r="J69" s="791" t="s">
        <v>1271</v>
      </c>
      <c r="K69" s="791">
        <v>2015</v>
      </c>
      <c r="L69" s="791"/>
      <c r="M69" s="791">
        <v>0.14099999999999999</v>
      </c>
      <c r="N69" s="791">
        <v>0.27800000000000002</v>
      </c>
      <c r="O69" s="791">
        <v>1000</v>
      </c>
      <c r="P69" s="216">
        <v>250</v>
      </c>
      <c r="Q69" s="988"/>
      <c r="R69" s="988"/>
      <c r="S69" s="991"/>
      <c r="T69" s="921"/>
    </row>
    <row r="70" spans="1:20" s="106" customFormat="1" ht="161.25" customHeight="1">
      <c r="A70" s="791" t="s">
        <v>14409</v>
      </c>
      <c r="B70" s="791" t="s">
        <v>14416</v>
      </c>
      <c r="C70" s="791" t="s">
        <v>14395</v>
      </c>
      <c r="D70" s="791" t="s">
        <v>14406</v>
      </c>
      <c r="E70" s="791">
        <v>30</v>
      </c>
      <c r="F70" s="791">
        <v>7</v>
      </c>
      <c r="G70" s="791" t="s">
        <v>14414</v>
      </c>
      <c r="H70" s="792" t="s">
        <v>14411</v>
      </c>
      <c r="I70" s="791"/>
      <c r="J70" s="213" t="s">
        <v>14417</v>
      </c>
      <c r="K70" s="791">
        <v>2015</v>
      </c>
      <c r="L70" s="791"/>
      <c r="M70" s="791">
        <v>0.14099999999999999</v>
      </c>
      <c r="N70" s="791">
        <v>0.27800000000000002</v>
      </c>
      <c r="O70" s="791">
        <v>1000</v>
      </c>
      <c r="P70" s="216">
        <v>333.33</v>
      </c>
      <c r="Q70" s="994"/>
      <c r="R70" s="1002"/>
      <c r="S70" s="1002"/>
      <c r="T70" s="1013"/>
    </row>
    <row r="71" spans="1:20" s="106" customFormat="1" ht="161.25" customHeight="1">
      <c r="A71" s="791" t="s">
        <v>14418</v>
      </c>
      <c r="B71" s="791" t="s">
        <v>14419</v>
      </c>
      <c r="C71" s="791" t="s">
        <v>14395</v>
      </c>
      <c r="D71" s="791" t="s">
        <v>14420</v>
      </c>
      <c r="E71" s="791">
        <v>62</v>
      </c>
      <c r="F71" s="221">
        <v>42095</v>
      </c>
      <c r="G71" s="791" t="s">
        <v>14421</v>
      </c>
      <c r="H71" s="792" t="s">
        <v>14422</v>
      </c>
      <c r="I71" s="791" t="s">
        <v>14423</v>
      </c>
      <c r="J71" s="217" t="s">
        <v>14424</v>
      </c>
      <c r="K71" s="791">
        <v>2015</v>
      </c>
      <c r="L71" s="211" t="s">
        <v>1295</v>
      </c>
      <c r="M71" s="215">
        <v>4.375</v>
      </c>
      <c r="N71" s="215">
        <v>11.336</v>
      </c>
      <c r="O71" s="215">
        <v>1000</v>
      </c>
      <c r="P71" s="216">
        <v>250</v>
      </c>
    </row>
    <row r="72" spans="1:20" ht="161.25" customHeight="1">
      <c r="A72" s="791" t="s">
        <v>14393</v>
      </c>
      <c r="B72" s="791" t="s">
        <v>14394</v>
      </c>
      <c r="C72" s="791" t="s">
        <v>14395</v>
      </c>
      <c r="D72" s="791" t="s">
        <v>14425</v>
      </c>
      <c r="E72" s="791">
        <v>9</v>
      </c>
      <c r="F72" s="791">
        <v>42589</v>
      </c>
      <c r="G72" s="791" t="s">
        <v>14397</v>
      </c>
      <c r="H72" s="791" t="s">
        <v>14398</v>
      </c>
      <c r="I72" s="791"/>
      <c r="J72" s="217" t="s">
        <v>14399</v>
      </c>
      <c r="K72" s="791">
        <v>2015</v>
      </c>
      <c r="L72" s="211"/>
      <c r="M72" s="791">
        <v>0.17899999999999999</v>
      </c>
      <c r="N72" s="791">
        <v>0.39400000000000002</v>
      </c>
      <c r="O72" s="520">
        <v>1000</v>
      </c>
      <c r="P72" s="216">
        <v>250</v>
      </c>
      <c r="Q72" s="1014"/>
      <c r="R72" s="1014"/>
      <c r="S72" s="1014"/>
      <c r="T72" s="912"/>
    </row>
    <row r="73" spans="1:20" ht="161.25" customHeight="1">
      <c r="A73" s="791" t="s">
        <v>14400</v>
      </c>
      <c r="B73" s="791" t="s">
        <v>14401</v>
      </c>
      <c r="C73" s="791" t="s">
        <v>14395</v>
      </c>
      <c r="D73" s="791" t="s">
        <v>14425</v>
      </c>
      <c r="E73" s="791">
        <v>9</v>
      </c>
      <c r="F73" s="791">
        <v>42715</v>
      </c>
      <c r="G73" s="791" t="s">
        <v>14397</v>
      </c>
      <c r="H73" s="791" t="s">
        <v>14402</v>
      </c>
      <c r="I73" s="791"/>
      <c r="J73" s="217" t="s">
        <v>14403</v>
      </c>
      <c r="K73" s="791">
        <v>2015</v>
      </c>
      <c r="L73" s="211"/>
      <c r="M73" s="791">
        <v>0.17899999999999999</v>
      </c>
      <c r="N73" s="791">
        <v>0.36399999999999999</v>
      </c>
      <c r="O73" s="520">
        <v>1000</v>
      </c>
      <c r="P73" s="216">
        <v>200</v>
      </c>
    </row>
    <row r="74" spans="1:20" ht="161.25" customHeight="1">
      <c r="A74" s="791" t="s">
        <v>14426</v>
      </c>
      <c r="B74" s="791" t="s">
        <v>14427</v>
      </c>
      <c r="C74" s="791" t="s">
        <v>14395</v>
      </c>
      <c r="D74" s="791" t="s">
        <v>14428</v>
      </c>
      <c r="E74" s="791">
        <v>56</v>
      </c>
      <c r="F74" s="791">
        <v>1</v>
      </c>
      <c r="G74" s="791" t="s">
        <v>14429</v>
      </c>
      <c r="H74" s="792" t="s">
        <v>14430</v>
      </c>
      <c r="I74" s="791"/>
      <c r="J74" s="217" t="s">
        <v>14431</v>
      </c>
      <c r="K74" s="791">
        <v>2015</v>
      </c>
      <c r="L74" s="211" t="s">
        <v>202</v>
      </c>
      <c r="M74" s="791"/>
      <c r="N74" s="791" t="s">
        <v>14432</v>
      </c>
      <c r="O74" s="520">
        <v>1000</v>
      </c>
      <c r="P74" s="216">
        <v>125</v>
      </c>
    </row>
    <row r="75" spans="1:20" ht="161.25" customHeight="1">
      <c r="A75" s="791" t="s">
        <v>14433</v>
      </c>
      <c r="B75" s="791" t="s">
        <v>14434</v>
      </c>
      <c r="C75" s="791" t="s">
        <v>14395</v>
      </c>
      <c r="D75" s="791" t="s">
        <v>14428</v>
      </c>
      <c r="E75" s="791">
        <v>56</v>
      </c>
      <c r="F75" s="791">
        <v>2</v>
      </c>
      <c r="G75" s="791" t="s">
        <v>14429</v>
      </c>
      <c r="H75" s="792" t="s">
        <v>14430</v>
      </c>
      <c r="I75" s="791"/>
      <c r="J75" s="217" t="s">
        <v>14435</v>
      </c>
      <c r="K75" s="791">
        <v>2015</v>
      </c>
      <c r="L75" s="211" t="s">
        <v>172</v>
      </c>
      <c r="M75" s="791"/>
      <c r="N75" s="791" t="s">
        <v>14432</v>
      </c>
      <c r="O75" s="520"/>
      <c r="P75" s="216">
        <v>111.11</v>
      </c>
    </row>
    <row r="76" spans="1:20" ht="161.25" customHeight="1">
      <c r="A76" s="791" t="s">
        <v>14436</v>
      </c>
      <c r="B76" s="791" t="s">
        <v>14437</v>
      </c>
      <c r="C76" s="791" t="s">
        <v>14395</v>
      </c>
      <c r="D76" s="791" t="s">
        <v>14438</v>
      </c>
      <c r="E76" s="791">
        <v>66</v>
      </c>
      <c r="F76" s="791">
        <v>12</v>
      </c>
      <c r="G76" s="791" t="s">
        <v>14439</v>
      </c>
      <c r="H76" s="792" t="s">
        <v>14440</v>
      </c>
      <c r="I76" s="791"/>
      <c r="J76" s="217" t="s">
        <v>14441</v>
      </c>
      <c r="K76" s="791">
        <v>2015</v>
      </c>
      <c r="L76" s="211" t="s">
        <v>195</v>
      </c>
      <c r="M76" s="791"/>
      <c r="N76" s="791" t="s">
        <v>14442</v>
      </c>
      <c r="O76" s="520"/>
      <c r="P76" s="216">
        <v>142.85</v>
      </c>
    </row>
    <row r="77" spans="1:20" ht="161.25" customHeight="1">
      <c r="A77" s="791" t="s">
        <v>14443</v>
      </c>
      <c r="B77" s="791" t="s">
        <v>14444</v>
      </c>
      <c r="C77" s="791" t="s">
        <v>14395</v>
      </c>
      <c r="D77" s="791" t="s">
        <v>14445</v>
      </c>
      <c r="E77" s="791">
        <v>56</v>
      </c>
      <c r="F77" s="791">
        <v>1</v>
      </c>
      <c r="G77" s="791" t="s">
        <v>14446</v>
      </c>
      <c r="H77" s="792" t="s">
        <v>14447</v>
      </c>
      <c r="I77" s="791"/>
      <c r="J77" s="217" t="s">
        <v>1705</v>
      </c>
      <c r="K77" s="791">
        <v>2015</v>
      </c>
      <c r="L77" s="211"/>
      <c r="M77" s="791">
        <v>0.14399999999999999</v>
      </c>
      <c r="N77" s="791">
        <v>0.72299999999999998</v>
      </c>
      <c r="O77" s="520">
        <v>1000</v>
      </c>
      <c r="P77" s="216">
        <v>125</v>
      </c>
    </row>
    <row r="78" spans="1:20" ht="161.25" customHeight="1">
      <c r="A78" s="791" t="s">
        <v>14448</v>
      </c>
      <c r="B78" s="791" t="s">
        <v>14449</v>
      </c>
      <c r="C78" s="791" t="s">
        <v>14395</v>
      </c>
      <c r="D78" s="791" t="s">
        <v>14445</v>
      </c>
      <c r="E78" s="791">
        <v>56</v>
      </c>
      <c r="F78" s="791">
        <v>2</v>
      </c>
      <c r="G78" s="791" t="s">
        <v>14446</v>
      </c>
      <c r="H78" s="792" t="s">
        <v>14450</v>
      </c>
      <c r="I78" s="791"/>
      <c r="J78" s="217" t="s">
        <v>14451</v>
      </c>
      <c r="K78" s="791">
        <v>2015</v>
      </c>
      <c r="L78" s="211"/>
      <c r="M78" s="791">
        <v>0.14399999999999999</v>
      </c>
      <c r="N78" s="791">
        <v>0.72299999999999998</v>
      </c>
      <c r="O78" s="520"/>
      <c r="P78" s="216">
        <v>111.1</v>
      </c>
    </row>
    <row r="79" spans="1:20" ht="161.25" customHeight="1">
      <c r="A79" s="791" t="s">
        <v>14452</v>
      </c>
      <c r="B79" s="791" t="s">
        <v>14453</v>
      </c>
      <c r="C79" s="791" t="s">
        <v>14395</v>
      </c>
      <c r="D79" s="791" t="s">
        <v>14445</v>
      </c>
      <c r="E79" s="791">
        <v>57</v>
      </c>
      <c r="F79" s="791">
        <v>1</v>
      </c>
      <c r="G79" s="791" t="s">
        <v>14454</v>
      </c>
      <c r="H79" s="792" t="s">
        <v>14455</v>
      </c>
      <c r="I79" s="791"/>
      <c r="J79" s="217" t="s">
        <v>14456</v>
      </c>
      <c r="K79" s="791">
        <v>2016</v>
      </c>
      <c r="L79" s="211"/>
      <c r="M79" s="791">
        <v>0.14399999999999999</v>
      </c>
      <c r="N79" s="791">
        <v>0.72299999999999998</v>
      </c>
      <c r="O79" s="520"/>
      <c r="P79" s="216">
        <v>100</v>
      </c>
    </row>
    <row r="80" spans="1:20" ht="161.25" customHeight="1">
      <c r="A80" s="791" t="s">
        <v>14404</v>
      </c>
      <c r="B80" s="791" t="s">
        <v>14413</v>
      </c>
      <c r="C80" s="791" t="s">
        <v>14395</v>
      </c>
      <c r="D80" s="791" t="s">
        <v>14406</v>
      </c>
      <c r="E80" s="791">
        <v>30</v>
      </c>
      <c r="F80" s="791">
        <v>6</v>
      </c>
      <c r="G80" s="791" t="s">
        <v>14414</v>
      </c>
      <c r="H80" s="792" t="s">
        <v>14415</v>
      </c>
      <c r="I80" s="791"/>
      <c r="J80" s="791" t="s">
        <v>1271</v>
      </c>
      <c r="K80" s="791">
        <v>2015</v>
      </c>
      <c r="L80" s="791"/>
      <c r="M80" s="791">
        <v>0.14099999999999999</v>
      </c>
      <c r="N80" s="791">
        <v>0.27800000000000002</v>
      </c>
      <c r="O80" s="791">
        <v>1000</v>
      </c>
      <c r="P80" s="216">
        <v>250</v>
      </c>
    </row>
    <row r="81" spans="1:16" ht="161.25" customHeight="1">
      <c r="A81" s="791" t="s">
        <v>9350</v>
      </c>
      <c r="B81" s="791" t="s">
        <v>9351</v>
      </c>
      <c r="C81" s="791" t="s">
        <v>14395</v>
      </c>
      <c r="D81" s="217" t="s">
        <v>870</v>
      </c>
      <c r="E81" s="791">
        <v>20</v>
      </c>
      <c r="F81" s="791">
        <v>4</v>
      </c>
      <c r="G81" s="217" t="s">
        <v>871</v>
      </c>
      <c r="H81" s="791" t="s">
        <v>9352</v>
      </c>
      <c r="I81" s="791"/>
      <c r="J81" s="791" t="s">
        <v>9353</v>
      </c>
      <c r="K81" s="791">
        <v>2015</v>
      </c>
      <c r="L81" s="791" t="s">
        <v>9354</v>
      </c>
      <c r="M81" s="791">
        <v>0.127</v>
      </c>
      <c r="N81" s="791">
        <v>0.36299999999999999</v>
      </c>
      <c r="O81" s="791">
        <v>1000</v>
      </c>
      <c r="P81" s="216">
        <f>O81/8</f>
        <v>125</v>
      </c>
    </row>
    <row r="82" spans="1:16" ht="161.25" customHeight="1">
      <c r="A82" s="791" t="s">
        <v>14457</v>
      </c>
      <c r="B82" s="791" t="s">
        <v>14458</v>
      </c>
      <c r="C82" s="791" t="s">
        <v>14459</v>
      </c>
      <c r="D82" s="791" t="s">
        <v>14460</v>
      </c>
      <c r="E82" s="791">
        <v>31</v>
      </c>
      <c r="F82" s="791">
        <v>1</v>
      </c>
      <c r="G82" s="791" t="s">
        <v>14461</v>
      </c>
      <c r="H82" s="791" t="s">
        <v>14462</v>
      </c>
      <c r="I82" s="791"/>
      <c r="J82" s="791" t="s">
        <v>14463</v>
      </c>
      <c r="K82" s="791">
        <v>2015</v>
      </c>
      <c r="L82" s="211" t="s">
        <v>14464</v>
      </c>
      <c r="M82" s="791" t="s">
        <v>14465</v>
      </c>
      <c r="N82" s="791" t="s">
        <v>14466</v>
      </c>
      <c r="O82" s="791">
        <v>1000</v>
      </c>
      <c r="P82" s="216">
        <v>333.33</v>
      </c>
    </row>
    <row r="83" spans="1:16" ht="161.25" customHeight="1">
      <c r="A83" s="791" t="s">
        <v>14467</v>
      </c>
      <c r="B83" s="215" t="s">
        <v>14468</v>
      </c>
      <c r="C83" s="791" t="s">
        <v>14459</v>
      </c>
      <c r="D83" s="791" t="s">
        <v>14469</v>
      </c>
      <c r="E83" s="791">
        <v>372</v>
      </c>
      <c r="F83" s="791"/>
      <c r="G83" s="791" t="s">
        <v>14470</v>
      </c>
      <c r="H83" s="791" t="s">
        <v>14471</v>
      </c>
      <c r="I83" s="791"/>
      <c r="J83" s="791" t="s">
        <v>14472</v>
      </c>
      <c r="K83" s="791">
        <v>2015</v>
      </c>
      <c r="L83" s="211" t="s">
        <v>145</v>
      </c>
      <c r="M83" s="791">
        <v>49.42</v>
      </c>
      <c r="N83" s="791">
        <v>55.872999999999998</v>
      </c>
      <c r="O83" s="791">
        <v>1000</v>
      </c>
      <c r="P83" s="216">
        <v>21.27</v>
      </c>
    </row>
    <row r="84" spans="1:16" ht="161.25" customHeight="1">
      <c r="A84" s="791" t="s">
        <v>14457</v>
      </c>
      <c r="B84" s="791" t="s">
        <v>14473</v>
      </c>
      <c r="C84" s="791" t="s">
        <v>14459</v>
      </c>
      <c r="D84" s="791" t="s">
        <v>14474</v>
      </c>
      <c r="E84" s="791">
        <v>31</v>
      </c>
      <c r="F84" s="791">
        <v>1</v>
      </c>
      <c r="G84" s="791" t="s">
        <v>14475</v>
      </c>
      <c r="H84" s="791" t="s">
        <v>14476</v>
      </c>
      <c r="I84" s="791" t="s">
        <v>14477</v>
      </c>
      <c r="J84" s="217" t="s">
        <v>14463</v>
      </c>
      <c r="K84" s="791">
        <v>2015</v>
      </c>
      <c r="L84" s="211" t="s">
        <v>14478</v>
      </c>
      <c r="M84" s="791" t="s">
        <v>14479</v>
      </c>
      <c r="N84" s="791" t="s">
        <v>14480</v>
      </c>
      <c r="O84" s="520">
        <v>1000</v>
      </c>
      <c r="P84" s="216" t="s">
        <v>14481</v>
      </c>
    </row>
    <row r="85" spans="1:16" ht="161.25" customHeight="1">
      <c r="A85" s="791" t="s">
        <v>14482</v>
      </c>
      <c r="B85" s="791" t="s">
        <v>14483</v>
      </c>
      <c r="C85" s="791" t="s">
        <v>14459</v>
      </c>
      <c r="D85" s="791" t="s">
        <v>14484</v>
      </c>
      <c r="E85" s="791">
        <v>159</v>
      </c>
      <c r="F85" s="791">
        <v>4</v>
      </c>
      <c r="G85" s="791" t="s">
        <v>14485</v>
      </c>
      <c r="H85" s="791" t="s">
        <v>14486</v>
      </c>
      <c r="I85" s="791" t="s">
        <v>14487</v>
      </c>
      <c r="J85" s="217" t="s">
        <v>14488</v>
      </c>
      <c r="K85" s="791">
        <v>2015</v>
      </c>
      <c r="L85" s="211" t="s">
        <v>1065</v>
      </c>
      <c r="M85" s="791" t="s">
        <v>14489</v>
      </c>
      <c r="N85" s="791" t="s">
        <v>14490</v>
      </c>
      <c r="O85" s="520">
        <v>1000</v>
      </c>
      <c r="P85" s="216">
        <v>1000</v>
      </c>
    </row>
    <row r="86" spans="1:16" ht="161.25" customHeight="1">
      <c r="A86" s="791" t="s">
        <v>14491</v>
      </c>
      <c r="B86" s="791" t="s">
        <v>17553</v>
      </c>
      <c r="C86" s="791" t="s">
        <v>14459</v>
      </c>
      <c r="D86" s="791" t="s">
        <v>14492</v>
      </c>
      <c r="E86" s="791">
        <v>56</v>
      </c>
      <c r="F86" s="791">
        <v>1</v>
      </c>
      <c r="G86" s="791" t="s">
        <v>14493</v>
      </c>
      <c r="H86" s="792" t="s">
        <v>14494</v>
      </c>
      <c r="I86" s="791"/>
      <c r="J86" s="791" t="s">
        <v>14495</v>
      </c>
      <c r="K86" s="791">
        <v>2015</v>
      </c>
      <c r="L86" s="791"/>
      <c r="M86" s="791">
        <v>0.14399999999999999</v>
      </c>
      <c r="N86" s="791">
        <v>0.65900000000000003</v>
      </c>
      <c r="O86" s="791">
        <v>1000</v>
      </c>
      <c r="P86" s="216">
        <v>250</v>
      </c>
    </row>
    <row r="87" spans="1:16" ht="161.25" customHeight="1">
      <c r="A87" s="791" t="s">
        <v>14496</v>
      </c>
      <c r="B87" s="791" t="s">
        <v>17554</v>
      </c>
      <c r="C87" s="791" t="s">
        <v>14459</v>
      </c>
      <c r="D87" s="791" t="s">
        <v>14492</v>
      </c>
      <c r="E87" s="791">
        <v>56</v>
      </c>
      <c r="F87" s="791">
        <v>1</v>
      </c>
      <c r="G87" s="791" t="s">
        <v>14493</v>
      </c>
      <c r="H87" s="792" t="s">
        <v>14497</v>
      </c>
      <c r="I87" s="791"/>
      <c r="J87" s="791" t="s">
        <v>14498</v>
      </c>
      <c r="K87" s="791">
        <v>2015</v>
      </c>
      <c r="L87" s="791"/>
      <c r="M87" s="791">
        <v>0.14399999999999999</v>
      </c>
      <c r="N87" s="791">
        <v>0.65900000000000003</v>
      </c>
      <c r="O87" s="791">
        <v>1000</v>
      </c>
      <c r="P87" s="216">
        <v>140</v>
      </c>
    </row>
    <row r="88" spans="1:16" ht="161.25" customHeight="1">
      <c r="A88" s="791" t="s">
        <v>14499</v>
      </c>
      <c r="B88" s="791" t="s">
        <v>17555</v>
      </c>
      <c r="C88" s="791" t="s">
        <v>14459</v>
      </c>
      <c r="D88" s="791" t="s">
        <v>14492</v>
      </c>
      <c r="E88" s="791"/>
      <c r="F88" s="791"/>
      <c r="G88" s="791" t="s">
        <v>14493</v>
      </c>
      <c r="H88" s="791"/>
      <c r="I88" s="791"/>
      <c r="J88" s="791"/>
      <c r="K88" s="791">
        <v>2015</v>
      </c>
      <c r="L88" s="791"/>
      <c r="M88" s="791">
        <v>0.14399999999999999</v>
      </c>
      <c r="N88" s="791">
        <v>0.65900000000000003</v>
      </c>
      <c r="O88" s="791">
        <v>1000</v>
      </c>
      <c r="P88" s="216">
        <v>200</v>
      </c>
    </row>
    <row r="89" spans="1:16" ht="161.25" customHeight="1">
      <c r="A89" s="791" t="s">
        <v>14500</v>
      </c>
      <c r="B89" s="791" t="s">
        <v>17556</v>
      </c>
      <c r="C89" s="791" t="s">
        <v>14459</v>
      </c>
      <c r="D89" s="791" t="s">
        <v>14492</v>
      </c>
      <c r="E89" s="791">
        <v>56</v>
      </c>
      <c r="F89" s="791">
        <v>4</v>
      </c>
      <c r="G89" s="791" t="s">
        <v>14493</v>
      </c>
      <c r="H89" s="792" t="s">
        <v>14501</v>
      </c>
      <c r="I89" s="791"/>
      <c r="J89" s="791" t="s">
        <v>14502</v>
      </c>
      <c r="K89" s="791">
        <v>2015</v>
      </c>
      <c r="L89" s="791"/>
      <c r="M89" s="791">
        <v>0.14399999999999999</v>
      </c>
      <c r="N89" s="791">
        <v>0.65900000000000003</v>
      </c>
      <c r="O89" s="791">
        <v>1000</v>
      </c>
      <c r="P89" s="216">
        <v>200</v>
      </c>
    </row>
    <row r="90" spans="1:16" ht="161.25" customHeight="1">
      <c r="A90" s="791" t="s">
        <v>14503</v>
      </c>
      <c r="B90" s="791" t="s">
        <v>17557</v>
      </c>
      <c r="C90" s="791" t="s">
        <v>14504</v>
      </c>
      <c r="D90" s="791" t="s">
        <v>14505</v>
      </c>
      <c r="E90" s="791">
        <v>115</v>
      </c>
      <c r="F90" s="791">
        <v>4</v>
      </c>
      <c r="G90" s="791" t="s">
        <v>14506</v>
      </c>
      <c r="H90" s="791" t="s">
        <v>14507</v>
      </c>
      <c r="I90" s="791" t="s">
        <v>14508</v>
      </c>
      <c r="J90" s="791" t="s">
        <v>14509</v>
      </c>
      <c r="K90" s="791">
        <v>2015</v>
      </c>
      <c r="L90" s="791" t="s">
        <v>157</v>
      </c>
      <c r="M90" s="791" t="s">
        <v>14510</v>
      </c>
      <c r="N90" s="791" t="s">
        <v>14511</v>
      </c>
      <c r="O90" s="791">
        <v>1000</v>
      </c>
      <c r="P90" s="216" t="s">
        <v>14512</v>
      </c>
    </row>
    <row r="91" spans="1:16" ht="161.25" customHeight="1">
      <c r="A91" s="791" t="s">
        <v>14513</v>
      </c>
      <c r="B91" s="791" t="s">
        <v>14514</v>
      </c>
      <c r="C91" s="791" t="s">
        <v>14459</v>
      </c>
      <c r="D91" s="791" t="s">
        <v>14428</v>
      </c>
      <c r="E91" s="791">
        <v>56</v>
      </c>
      <c r="F91" s="791">
        <v>2</v>
      </c>
      <c r="G91" s="791" t="s">
        <v>14515</v>
      </c>
      <c r="H91" s="792" t="s">
        <v>14497</v>
      </c>
      <c r="I91" s="791"/>
      <c r="J91" s="217" t="s">
        <v>14516</v>
      </c>
      <c r="K91" s="791">
        <v>2015</v>
      </c>
      <c r="L91" s="211" t="s">
        <v>172</v>
      </c>
      <c r="M91" s="791" t="s">
        <v>14517</v>
      </c>
      <c r="N91" s="791" t="s">
        <v>14432</v>
      </c>
      <c r="O91" s="520">
        <v>1000</v>
      </c>
      <c r="P91" s="216">
        <v>200</v>
      </c>
    </row>
    <row r="92" spans="1:16" ht="161.25" customHeight="1">
      <c r="A92" s="791" t="s">
        <v>14518</v>
      </c>
      <c r="B92" s="791" t="s">
        <v>14519</v>
      </c>
      <c r="C92" s="791" t="s">
        <v>14520</v>
      </c>
      <c r="D92" s="791" t="s">
        <v>14521</v>
      </c>
      <c r="E92" s="791">
        <v>23</v>
      </c>
      <c r="F92" s="791">
        <v>4</v>
      </c>
      <c r="G92" s="791" t="s">
        <v>14522</v>
      </c>
      <c r="H92" s="792" t="s">
        <v>14523</v>
      </c>
      <c r="I92" s="791" t="s">
        <v>14524</v>
      </c>
      <c r="J92" s="791" t="s">
        <v>4980</v>
      </c>
      <c r="K92" s="791">
        <v>2015</v>
      </c>
      <c r="L92" s="791" t="s">
        <v>1065</v>
      </c>
      <c r="M92" s="791" t="s">
        <v>14525</v>
      </c>
      <c r="N92" s="220" t="s">
        <v>14526</v>
      </c>
      <c r="O92" s="791">
        <v>1000</v>
      </c>
      <c r="P92" s="216">
        <v>333.33</v>
      </c>
    </row>
    <row r="93" spans="1:16" ht="161.25" customHeight="1">
      <c r="A93" s="215" t="s">
        <v>14527</v>
      </c>
      <c r="B93" s="791" t="s">
        <v>14528</v>
      </c>
      <c r="C93" s="791" t="s">
        <v>14520</v>
      </c>
      <c r="D93" s="791" t="s">
        <v>14529</v>
      </c>
      <c r="E93" s="791"/>
      <c r="F93" s="791"/>
      <c r="G93" s="791" t="s">
        <v>14530</v>
      </c>
      <c r="H93" s="791" t="s">
        <v>14531</v>
      </c>
      <c r="I93" s="791" t="s">
        <v>14532</v>
      </c>
      <c r="J93" s="791"/>
      <c r="K93" s="791">
        <v>2105</v>
      </c>
      <c r="L93" s="791" t="s">
        <v>9530</v>
      </c>
      <c r="M93" s="791" t="s">
        <v>14533</v>
      </c>
      <c r="N93" s="220">
        <v>1104</v>
      </c>
      <c r="O93" s="791">
        <v>1000</v>
      </c>
      <c r="P93" s="216">
        <v>166.66</v>
      </c>
    </row>
    <row r="94" spans="1:16" ht="161.25" customHeight="1">
      <c r="A94" s="791" t="s">
        <v>14467</v>
      </c>
      <c r="B94" s="791" t="s">
        <v>14534</v>
      </c>
      <c r="C94" s="791" t="s">
        <v>14535</v>
      </c>
      <c r="D94" s="791" t="s">
        <v>14469</v>
      </c>
      <c r="E94" s="791">
        <v>372</v>
      </c>
      <c r="F94" s="791">
        <v>19</v>
      </c>
      <c r="G94" s="791" t="s">
        <v>14536</v>
      </c>
      <c r="H94" s="791" t="s">
        <v>14471</v>
      </c>
      <c r="I94" s="791" t="s">
        <v>14537</v>
      </c>
      <c r="J94" s="791" t="s">
        <v>14472</v>
      </c>
      <c r="K94" s="791">
        <v>2015</v>
      </c>
      <c r="L94" s="213">
        <v>42497</v>
      </c>
      <c r="M94" s="791">
        <v>66.531999999999996</v>
      </c>
      <c r="N94" s="222">
        <v>55.872999999999998</v>
      </c>
      <c r="O94" s="791">
        <v>1000</v>
      </c>
      <c r="P94" s="216">
        <v>22.22</v>
      </c>
    </row>
    <row r="95" spans="1:16" ht="161.25" customHeight="1">
      <c r="A95" s="791" t="s">
        <v>14538</v>
      </c>
      <c r="B95" s="791" t="s">
        <v>14535</v>
      </c>
      <c r="C95" s="791" t="s">
        <v>14539</v>
      </c>
      <c r="D95" s="791">
        <v>24</v>
      </c>
      <c r="E95" s="791">
        <v>4</v>
      </c>
      <c r="F95" s="791" t="s">
        <v>14540</v>
      </c>
      <c r="G95" s="791" t="s">
        <v>14541</v>
      </c>
      <c r="H95" s="791">
        <v>1015403</v>
      </c>
      <c r="I95" s="217" t="s">
        <v>14542</v>
      </c>
      <c r="J95" s="791">
        <v>2015</v>
      </c>
      <c r="K95" s="211" t="s">
        <v>157</v>
      </c>
      <c r="L95" s="791">
        <v>1</v>
      </c>
      <c r="M95" s="791">
        <v>2</v>
      </c>
      <c r="N95" s="614"/>
      <c r="O95" s="520">
        <v>1000</v>
      </c>
      <c r="P95" s="216">
        <v>166.66</v>
      </c>
    </row>
    <row r="96" spans="1:16" ht="161.25" customHeight="1">
      <c r="A96" s="214" t="s">
        <v>14543</v>
      </c>
      <c r="B96" s="791" t="s">
        <v>17558</v>
      </c>
      <c r="C96" s="791" t="s">
        <v>14544</v>
      </c>
      <c r="D96" s="791" t="s">
        <v>14545</v>
      </c>
      <c r="E96" s="791">
        <v>3</v>
      </c>
      <c r="F96" s="791">
        <v>63</v>
      </c>
      <c r="G96" s="791" t="s">
        <v>17559</v>
      </c>
      <c r="H96" s="791" t="s">
        <v>14546</v>
      </c>
      <c r="I96" s="791"/>
      <c r="J96" s="791" t="s">
        <v>14547</v>
      </c>
      <c r="K96" s="791">
        <v>2015</v>
      </c>
      <c r="L96" s="791">
        <v>6</v>
      </c>
      <c r="M96" s="791">
        <v>0.11</v>
      </c>
      <c r="N96" s="791">
        <v>1.0049999999999999</v>
      </c>
      <c r="O96" s="791">
        <v>1000</v>
      </c>
      <c r="P96" s="216">
        <v>200</v>
      </c>
    </row>
    <row r="97" spans="1:20" ht="161.25" customHeight="1">
      <c r="A97" s="214" t="s">
        <v>14548</v>
      </c>
      <c r="B97" s="791" t="s">
        <v>17566</v>
      </c>
      <c r="C97" s="791" t="s">
        <v>14544</v>
      </c>
      <c r="D97" s="791" t="s">
        <v>14545</v>
      </c>
      <c r="E97" s="791">
        <v>3</v>
      </c>
      <c r="F97" s="791">
        <v>63</v>
      </c>
      <c r="G97" s="791" t="s">
        <v>17560</v>
      </c>
      <c r="H97" s="791" t="s">
        <v>14549</v>
      </c>
      <c r="I97" s="791"/>
      <c r="J97" s="791" t="s">
        <v>14550</v>
      </c>
      <c r="K97" s="791">
        <v>2015</v>
      </c>
      <c r="L97" s="791">
        <v>6</v>
      </c>
      <c r="M97" s="791">
        <v>0.11</v>
      </c>
      <c r="N97" s="791">
        <v>1.0049999999999999</v>
      </c>
      <c r="O97" s="791">
        <v>1000</v>
      </c>
      <c r="P97" s="216">
        <v>166.66</v>
      </c>
    </row>
    <row r="98" spans="1:20" ht="161.25" customHeight="1">
      <c r="A98" s="791" t="s">
        <v>14551</v>
      </c>
      <c r="B98" s="791" t="s">
        <v>17561</v>
      </c>
      <c r="C98" s="791" t="s">
        <v>14544</v>
      </c>
      <c r="D98" s="791" t="s">
        <v>14545</v>
      </c>
      <c r="E98" s="791">
        <v>1</v>
      </c>
      <c r="F98" s="791">
        <v>63</v>
      </c>
      <c r="G98" s="791" t="s">
        <v>17562</v>
      </c>
      <c r="H98" s="791"/>
      <c r="I98" s="791"/>
      <c r="J98" s="791" t="s">
        <v>14552</v>
      </c>
      <c r="K98" s="791">
        <v>2015</v>
      </c>
      <c r="L98" s="791">
        <v>2</v>
      </c>
      <c r="M98" s="791">
        <v>0.11</v>
      </c>
      <c r="N98" s="791">
        <v>1.0049999999999999</v>
      </c>
      <c r="O98" s="791">
        <v>1000</v>
      </c>
      <c r="P98" s="216">
        <v>142.86000000000001</v>
      </c>
    </row>
    <row r="99" spans="1:20" ht="161.25" customHeight="1">
      <c r="A99" s="791" t="s">
        <v>14553</v>
      </c>
      <c r="B99" s="791" t="s">
        <v>14554</v>
      </c>
      <c r="C99" s="791" t="s">
        <v>14555</v>
      </c>
      <c r="D99" s="791" t="s">
        <v>14521</v>
      </c>
      <c r="E99" s="791">
        <v>23</v>
      </c>
      <c r="F99" s="791">
        <v>4</v>
      </c>
      <c r="G99" s="791" t="s">
        <v>14556</v>
      </c>
      <c r="H99" s="792" t="s">
        <v>14557</v>
      </c>
      <c r="I99" s="791" t="s">
        <v>14524</v>
      </c>
      <c r="J99" s="217" t="s">
        <v>4980</v>
      </c>
      <c r="K99" s="791">
        <v>2015</v>
      </c>
      <c r="L99" s="211" t="s">
        <v>553</v>
      </c>
      <c r="M99" s="791" t="s">
        <v>14558</v>
      </c>
      <c r="N99" s="791" t="s">
        <v>14559</v>
      </c>
      <c r="O99" s="520">
        <v>1000</v>
      </c>
      <c r="P99" s="216">
        <v>333.33</v>
      </c>
    </row>
    <row r="100" spans="1:20" ht="161.25" customHeight="1">
      <c r="A100" s="791" t="s">
        <v>14560</v>
      </c>
      <c r="B100" s="791" t="s">
        <v>14561</v>
      </c>
      <c r="C100" s="791" t="s">
        <v>14535</v>
      </c>
      <c r="D100" s="791" t="s">
        <v>14545</v>
      </c>
      <c r="E100" s="791">
        <v>63</v>
      </c>
      <c r="F100" s="791">
        <v>3</v>
      </c>
      <c r="G100" s="791" t="s">
        <v>14562</v>
      </c>
      <c r="H100" s="792" t="s">
        <v>14546</v>
      </c>
      <c r="I100" s="791"/>
      <c r="J100" s="217" t="s">
        <v>14547</v>
      </c>
      <c r="K100" s="791">
        <v>2015</v>
      </c>
      <c r="L100" s="211" t="s">
        <v>145</v>
      </c>
      <c r="M100" s="791">
        <v>0.11</v>
      </c>
      <c r="N100" s="791">
        <v>1.0049999999999999</v>
      </c>
      <c r="O100" s="520">
        <v>1000</v>
      </c>
      <c r="P100" s="216">
        <v>200</v>
      </c>
    </row>
    <row r="101" spans="1:20" ht="161.25" customHeight="1">
      <c r="A101" s="791" t="s">
        <v>14563</v>
      </c>
      <c r="B101" s="791" t="s">
        <v>14564</v>
      </c>
      <c r="C101" s="791" t="s">
        <v>14535</v>
      </c>
      <c r="D101" s="791" t="s">
        <v>14521</v>
      </c>
      <c r="E101" s="791" t="s">
        <v>14565</v>
      </c>
      <c r="F101" s="791">
        <v>4</v>
      </c>
      <c r="G101" s="791" t="s">
        <v>14566</v>
      </c>
      <c r="H101" s="791" t="s">
        <v>14567</v>
      </c>
      <c r="I101" s="791" t="s">
        <v>14568</v>
      </c>
      <c r="J101" s="791" t="s">
        <v>4980</v>
      </c>
      <c r="K101" s="791">
        <v>2015</v>
      </c>
      <c r="L101" s="791" t="s">
        <v>134</v>
      </c>
      <c r="M101" s="791" t="s">
        <v>14569</v>
      </c>
      <c r="N101" s="791" t="s">
        <v>14559</v>
      </c>
      <c r="O101" s="791">
        <v>300</v>
      </c>
      <c r="P101" s="216">
        <v>333</v>
      </c>
    </row>
    <row r="102" spans="1:20" ht="161.25" customHeight="1">
      <c r="A102" s="1028" t="s">
        <v>4710</v>
      </c>
      <c r="B102" s="1028" t="s">
        <v>4711</v>
      </c>
      <c r="C102" s="1028" t="s">
        <v>864</v>
      </c>
      <c r="D102" s="1028" t="s">
        <v>865</v>
      </c>
      <c r="E102" s="1028">
        <v>65</v>
      </c>
      <c r="F102" s="1029"/>
      <c r="G102" s="1028" t="s">
        <v>866</v>
      </c>
      <c r="H102" s="1028" t="s">
        <v>867</v>
      </c>
      <c r="I102" s="1028" t="s">
        <v>868</v>
      </c>
      <c r="J102" s="1030" t="s">
        <v>4712</v>
      </c>
      <c r="K102" s="1028">
        <v>2015</v>
      </c>
      <c r="L102" s="1028" t="s">
        <v>4713</v>
      </c>
      <c r="M102" s="1031">
        <v>1.43</v>
      </c>
      <c r="N102" s="1031">
        <v>1.48</v>
      </c>
      <c r="O102" s="1032">
        <v>1000</v>
      </c>
      <c r="P102" s="1032">
        <v>250</v>
      </c>
    </row>
    <row r="103" spans="1:20" ht="161.25" customHeight="1">
      <c r="A103" s="755" t="s">
        <v>18422</v>
      </c>
      <c r="B103" s="756" t="s">
        <v>18423</v>
      </c>
      <c r="C103" s="492" t="s">
        <v>864</v>
      </c>
      <c r="D103" s="757" t="s">
        <v>18424</v>
      </c>
      <c r="E103" s="758" t="s">
        <v>18425</v>
      </c>
      <c r="F103" s="759">
        <v>1</v>
      </c>
      <c r="G103" s="758" t="s">
        <v>4665</v>
      </c>
      <c r="H103" s="490" t="s">
        <v>18426</v>
      </c>
      <c r="I103" s="759"/>
      <c r="J103" s="759" t="s">
        <v>4667</v>
      </c>
      <c r="K103" s="759">
        <v>2015</v>
      </c>
      <c r="L103" s="759" t="s">
        <v>375</v>
      </c>
      <c r="M103" s="1033">
        <v>0.183</v>
      </c>
      <c r="N103" s="760">
        <v>0.81</v>
      </c>
      <c r="O103" s="614">
        <v>1000</v>
      </c>
      <c r="P103" s="754">
        <f>O103/3</f>
        <v>333.33333333333331</v>
      </c>
    </row>
    <row r="104" spans="1:20" ht="161.25" customHeight="1">
      <c r="A104" s="775" t="s">
        <v>1337</v>
      </c>
      <c r="B104" s="775" t="s">
        <v>4690</v>
      </c>
      <c r="C104" s="775" t="s">
        <v>1316</v>
      </c>
      <c r="D104" s="775" t="s">
        <v>4691</v>
      </c>
      <c r="E104" s="775">
        <v>14</v>
      </c>
      <c r="F104" s="775">
        <v>11</v>
      </c>
      <c r="G104" s="775" t="s">
        <v>4692</v>
      </c>
      <c r="H104" s="775" t="s">
        <v>4693</v>
      </c>
      <c r="I104" s="775"/>
      <c r="J104" s="577" t="s">
        <v>4694</v>
      </c>
      <c r="K104" s="775">
        <v>2015</v>
      </c>
      <c r="L104" s="752" t="s">
        <v>1037</v>
      </c>
      <c r="M104" s="775">
        <v>0.25600000000000001</v>
      </c>
      <c r="N104" s="775">
        <v>1.0649999999999999</v>
      </c>
      <c r="O104" s="761">
        <v>1000</v>
      </c>
      <c r="P104" s="762">
        <v>250</v>
      </c>
    </row>
    <row r="105" spans="1:20" s="1018" customFormat="1" ht="161.25" customHeight="1">
      <c r="A105" s="791"/>
      <c r="B105" s="791" t="s">
        <v>2472</v>
      </c>
      <c r="C105" s="791" t="s">
        <v>114</v>
      </c>
      <c r="D105" s="791" t="s">
        <v>2473</v>
      </c>
      <c r="E105" s="791">
        <v>54</v>
      </c>
      <c r="F105" s="791">
        <v>3</v>
      </c>
      <c r="G105" s="791" t="s">
        <v>2474</v>
      </c>
      <c r="H105" s="792" t="s">
        <v>2475</v>
      </c>
      <c r="I105" s="791" t="s">
        <v>2476</v>
      </c>
      <c r="J105" s="791" t="s">
        <v>2477</v>
      </c>
      <c r="K105" s="791">
        <v>2015</v>
      </c>
      <c r="L105" s="211" t="s">
        <v>195</v>
      </c>
      <c r="M105" s="791">
        <v>0.51400000000000001</v>
      </c>
      <c r="N105" s="791">
        <v>0.55400000000000005</v>
      </c>
      <c r="O105" s="520">
        <v>1000</v>
      </c>
      <c r="P105" s="216">
        <v>500</v>
      </c>
      <c r="Q105" s="1016"/>
      <c r="R105" s="1016"/>
      <c r="S105" s="1016"/>
      <c r="T105" s="1017"/>
    </row>
  </sheetData>
  <mergeCells count="4">
    <mergeCell ref="A3:P3"/>
    <mergeCell ref="A7:P7"/>
    <mergeCell ref="A5:P5"/>
    <mergeCell ref="A1:P1"/>
  </mergeCells>
  <phoneticPr fontId="17" type="noConversion"/>
  <hyperlinks>
    <hyperlink ref="H105" r:id="rId1"/>
    <hyperlink ref="H11" r:id="rId2"/>
    <hyperlink ref="H12" r:id="rId3"/>
    <hyperlink ref="H14" r:id="rId4"/>
    <hyperlink ref="H19" r:id="rId5"/>
    <hyperlink ref="H21" r:id="rId6"/>
    <hyperlink ref="I21" r:id="rId7"/>
    <hyperlink ref="H22" r:id="rId8"/>
    <hyperlink ref="H25" r:id="rId9"/>
    <hyperlink ref="A30" r:id="rId10" display="https://scholar.google.com/scholar?oi=bibs&amp;cluster=1120691462643418969&amp;btnI=1&amp;hl=en"/>
    <hyperlink ref="A31" r:id="rId11" display="https://scholar.google.ro/scholar?oi=bibs&amp;cluster=14777163046178199223&amp;btnI=1&amp;hl=ro"/>
    <hyperlink ref="H36" r:id="rId12"/>
    <hyperlink ref="H37" r:id="rId13"/>
    <hyperlink ref="H38" r:id="rId14"/>
    <hyperlink ref="I38" r:id="rId15" display="http://dx.doi.org/10.15837/ijccc.2015.5.803"/>
    <hyperlink ref="H39" r:id="rId16"/>
    <hyperlink ref="I39" r:id="rId17" display="http://dx.doi.org/10.15837/ijccc.2015.5.803"/>
    <hyperlink ref="H45" r:id="rId18"/>
    <hyperlink ref="H48" r:id="rId19"/>
    <hyperlink ref="H50" r:id="rId20"/>
    <hyperlink ref="H51" r:id="rId21"/>
    <hyperlink ref="I57" r:id="rId22"/>
    <hyperlink ref="H58" r:id="rId23"/>
    <hyperlink ref="H60" r:id="rId24"/>
    <hyperlink ref="H61" r:id="rId25"/>
    <hyperlink ref="H62" r:id="rId26" location="abstract"/>
    <hyperlink ref="H65" r:id="rId27"/>
    <hyperlink ref="H66" r:id="rId28"/>
    <hyperlink ref="H67" r:id="rId29"/>
    <hyperlink ref="H68" r:id="rId30"/>
    <hyperlink ref="H69" r:id="rId31"/>
    <hyperlink ref="H70" r:id="rId32"/>
    <hyperlink ref="H71" r:id="rId33"/>
    <hyperlink ref="H74" r:id="rId34"/>
    <hyperlink ref="H75" r:id="rId35"/>
    <hyperlink ref="H76" r:id="rId36"/>
    <hyperlink ref="H77" r:id="rId37"/>
    <hyperlink ref="H79" r:id="rId38"/>
    <hyperlink ref="H80" r:id="rId39"/>
    <hyperlink ref="H86" r:id="rId40"/>
    <hyperlink ref="H87" r:id="rId41"/>
    <hyperlink ref="H89" r:id="rId42"/>
    <hyperlink ref="H91" r:id="rId43"/>
    <hyperlink ref="H99" r:id="rId44"/>
    <hyperlink ref="H100" r:id="rId45"/>
    <hyperlink ref="H101" r:id="rId46" display="http://www.rjlm.ro/index.php/arhiv/347  "/>
  </hyperlinks>
  <pageMargins left="0.51181102362204722" right="0.3125" top="2.1666666666666665" bottom="0.57291666666666663" header="0.51041666666666663" footer="0.31496062992125984"/>
  <pageSetup paperSize="9" scale="90" orientation="landscape" horizontalDpi="200" verticalDpi="200" r:id="rId47"/>
  <headerFooter>
    <oddHeader>&amp;LUniversitatea „Lucian Blaga” din Sibiu
&amp;C
&amp;K000000FIȘĂ DE RAPORTARE A ACTIVITĂȚII DE CERCETARE 
PENTRU PERIOADA 1.01.2014-31.12.2014</oddHeader>
  </headerFooter>
  <colBreaks count="1" manualBreakCount="1">
    <brk id="1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9"/>
  <sheetViews>
    <sheetView zoomScale="85" zoomScaleNormal="85" zoomScaleSheetLayoutView="70" zoomScalePageLayoutView="90" workbookViewId="0">
      <selection activeCell="J214" sqref="J214"/>
    </sheetView>
  </sheetViews>
  <sheetFormatPr defaultRowHeight="15"/>
  <cols>
    <col min="1" max="1" width="22.85546875" style="2" customWidth="1"/>
    <col min="2" max="2" width="12.5703125" style="2" customWidth="1"/>
    <col min="3" max="3" width="19.140625" style="8" customWidth="1"/>
    <col min="4" max="4" width="21" style="8" customWidth="1"/>
    <col min="5" max="5" width="26.7109375" style="8" customWidth="1"/>
    <col min="6" max="6" width="6.42578125" style="8" customWidth="1"/>
    <col min="7" max="7" width="7.42578125" style="8" customWidth="1"/>
    <col min="8" max="8" width="10" style="1" customWidth="1"/>
    <col min="9" max="9" width="20.28515625" style="1" customWidth="1"/>
    <col min="10" max="10" width="9.140625" style="1" customWidth="1"/>
  </cols>
  <sheetData>
    <row r="1" spans="1:9" ht="15" customHeight="1">
      <c r="A1" s="854" t="s">
        <v>17340</v>
      </c>
      <c r="B1" s="854"/>
      <c r="C1" s="854"/>
      <c r="D1" s="854"/>
      <c r="E1" s="854"/>
      <c r="F1" s="854"/>
      <c r="G1" s="854"/>
      <c r="H1" s="854"/>
      <c r="I1" s="854"/>
    </row>
    <row r="2" spans="1:9" ht="15" customHeight="1">
      <c r="A2" s="15"/>
      <c r="B2" s="15"/>
      <c r="C2" s="15"/>
      <c r="D2" s="15"/>
      <c r="E2" s="15"/>
      <c r="F2" s="15"/>
      <c r="G2" s="15"/>
      <c r="H2" s="15"/>
      <c r="I2" s="3"/>
    </row>
    <row r="3" spans="1:9">
      <c r="A3" s="871" t="s">
        <v>17341</v>
      </c>
      <c r="B3" s="871"/>
      <c r="C3" s="871"/>
      <c r="D3" s="871"/>
      <c r="E3" s="871"/>
      <c r="F3" s="871"/>
      <c r="G3" s="871"/>
      <c r="H3" s="871"/>
      <c r="I3" s="871"/>
    </row>
    <row r="4" spans="1:9">
      <c r="A4" s="871" t="s">
        <v>17342</v>
      </c>
      <c r="B4" s="871"/>
      <c r="C4" s="871"/>
      <c r="D4" s="871"/>
      <c r="E4" s="871"/>
      <c r="F4" s="871"/>
      <c r="G4" s="871"/>
      <c r="H4" s="871"/>
      <c r="I4" s="871"/>
    </row>
    <row r="5" spans="1:9">
      <c r="A5" s="871" t="s">
        <v>17343</v>
      </c>
      <c r="B5" s="871"/>
      <c r="C5" s="871"/>
      <c r="D5" s="871"/>
      <c r="E5" s="871"/>
      <c r="F5" s="871"/>
      <c r="G5" s="871"/>
      <c r="H5" s="871"/>
      <c r="I5" s="871"/>
    </row>
    <row r="6" spans="1:9">
      <c r="A6" s="5"/>
      <c r="B6" s="5"/>
      <c r="C6" s="6"/>
      <c r="D6" s="6"/>
      <c r="E6" s="6"/>
      <c r="F6" s="6"/>
      <c r="G6" s="6"/>
      <c r="H6" s="5"/>
      <c r="I6" s="3"/>
    </row>
    <row r="7" spans="1:9" ht="38.25">
      <c r="A7" s="9" t="s">
        <v>4</v>
      </c>
      <c r="B7" s="9" t="s">
        <v>96</v>
      </c>
      <c r="C7" s="9" t="s">
        <v>13</v>
      </c>
      <c r="D7" s="9" t="s">
        <v>30</v>
      </c>
      <c r="E7" s="9" t="s">
        <v>41</v>
      </c>
      <c r="F7" s="9" t="s">
        <v>26</v>
      </c>
      <c r="G7" s="9" t="s">
        <v>66</v>
      </c>
      <c r="H7" s="9" t="s">
        <v>70</v>
      </c>
      <c r="I7" s="9" t="s">
        <v>40</v>
      </c>
    </row>
    <row r="8" spans="1:9" ht="114.75">
      <c r="A8" s="188" t="s">
        <v>329</v>
      </c>
      <c r="B8" s="188" t="s">
        <v>199</v>
      </c>
      <c r="C8" s="86" t="s">
        <v>2261</v>
      </c>
      <c r="D8" s="195" t="s">
        <v>139</v>
      </c>
      <c r="E8" s="188" t="s">
        <v>141</v>
      </c>
      <c r="F8" s="188">
        <v>2015</v>
      </c>
      <c r="G8" s="188" t="s">
        <v>145</v>
      </c>
      <c r="H8" s="232" t="s">
        <v>76</v>
      </c>
      <c r="I8" s="428">
        <v>50</v>
      </c>
    </row>
    <row r="9" spans="1:9" ht="38.25">
      <c r="A9" s="188" t="s">
        <v>352</v>
      </c>
      <c r="B9" s="188" t="s">
        <v>199</v>
      </c>
      <c r="C9" s="86" t="s">
        <v>2230</v>
      </c>
      <c r="D9" s="86" t="s">
        <v>139</v>
      </c>
      <c r="E9" s="188" t="s">
        <v>141</v>
      </c>
      <c r="F9" s="188">
        <v>2015</v>
      </c>
      <c r="G9" s="188" t="s">
        <v>145</v>
      </c>
      <c r="H9" s="232" t="s">
        <v>76</v>
      </c>
      <c r="I9" s="428">
        <v>50</v>
      </c>
    </row>
    <row r="10" spans="1:9" ht="25.5">
      <c r="A10" s="86" t="s">
        <v>312</v>
      </c>
      <c r="B10" s="86" t="s">
        <v>199</v>
      </c>
      <c r="C10" s="86" t="s">
        <v>2262</v>
      </c>
      <c r="D10" s="86" t="s">
        <v>139</v>
      </c>
      <c r="E10" s="188" t="s">
        <v>128</v>
      </c>
      <c r="F10" s="188">
        <v>2015</v>
      </c>
      <c r="G10" s="188" t="s">
        <v>155</v>
      </c>
      <c r="H10" s="229" t="s">
        <v>76</v>
      </c>
      <c r="I10" s="428">
        <v>50</v>
      </c>
    </row>
    <row r="11" spans="1:9" ht="38.25">
      <c r="A11" s="188" t="s">
        <v>356</v>
      </c>
      <c r="B11" s="188" t="s">
        <v>199</v>
      </c>
      <c r="C11" s="86" t="s">
        <v>2230</v>
      </c>
      <c r="D11" s="86" t="s">
        <v>139</v>
      </c>
      <c r="E11" s="188" t="s">
        <v>141</v>
      </c>
      <c r="F11" s="188">
        <v>2015</v>
      </c>
      <c r="G11" s="188" t="s">
        <v>145</v>
      </c>
      <c r="H11" s="232" t="s">
        <v>76</v>
      </c>
      <c r="I11" s="428">
        <v>50</v>
      </c>
    </row>
    <row r="12" spans="1:9">
      <c r="A12" s="86" t="s">
        <v>270</v>
      </c>
      <c r="B12" s="86" t="s">
        <v>199</v>
      </c>
      <c r="C12" s="86" t="s">
        <v>2263</v>
      </c>
      <c r="D12" s="195" t="s">
        <v>139</v>
      </c>
      <c r="E12" s="86" t="s">
        <v>141</v>
      </c>
      <c r="F12" s="86">
        <v>2015</v>
      </c>
      <c r="G12" s="86" t="s">
        <v>145</v>
      </c>
      <c r="H12" s="86"/>
      <c r="I12" s="190">
        <v>50</v>
      </c>
    </row>
    <row r="13" spans="1:9" ht="38.25">
      <c r="A13" s="188" t="s">
        <v>340</v>
      </c>
      <c r="B13" s="188" t="s">
        <v>199</v>
      </c>
      <c r="C13" s="86" t="s">
        <v>2230</v>
      </c>
      <c r="D13" s="86" t="s">
        <v>139</v>
      </c>
      <c r="E13" s="188" t="s">
        <v>141</v>
      </c>
      <c r="F13" s="188">
        <v>2015</v>
      </c>
      <c r="G13" s="188" t="s">
        <v>145</v>
      </c>
      <c r="H13" s="232" t="s">
        <v>76</v>
      </c>
      <c r="I13" s="428">
        <v>50</v>
      </c>
    </row>
    <row r="14" spans="1:9" ht="38.25">
      <c r="A14" s="338" t="s">
        <v>2264</v>
      </c>
      <c r="B14" s="188" t="s">
        <v>199</v>
      </c>
      <c r="C14" s="86" t="s">
        <v>2230</v>
      </c>
      <c r="D14" s="86" t="s">
        <v>139</v>
      </c>
      <c r="E14" s="188" t="s">
        <v>141</v>
      </c>
      <c r="F14" s="188">
        <v>2015</v>
      </c>
      <c r="G14" s="188" t="s">
        <v>145</v>
      </c>
      <c r="H14" s="232" t="s">
        <v>76</v>
      </c>
      <c r="I14" s="428">
        <v>50</v>
      </c>
    </row>
    <row r="15" spans="1:9" ht="38.25">
      <c r="A15" s="188" t="s">
        <v>2265</v>
      </c>
      <c r="B15" s="188" t="s">
        <v>250</v>
      </c>
      <c r="C15" s="188" t="s">
        <v>2266</v>
      </c>
      <c r="D15" s="219" t="s">
        <v>2267</v>
      </c>
      <c r="E15" s="188" t="s">
        <v>188</v>
      </c>
      <c r="F15" s="188">
        <v>2015</v>
      </c>
      <c r="G15" s="188">
        <v>5</v>
      </c>
      <c r="H15" s="232" t="s">
        <v>76</v>
      </c>
      <c r="I15" s="428">
        <v>50</v>
      </c>
    </row>
    <row r="16" spans="1:9" ht="15" customHeight="1">
      <c r="A16" s="86" t="s">
        <v>276</v>
      </c>
      <c r="B16" s="86" t="s">
        <v>277</v>
      </c>
      <c r="C16" s="86" t="s">
        <v>2263</v>
      </c>
      <c r="D16" s="219" t="s">
        <v>139</v>
      </c>
      <c r="E16" s="86" t="s">
        <v>141</v>
      </c>
      <c r="F16" s="86">
        <v>2015</v>
      </c>
      <c r="G16" s="86" t="s">
        <v>145</v>
      </c>
      <c r="H16" s="86"/>
      <c r="I16" s="190">
        <v>50</v>
      </c>
    </row>
    <row r="17" spans="1:9" ht="63.75">
      <c r="A17" s="188" t="s">
        <v>2268</v>
      </c>
      <c r="B17" s="188" t="s">
        <v>199</v>
      </c>
      <c r="C17" s="188" t="s">
        <v>2259</v>
      </c>
      <c r="D17" s="219" t="s">
        <v>2267</v>
      </c>
      <c r="E17" s="188" t="s">
        <v>141</v>
      </c>
      <c r="F17" s="188">
        <v>2015</v>
      </c>
      <c r="G17" s="188" t="s">
        <v>262</v>
      </c>
      <c r="H17" s="232" t="s">
        <v>76</v>
      </c>
      <c r="I17" s="428">
        <v>50</v>
      </c>
    </row>
    <row r="18" spans="1:9" ht="63.75">
      <c r="A18" s="188" t="s">
        <v>279</v>
      </c>
      <c r="B18" s="188" t="s">
        <v>199</v>
      </c>
      <c r="C18" s="188" t="s">
        <v>2259</v>
      </c>
      <c r="D18" s="219" t="s">
        <v>187</v>
      </c>
      <c r="E18" s="188" t="s">
        <v>141</v>
      </c>
      <c r="F18" s="188">
        <v>2015</v>
      </c>
      <c r="G18" s="188" t="s">
        <v>145</v>
      </c>
      <c r="H18" s="232">
        <v>50</v>
      </c>
      <c r="I18" s="428">
        <v>50</v>
      </c>
    </row>
    <row r="19" spans="1:9" ht="38.25">
      <c r="A19" s="188" t="s">
        <v>1504</v>
      </c>
      <c r="B19" s="188" t="s">
        <v>114</v>
      </c>
      <c r="C19" s="86" t="s">
        <v>2254</v>
      </c>
      <c r="D19" s="219" t="s">
        <v>139</v>
      </c>
      <c r="E19" s="188" t="s">
        <v>141</v>
      </c>
      <c r="F19" s="188">
        <v>2015</v>
      </c>
      <c r="G19" s="188" t="s">
        <v>145</v>
      </c>
      <c r="H19" s="232" t="s">
        <v>76</v>
      </c>
      <c r="I19" s="428">
        <v>50</v>
      </c>
    </row>
    <row r="20" spans="1:9" ht="114.75">
      <c r="A20" s="188" t="s">
        <v>1504</v>
      </c>
      <c r="B20" s="188" t="s">
        <v>114</v>
      </c>
      <c r="C20" s="86" t="s">
        <v>2269</v>
      </c>
      <c r="D20" s="219" t="s">
        <v>2270</v>
      </c>
      <c r="E20" s="188" t="s">
        <v>141</v>
      </c>
      <c r="F20" s="188">
        <v>2015</v>
      </c>
      <c r="G20" s="188" t="s">
        <v>138</v>
      </c>
      <c r="H20" s="220"/>
      <c r="I20" s="216">
        <v>50</v>
      </c>
    </row>
    <row r="21" spans="1:9" ht="114.75">
      <c r="A21" s="86" t="s">
        <v>1504</v>
      </c>
      <c r="B21" s="86" t="s">
        <v>114</v>
      </c>
      <c r="C21" s="86" t="s">
        <v>2271</v>
      </c>
      <c r="D21" s="86" t="s">
        <v>2272</v>
      </c>
      <c r="E21" s="86" t="s">
        <v>141</v>
      </c>
      <c r="F21" s="86">
        <v>2015</v>
      </c>
      <c r="G21" s="86" t="s">
        <v>195</v>
      </c>
      <c r="H21" s="87"/>
      <c r="I21" s="190">
        <v>50</v>
      </c>
    </row>
    <row r="22" spans="1:9" ht="76.5">
      <c r="A22" s="188" t="s">
        <v>283</v>
      </c>
      <c r="B22" s="188" t="s">
        <v>199</v>
      </c>
      <c r="C22" s="188" t="s">
        <v>2273</v>
      </c>
      <c r="D22" s="219" t="s">
        <v>139</v>
      </c>
      <c r="E22" s="188" t="s">
        <v>128</v>
      </c>
      <c r="F22" s="188">
        <v>2015</v>
      </c>
      <c r="G22" s="188" t="s">
        <v>145</v>
      </c>
      <c r="H22" s="232" t="s">
        <v>76</v>
      </c>
      <c r="I22" s="428">
        <v>50</v>
      </c>
    </row>
    <row r="23" spans="1:9">
      <c r="A23" s="86" t="s">
        <v>287</v>
      </c>
      <c r="B23" s="86" t="s">
        <v>199</v>
      </c>
      <c r="C23" s="86" t="s">
        <v>2263</v>
      </c>
      <c r="D23" s="86" t="s">
        <v>139</v>
      </c>
      <c r="E23" s="86" t="s">
        <v>141</v>
      </c>
      <c r="F23" s="86">
        <v>2015</v>
      </c>
      <c r="G23" s="86" t="s">
        <v>145</v>
      </c>
      <c r="H23" s="86" t="s">
        <v>392</v>
      </c>
      <c r="I23" s="190">
        <v>50</v>
      </c>
    </row>
    <row r="24" spans="1:9" ht="25.5">
      <c r="A24" s="86" t="s">
        <v>2274</v>
      </c>
      <c r="B24" s="86" t="s">
        <v>199</v>
      </c>
      <c r="C24" s="86" t="s">
        <v>2263</v>
      </c>
      <c r="D24" s="195" t="s">
        <v>249</v>
      </c>
      <c r="E24" s="86" t="s">
        <v>767</v>
      </c>
      <c r="F24" s="86">
        <v>2015</v>
      </c>
      <c r="G24" s="86">
        <v>5</v>
      </c>
      <c r="H24" s="188" t="s">
        <v>76</v>
      </c>
      <c r="I24" s="190">
        <v>100</v>
      </c>
    </row>
    <row r="25" spans="1:9" ht="38.25">
      <c r="A25" s="188" t="s">
        <v>289</v>
      </c>
      <c r="B25" s="188" t="s">
        <v>199</v>
      </c>
      <c r="C25" s="342" t="s">
        <v>2254</v>
      </c>
      <c r="D25" s="219" t="s">
        <v>139</v>
      </c>
      <c r="E25" s="188" t="s">
        <v>141</v>
      </c>
      <c r="F25" s="188">
        <v>2015</v>
      </c>
      <c r="G25" s="188" t="s">
        <v>145</v>
      </c>
      <c r="H25" s="232" t="s">
        <v>76</v>
      </c>
      <c r="I25" s="428">
        <v>50</v>
      </c>
    </row>
    <row r="26" spans="1:9">
      <c r="A26" s="188" t="s">
        <v>374</v>
      </c>
      <c r="B26" s="188" t="s">
        <v>199</v>
      </c>
      <c r="C26" s="188" t="s">
        <v>214</v>
      </c>
      <c r="D26" s="224" t="s">
        <v>385</v>
      </c>
      <c r="E26" s="188" t="s">
        <v>141</v>
      </c>
      <c r="F26" s="188">
        <v>2015</v>
      </c>
      <c r="G26" s="86" t="s">
        <v>145</v>
      </c>
      <c r="H26" s="86"/>
      <c r="I26" s="190">
        <v>50</v>
      </c>
    </row>
    <row r="27" spans="1:9" ht="25.5">
      <c r="A27" s="188" t="s">
        <v>204</v>
      </c>
      <c r="B27" s="188" t="s">
        <v>199</v>
      </c>
      <c r="C27" s="188" t="s">
        <v>214</v>
      </c>
      <c r="D27" s="219" t="s">
        <v>249</v>
      </c>
      <c r="E27" s="188" t="s">
        <v>141</v>
      </c>
      <c r="F27" s="188">
        <v>2015</v>
      </c>
      <c r="G27" s="188" t="s">
        <v>145</v>
      </c>
      <c r="H27" s="229" t="s">
        <v>76</v>
      </c>
      <c r="I27" s="428">
        <v>50</v>
      </c>
    </row>
    <row r="28" spans="1:9" ht="38.25">
      <c r="A28" s="86" t="s">
        <v>336</v>
      </c>
      <c r="B28" s="86" t="s">
        <v>199</v>
      </c>
      <c r="C28" s="86" t="s">
        <v>2275</v>
      </c>
      <c r="D28" s="86" t="s">
        <v>386</v>
      </c>
      <c r="E28" s="86" t="s">
        <v>128</v>
      </c>
      <c r="F28" s="86">
        <v>2015</v>
      </c>
      <c r="G28" s="86">
        <v>5</v>
      </c>
      <c r="H28" s="86" t="s">
        <v>76</v>
      </c>
      <c r="I28" s="190">
        <v>50</v>
      </c>
    </row>
    <row r="29" spans="1:9" ht="114.75">
      <c r="A29" s="188" t="s">
        <v>2276</v>
      </c>
      <c r="B29" s="188" t="s">
        <v>199</v>
      </c>
      <c r="C29" s="86" t="s">
        <v>2261</v>
      </c>
      <c r="D29" s="195" t="s">
        <v>139</v>
      </c>
      <c r="E29" s="188" t="s">
        <v>141</v>
      </c>
      <c r="F29" s="188">
        <v>2015</v>
      </c>
      <c r="G29" s="188" t="s">
        <v>145</v>
      </c>
      <c r="H29" s="232" t="s">
        <v>76</v>
      </c>
      <c r="I29" s="428">
        <v>50</v>
      </c>
    </row>
    <row r="30" spans="1:9" ht="38.25">
      <c r="A30" s="188" t="s">
        <v>2277</v>
      </c>
      <c r="B30" s="188" t="s">
        <v>199</v>
      </c>
      <c r="C30" s="188" t="s">
        <v>2278</v>
      </c>
      <c r="D30" s="219" t="s">
        <v>139</v>
      </c>
      <c r="E30" s="188" t="s">
        <v>141</v>
      </c>
      <c r="F30" s="188">
        <v>2015</v>
      </c>
      <c r="G30" s="188" t="s">
        <v>145</v>
      </c>
      <c r="H30" s="232" t="s">
        <v>76</v>
      </c>
      <c r="I30" s="428">
        <v>50</v>
      </c>
    </row>
    <row r="31" spans="1:9">
      <c r="A31" s="188" t="s">
        <v>1808</v>
      </c>
      <c r="B31" s="188" t="s">
        <v>1809</v>
      </c>
      <c r="C31" s="188" t="s">
        <v>2263</v>
      </c>
      <c r="D31" s="219"/>
      <c r="E31" s="188" t="s">
        <v>141</v>
      </c>
      <c r="F31" s="188">
        <v>2015</v>
      </c>
      <c r="G31" s="188" t="s">
        <v>145</v>
      </c>
      <c r="H31" s="229" t="s">
        <v>76</v>
      </c>
      <c r="I31" s="428">
        <v>50</v>
      </c>
    </row>
    <row r="32" spans="1:9" ht="25.5">
      <c r="A32" s="86" t="s">
        <v>300</v>
      </c>
      <c r="B32" s="86"/>
      <c r="C32" s="86" t="s">
        <v>2263</v>
      </c>
      <c r="D32" s="195" t="s">
        <v>387</v>
      </c>
      <c r="E32" s="86" t="s">
        <v>141</v>
      </c>
      <c r="F32" s="86">
        <v>2015</v>
      </c>
      <c r="G32" s="86" t="s">
        <v>115</v>
      </c>
      <c r="H32" s="86" t="s">
        <v>392</v>
      </c>
      <c r="I32" s="190">
        <v>50</v>
      </c>
    </row>
    <row r="33" spans="1:9">
      <c r="A33" s="86" t="s">
        <v>238</v>
      </c>
      <c r="B33" s="86" t="s">
        <v>199</v>
      </c>
      <c r="C33" s="86" t="s">
        <v>2263</v>
      </c>
      <c r="D33" s="86" t="s">
        <v>139</v>
      </c>
      <c r="E33" s="86" t="s">
        <v>141</v>
      </c>
      <c r="F33" s="86">
        <v>2015</v>
      </c>
      <c r="G33" s="86">
        <v>5</v>
      </c>
      <c r="H33" s="232" t="s">
        <v>76</v>
      </c>
      <c r="I33" s="428">
        <v>50</v>
      </c>
    </row>
    <row r="34" spans="1:9">
      <c r="A34" s="229" t="s">
        <v>317</v>
      </c>
      <c r="B34" s="228" t="s">
        <v>199</v>
      </c>
      <c r="C34" s="229" t="s">
        <v>2279</v>
      </c>
      <c r="D34" s="409" t="s">
        <v>139</v>
      </c>
      <c r="E34" s="229" t="s">
        <v>128</v>
      </c>
      <c r="F34" s="229">
        <v>2015</v>
      </c>
      <c r="G34" s="229">
        <v>5</v>
      </c>
      <c r="H34" s="229" t="s">
        <v>76</v>
      </c>
      <c r="I34" s="428">
        <v>50</v>
      </c>
    </row>
    <row r="35" spans="1:9" ht="76.5">
      <c r="A35" s="188" t="s">
        <v>381</v>
      </c>
      <c r="B35" s="188" t="s">
        <v>2280</v>
      </c>
      <c r="C35" s="188" t="s">
        <v>2281</v>
      </c>
      <c r="D35" s="219" t="s">
        <v>139</v>
      </c>
      <c r="E35" s="188" t="s">
        <v>141</v>
      </c>
      <c r="F35" s="188">
        <v>2015</v>
      </c>
      <c r="G35" s="188">
        <v>5</v>
      </c>
      <c r="H35" s="232" t="s">
        <v>76</v>
      </c>
      <c r="I35" s="428">
        <v>50</v>
      </c>
    </row>
    <row r="36" spans="1:9" ht="38.25">
      <c r="A36" s="188" t="s">
        <v>2260</v>
      </c>
      <c r="B36" s="188" t="s">
        <v>199</v>
      </c>
      <c r="C36" s="338" t="s">
        <v>2254</v>
      </c>
      <c r="D36" s="219" t="s">
        <v>139</v>
      </c>
      <c r="E36" s="188" t="s">
        <v>141</v>
      </c>
      <c r="F36" s="188">
        <v>2015</v>
      </c>
      <c r="G36" s="188" t="s">
        <v>145</v>
      </c>
      <c r="H36" s="232" t="s">
        <v>76</v>
      </c>
      <c r="I36" s="428">
        <v>50</v>
      </c>
    </row>
    <row r="37" spans="1:9" ht="51">
      <c r="A37" s="188" t="s">
        <v>2260</v>
      </c>
      <c r="B37" s="188" t="s">
        <v>199</v>
      </c>
      <c r="C37" s="224" t="s">
        <v>2282</v>
      </c>
      <c r="D37" s="219" t="s">
        <v>2283</v>
      </c>
      <c r="E37" s="188" t="s">
        <v>141</v>
      </c>
      <c r="F37" s="188">
        <v>2015</v>
      </c>
      <c r="G37" s="188" t="s">
        <v>175</v>
      </c>
      <c r="H37" s="220"/>
      <c r="I37" s="216">
        <v>50</v>
      </c>
    </row>
    <row r="38" spans="1:9" ht="25.5">
      <c r="A38" s="188" t="s">
        <v>2260</v>
      </c>
      <c r="B38" s="188" t="s">
        <v>199</v>
      </c>
      <c r="C38" s="224" t="s">
        <v>2284</v>
      </c>
      <c r="D38" s="359" t="s">
        <v>2285</v>
      </c>
      <c r="E38" s="86" t="s">
        <v>141</v>
      </c>
      <c r="F38" s="86">
        <v>2015</v>
      </c>
      <c r="G38" s="86" t="s">
        <v>175</v>
      </c>
      <c r="H38" s="87"/>
      <c r="I38" s="190">
        <v>50</v>
      </c>
    </row>
    <row r="39" spans="1:9" ht="38.25">
      <c r="A39" s="331" t="s">
        <v>306</v>
      </c>
      <c r="B39" s="223" t="s">
        <v>199</v>
      </c>
      <c r="C39" s="86" t="s">
        <v>388</v>
      </c>
      <c r="D39" s="86" t="s">
        <v>139</v>
      </c>
      <c r="E39" s="86" t="s">
        <v>128</v>
      </c>
      <c r="F39" s="86">
        <v>2015</v>
      </c>
      <c r="G39" s="86" t="s">
        <v>115</v>
      </c>
      <c r="H39" s="86" t="s">
        <v>76</v>
      </c>
      <c r="I39" s="190">
        <v>50</v>
      </c>
    </row>
    <row r="40" spans="1:9">
      <c r="A40" s="86" t="s">
        <v>389</v>
      </c>
      <c r="B40" s="98" t="s">
        <v>199</v>
      </c>
      <c r="C40" s="86" t="s">
        <v>2263</v>
      </c>
      <c r="D40" s="86" t="s">
        <v>139</v>
      </c>
      <c r="E40" s="86" t="s">
        <v>141</v>
      </c>
      <c r="F40" s="86">
        <v>2015</v>
      </c>
      <c r="G40" s="86" t="s">
        <v>145</v>
      </c>
      <c r="H40" s="232" t="s">
        <v>76</v>
      </c>
      <c r="I40" s="428">
        <v>50</v>
      </c>
    </row>
    <row r="41" spans="1:9" ht="63.75">
      <c r="A41" s="188" t="s">
        <v>319</v>
      </c>
      <c r="B41" s="188"/>
      <c r="C41" s="188" t="s">
        <v>2286</v>
      </c>
      <c r="D41" s="219" t="s">
        <v>2287</v>
      </c>
      <c r="E41" s="188" t="s">
        <v>2288</v>
      </c>
      <c r="F41" s="188">
        <v>2015</v>
      </c>
      <c r="G41" s="188" t="s">
        <v>145</v>
      </c>
      <c r="H41" s="232" t="s">
        <v>76</v>
      </c>
      <c r="I41" s="428">
        <v>50</v>
      </c>
    </row>
    <row r="42" spans="1:9" ht="140.25">
      <c r="A42" s="86" t="s">
        <v>3003</v>
      </c>
      <c r="B42" s="187" t="s">
        <v>114</v>
      </c>
      <c r="C42" s="86" t="s">
        <v>18299</v>
      </c>
      <c r="D42" s="256" t="s">
        <v>3004</v>
      </c>
      <c r="E42" s="402" t="s">
        <v>128</v>
      </c>
      <c r="F42" s="195" t="s">
        <v>139</v>
      </c>
      <c r="G42" s="86" t="s">
        <v>3005</v>
      </c>
      <c r="H42" s="232" t="s">
        <v>76</v>
      </c>
      <c r="I42" s="428">
        <v>50</v>
      </c>
    </row>
    <row r="43" spans="1:9" ht="76.5">
      <c r="A43" s="86" t="s">
        <v>135</v>
      </c>
      <c r="B43" s="86" t="s">
        <v>136</v>
      </c>
      <c r="C43" s="86" t="s">
        <v>2281</v>
      </c>
      <c r="D43" s="195" t="s">
        <v>139</v>
      </c>
      <c r="E43" s="86" t="s">
        <v>141</v>
      </c>
      <c r="F43" s="86">
        <v>2015</v>
      </c>
      <c r="G43" s="86" t="s">
        <v>145</v>
      </c>
      <c r="H43" s="232"/>
      <c r="I43" s="428">
        <v>50</v>
      </c>
    </row>
    <row r="44" spans="1:9">
      <c r="A44" s="191" t="s">
        <v>143</v>
      </c>
      <c r="B44" s="188"/>
      <c r="C44" s="188"/>
      <c r="D44" s="219"/>
      <c r="E44" s="188"/>
      <c r="F44" s="188"/>
      <c r="G44" s="188"/>
      <c r="H44" s="232"/>
      <c r="I44" s="428">
        <v>50</v>
      </c>
    </row>
    <row r="45" spans="1:9" ht="38.25">
      <c r="A45" s="86" t="s">
        <v>146</v>
      </c>
      <c r="B45" s="86" t="s">
        <v>114</v>
      </c>
      <c r="C45" s="86" t="s">
        <v>3006</v>
      </c>
      <c r="D45" s="226" t="s">
        <v>139</v>
      </c>
      <c r="E45" s="86" t="s">
        <v>141</v>
      </c>
      <c r="F45" s="86">
        <v>2015</v>
      </c>
      <c r="G45" s="86" t="s">
        <v>145</v>
      </c>
      <c r="H45" s="232"/>
      <c r="I45" s="428">
        <v>50</v>
      </c>
    </row>
    <row r="46" spans="1:9">
      <c r="A46" s="188" t="s">
        <v>2484</v>
      </c>
      <c r="B46" s="188" t="s">
        <v>114</v>
      </c>
      <c r="C46" s="188" t="s">
        <v>2263</v>
      </c>
      <c r="D46" s="86"/>
      <c r="E46" s="86"/>
      <c r="F46" s="86"/>
      <c r="G46" s="86"/>
      <c r="H46" s="232"/>
      <c r="I46" s="428">
        <v>50</v>
      </c>
    </row>
    <row r="47" spans="1:9" ht="102">
      <c r="A47" s="86" t="s">
        <v>165</v>
      </c>
      <c r="B47" s="86" t="s">
        <v>114</v>
      </c>
      <c r="C47" s="86" t="s">
        <v>3007</v>
      </c>
      <c r="D47" s="86" t="s">
        <v>139</v>
      </c>
      <c r="E47" s="86" t="s">
        <v>141</v>
      </c>
      <c r="F47" s="86">
        <v>2015</v>
      </c>
      <c r="G47" s="86" t="s">
        <v>145</v>
      </c>
      <c r="H47" s="87"/>
      <c r="I47" s="190">
        <v>50</v>
      </c>
    </row>
    <row r="48" spans="1:9" ht="114.75">
      <c r="A48" s="188" t="s">
        <v>179</v>
      </c>
      <c r="B48" s="188" t="s">
        <v>114</v>
      </c>
      <c r="C48" s="188" t="s">
        <v>3008</v>
      </c>
      <c r="D48" s="219" t="s">
        <v>187</v>
      </c>
      <c r="E48" s="188" t="s">
        <v>141</v>
      </c>
      <c r="F48" s="188">
        <v>2015</v>
      </c>
      <c r="G48" s="188">
        <v>5</v>
      </c>
      <c r="H48" s="220"/>
      <c r="I48" s="216">
        <v>50</v>
      </c>
    </row>
    <row r="49" spans="1:9" ht="25.5">
      <c r="A49" s="188" t="s">
        <v>203</v>
      </c>
      <c r="B49" s="188" t="s">
        <v>114</v>
      </c>
      <c r="C49" s="188" t="s">
        <v>214</v>
      </c>
      <c r="D49" s="219" t="s">
        <v>249</v>
      </c>
      <c r="E49" s="188" t="s">
        <v>188</v>
      </c>
      <c r="F49" s="188">
        <v>2015</v>
      </c>
      <c r="G49" s="188" t="s">
        <v>155</v>
      </c>
      <c r="H49" s="229" t="s">
        <v>76</v>
      </c>
      <c r="I49" s="229">
        <v>50</v>
      </c>
    </row>
    <row r="50" spans="1:9" ht="89.25">
      <c r="A50" s="188" t="s">
        <v>3009</v>
      </c>
      <c r="B50" s="188" t="s">
        <v>114</v>
      </c>
      <c r="C50" s="188" t="s">
        <v>3010</v>
      </c>
      <c r="D50" s="287" t="s">
        <v>249</v>
      </c>
      <c r="E50" s="188" t="s">
        <v>141</v>
      </c>
      <c r="F50" s="188">
        <v>2015</v>
      </c>
      <c r="G50" s="188"/>
      <c r="H50" s="232" t="s">
        <v>76</v>
      </c>
      <c r="I50" s="428">
        <v>50</v>
      </c>
    </row>
    <row r="51" spans="1:9">
      <c r="A51" s="86" t="s">
        <v>212</v>
      </c>
      <c r="B51" s="188" t="s">
        <v>114</v>
      </c>
      <c r="C51" s="188" t="s">
        <v>214</v>
      </c>
      <c r="D51" s="219" t="s">
        <v>187</v>
      </c>
      <c r="E51" s="188" t="s">
        <v>128</v>
      </c>
      <c r="F51" s="188">
        <v>2015</v>
      </c>
      <c r="G51" s="188">
        <v>5</v>
      </c>
      <c r="H51" s="232" t="s">
        <v>76</v>
      </c>
      <c r="I51" s="428">
        <v>50</v>
      </c>
    </row>
    <row r="52" spans="1:9">
      <c r="A52" s="188" t="s">
        <v>3011</v>
      </c>
      <c r="B52" s="188" t="s">
        <v>114</v>
      </c>
      <c r="C52" s="188" t="s">
        <v>2263</v>
      </c>
      <c r="D52" s="219" t="s">
        <v>139</v>
      </c>
      <c r="E52" s="188" t="s">
        <v>141</v>
      </c>
      <c r="F52" s="188">
        <v>2015</v>
      </c>
      <c r="G52" s="188" t="s">
        <v>145</v>
      </c>
      <c r="H52" s="232" t="s">
        <v>76</v>
      </c>
      <c r="I52" s="428">
        <v>50</v>
      </c>
    </row>
    <row r="53" spans="1:9">
      <c r="A53" s="86" t="s">
        <v>2747</v>
      </c>
      <c r="B53" s="86" t="s">
        <v>114</v>
      </c>
      <c r="C53" s="226" t="s">
        <v>3012</v>
      </c>
      <c r="D53" s="86"/>
      <c r="E53" s="86" t="s">
        <v>141</v>
      </c>
      <c r="F53" s="86">
        <v>2015</v>
      </c>
      <c r="G53" s="86" t="s">
        <v>145</v>
      </c>
      <c r="H53" s="87">
        <v>4</v>
      </c>
      <c r="I53" s="190">
        <v>50</v>
      </c>
    </row>
    <row r="54" spans="1:9">
      <c r="A54" s="188" t="s">
        <v>3013</v>
      </c>
      <c r="B54" s="188" t="s">
        <v>114</v>
      </c>
      <c r="C54" s="188" t="s">
        <v>2263</v>
      </c>
      <c r="D54" s="219"/>
      <c r="E54" s="188" t="s">
        <v>188</v>
      </c>
      <c r="F54" s="188">
        <v>2015</v>
      </c>
      <c r="G54" s="188" t="s">
        <v>155</v>
      </c>
      <c r="H54" s="232" t="s">
        <v>76</v>
      </c>
      <c r="I54" s="428">
        <v>50</v>
      </c>
    </row>
    <row r="55" spans="1:9">
      <c r="A55" s="188" t="s">
        <v>229</v>
      </c>
      <c r="B55" s="188" t="s">
        <v>114</v>
      </c>
      <c r="C55" s="188" t="s">
        <v>2263</v>
      </c>
      <c r="D55" s="219" t="s">
        <v>139</v>
      </c>
      <c r="E55" s="188" t="s">
        <v>141</v>
      </c>
      <c r="F55" s="188">
        <v>2015</v>
      </c>
      <c r="G55" s="188" t="s">
        <v>145</v>
      </c>
      <c r="H55" s="232" t="s">
        <v>76</v>
      </c>
      <c r="I55" s="428">
        <v>50</v>
      </c>
    </row>
    <row r="56" spans="1:9" ht="51">
      <c r="A56" s="86" t="s">
        <v>231</v>
      </c>
      <c r="B56" s="86" t="s">
        <v>114</v>
      </c>
      <c r="C56" s="86" t="s">
        <v>3014</v>
      </c>
      <c r="D56" s="195" t="s">
        <v>249</v>
      </c>
      <c r="E56" s="86" t="s">
        <v>141</v>
      </c>
      <c r="F56" s="86">
        <v>2015</v>
      </c>
      <c r="G56" s="86" t="s">
        <v>145</v>
      </c>
      <c r="H56" s="232"/>
      <c r="I56" s="428">
        <v>50</v>
      </c>
    </row>
    <row r="57" spans="1:9" ht="102">
      <c r="A57" s="188" t="s">
        <v>3015</v>
      </c>
      <c r="B57" s="188" t="s">
        <v>114</v>
      </c>
      <c r="C57" s="86" t="s">
        <v>3016</v>
      </c>
      <c r="D57" s="219" t="s">
        <v>139</v>
      </c>
      <c r="E57" s="188" t="s">
        <v>141</v>
      </c>
      <c r="F57" s="188">
        <v>2014</v>
      </c>
      <c r="G57" s="188" t="s">
        <v>145</v>
      </c>
      <c r="H57" s="232" t="s">
        <v>76</v>
      </c>
      <c r="I57" s="428">
        <v>50</v>
      </c>
    </row>
    <row r="58" spans="1:9">
      <c r="A58" s="188" t="s">
        <v>3017</v>
      </c>
      <c r="B58" s="188" t="s">
        <v>114</v>
      </c>
      <c r="C58" s="188" t="s">
        <v>3018</v>
      </c>
      <c r="D58" s="219"/>
      <c r="E58" s="188" t="s">
        <v>141</v>
      </c>
      <c r="F58" s="188">
        <v>2015</v>
      </c>
      <c r="G58" s="188" t="s">
        <v>145</v>
      </c>
      <c r="H58" s="232" t="s">
        <v>76</v>
      </c>
      <c r="I58" s="428">
        <v>50</v>
      </c>
    </row>
    <row r="59" spans="1:9">
      <c r="A59" s="188" t="s">
        <v>252</v>
      </c>
      <c r="B59" s="188" t="s">
        <v>114</v>
      </c>
      <c r="C59" s="188" t="s">
        <v>2263</v>
      </c>
      <c r="D59" s="219" t="s">
        <v>187</v>
      </c>
      <c r="E59" s="188" t="s">
        <v>188</v>
      </c>
      <c r="F59" s="188">
        <v>2015</v>
      </c>
      <c r="G59" s="188" t="s">
        <v>155</v>
      </c>
      <c r="H59" s="232">
        <v>50</v>
      </c>
      <c r="I59" s="428">
        <v>50</v>
      </c>
    </row>
    <row r="60" spans="1:9" ht="89.25">
      <c r="A60" s="188" t="s">
        <v>256</v>
      </c>
      <c r="B60" s="188" t="s">
        <v>114</v>
      </c>
      <c r="C60" s="188" t="s">
        <v>3019</v>
      </c>
      <c r="D60" s="219" t="s">
        <v>139</v>
      </c>
      <c r="E60" s="188" t="s">
        <v>128</v>
      </c>
      <c r="F60" s="188">
        <v>2015</v>
      </c>
      <c r="G60" s="188" t="s">
        <v>115</v>
      </c>
      <c r="H60" s="232" t="s">
        <v>76</v>
      </c>
      <c r="I60" s="428">
        <v>50</v>
      </c>
    </row>
    <row r="61" spans="1:9" ht="114.75">
      <c r="A61" s="188" t="s">
        <v>259</v>
      </c>
      <c r="B61" s="188" t="s">
        <v>114</v>
      </c>
      <c r="C61" s="86" t="s">
        <v>3020</v>
      </c>
      <c r="D61" s="86" t="s">
        <v>3021</v>
      </c>
      <c r="E61" s="188" t="s">
        <v>128</v>
      </c>
      <c r="F61" s="188">
        <v>2015</v>
      </c>
      <c r="G61" s="188" t="s">
        <v>130</v>
      </c>
      <c r="H61" s="232" t="s">
        <v>76</v>
      </c>
      <c r="I61" s="428">
        <v>50</v>
      </c>
    </row>
    <row r="62" spans="1:9" ht="51">
      <c r="A62" s="86" t="s">
        <v>259</v>
      </c>
      <c r="B62" s="188" t="s">
        <v>114</v>
      </c>
      <c r="C62" s="188" t="s">
        <v>3022</v>
      </c>
      <c r="D62" s="226" t="s">
        <v>187</v>
      </c>
      <c r="E62" s="188" t="s">
        <v>3023</v>
      </c>
      <c r="F62" s="188">
        <v>2015</v>
      </c>
      <c r="G62" s="188" t="s">
        <v>115</v>
      </c>
      <c r="H62" s="188"/>
      <c r="I62" s="188">
        <v>100</v>
      </c>
    </row>
    <row r="63" spans="1:9" ht="63.75">
      <c r="A63" s="188" t="s">
        <v>1218</v>
      </c>
      <c r="B63" s="188" t="s">
        <v>1182</v>
      </c>
      <c r="C63" s="188" t="s">
        <v>4233</v>
      </c>
      <c r="D63" s="219" t="s">
        <v>1208</v>
      </c>
      <c r="E63" s="188" t="s">
        <v>4234</v>
      </c>
      <c r="F63" s="188">
        <v>2015</v>
      </c>
      <c r="G63" s="188" t="s">
        <v>172</v>
      </c>
      <c r="H63" s="232">
        <v>50</v>
      </c>
      <c r="I63" s="428">
        <v>50</v>
      </c>
    </row>
    <row r="64" spans="1:9" ht="76.5">
      <c r="A64" s="188" t="s">
        <v>1218</v>
      </c>
      <c r="B64" s="188" t="s">
        <v>1182</v>
      </c>
      <c r="C64" s="188" t="s">
        <v>4235</v>
      </c>
      <c r="D64" s="219" t="s">
        <v>1208</v>
      </c>
      <c r="E64" s="188" t="s">
        <v>4234</v>
      </c>
      <c r="F64" s="188">
        <v>2015</v>
      </c>
      <c r="G64" s="188" t="s">
        <v>172</v>
      </c>
      <c r="H64" s="220">
        <v>50</v>
      </c>
      <c r="I64" s="216">
        <v>50</v>
      </c>
    </row>
    <row r="65" spans="1:9" ht="63.75">
      <c r="A65" s="188" t="s">
        <v>1211</v>
      </c>
      <c r="B65" s="188" t="s">
        <v>1182</v>
      </c>
      <c r="C65" s="86" t="s">
        <v>4236</v>
      </c>
      <c r="D65" s="219" t="s">
        <v>4237</v>
      </c>
      <c r="E65" s="188" t="s">
        <v>4238</v>
      </c>
      <c r="F65" s="188">
        <v>2015</v>
      </c>
      <c r="G65" s="188" t="s">
        <v>172</v>
      </c>
      <c r="H65" s="232" t="s">
        <v>76</v>
      </c>
      <c r="I65" s="428">
        <v>200</v>
      </c>
    </row>
    <row r="66" spans="1:9" ht="25.5">
      <c r="A66" s="188" t="s">
        <v>1211</v>
      </c>
      <c r="B66" s="188" t="s">
        <v>1182</v>
      </c>
      <c r="C66" s="224" t="s">
        <v>4239</v>
      </c>
      <c r="D66" s="219" t="s">
        <v>4237</v>
      </c>
      <c r="E66" s="188" t="s">
        <v>4238</v>
      </c>
      <c r="F66" s="188">
        <v>2015</v>
      </c>
      <c r="G66" s="188" t="s">
        <v>172</v>
      </c>
      <c r="H66" s="232" t="s">
        <v>76</v>
      </c>
      <c r="I66" s="428">
        <v>200</v>
      </c>
    </row>
    <row r="67" spans="1:9" ht="38.25">
      <c r="A67" s="188" t="s">
        <v>1090</v>
      </c>
      <c r="B67" s="188" t="s">
        <v>3231</v>
      </c>
      <c r="C67" s="188" t="s">
        <v>4240</v>
      </c>
      <c r="D67" s="359" t="s">
        <v>4146</v>
      </c>
      <c r="E67" s="188" t="s">
        <v>4241</v>
      </c>
      <c r="F67" s="188">
        <v>2015</v>
      </c>
      <c r="G67" s="188" t="s">
        <v>145</v>
      </c>
      <c r="H67" s="229" t="s">
        <v>76</v>
      </c>
      <c r="I67" s="229">
        <v>200</v>
      </c>
    </row>
    <row r="68" spans="1:9">
      <c r="A68" s="188" t="s">
        <v>1090</v>
      </c>
      <c r="B68" s="188" t="s">
        <v>3231</v>
      </c>
      <c r="C68" s="359" t="s">
        <v>18290</v>
      </c>
      <c r="D68" s="359" t="s">
        <v>4242</v>
      </c>
      <c r="E68" s="188" t="s">
        <v>141</v>
      </c>
      <c r="F68" s="188">
        <v>2015</v>
      </c>
      <c r="G68" s="188" t="s">
        <v>195</v>
      </c>
      <c r="H68" s="188"/>
      <c r="I68" s="188">
        <v>50</v>
      </c>
    </row>
    <row r="69" spans="1:9" ht="25.5">
      <c r="A69" s="188" t="s">
        <v>1090</v>
      </c>
      <c r="B69" s="188" t="s">
        <v>3231</v>
      </c>
      <c r="C69" s="188" t="s">
        <v>4243</v>
      </c>
      <c r="D69" s="219" t="s">
        <v>2270</v>
      </c>
      <c r="E69" s="188" t="s">
        <v>390</v>
      </c>
      <c r="F69" s="188">
        <v>2015</v>
      </c>
      <c r="G69" s="188" t="s">
        <v>163</v>
      </c>
      <c r="H69" s="188"/>
      <c r="I69" s="188">
        <v>50</v>
      </c>
    </row>
    <row r="70" spans="1:9" ht="89.25">
      <c r="A70" s="188" t="s">
        <v>3487</v>
      </c>
      <c r="B70" s="188" t="s">
        <v>1087</v>
      </c>
      <c r="C70" s="188" t="s">
        <v>4244</v>
      </c>
      <c r="D70" s="219" t="s">
        <v>4245</v>
      </c>
      <c r="E70" s="188" t="s">
        <v>141</v>
      </c>
      <c r="F70" s="188">
        <v>2015</v>
      </c>
      <c r="G70" s="188" t="s">
        <v>138</v>
      </c>
      <c r="H70" s="232" t="s">
        <v>76</v>
      </c>
      <c r="I70" s="428">
        <v>50</v>
      </c>
    </row>
    <row r="71" spans="1:9" ht="76.5">
      <c r="A71" s="188" t="s">
        <v>1170</v>
      </c>
      <c r="B71" s="188" t="s">
        <v>1087</v>
      </c>
      <c r="C71" s="188" t="s">
        <v>4246</v>
      </c>
      <c r="D71" s="219" t="s">
        <v>4247</v>
      </c>
      <c r="E71" s="188" t="s">
        <v>4248</v>
      </c>
      <c r="F71" s="188">
        <v>2015</v>
      </c>
      <c r="G71" s="188" t="s">
        <v>145</v>
      </c>
      <c r="H71" s="229" t="s">
        <v>76</v>
      </c>
      <c r="I71" s="229">
        <v>50</v>
      </c>
    </row>
    <row r="72" spans="1:9" ht="25.5">
      <c r="A72" s="188" t="s">
        <v>1167</v>
      </c>
      <c r="B72" s="188" t="s">
        <v>1087</v>
      </c>
      <c r="C72" s="188" t="s">
        <v>4249</v>
      </c>
      <c r="D72" s="219" t="s">
        <v>4250</v>
      </c>
      <c r="E72" s="188" t="s">
        <v>384</v>
      </c>
      <c r="F72" s="188">
        <v>2015</v>
      </c>
      <c r="G72" s="188">
        <v>7</v>
      </c>
      <c r="H72" s="220"/>
      <c r="I72" s="216">
        <v>200</v>
      </c>
    </row>
    <row r="73" spans="1:9" ht="38.25">
      <c r="A73" s="188" t="s">
        <v>1167</v>
      </c>
      <c r="B73" s="188" t="s">
        <v>1087</v>
      </c>
      <c r="C73" s="188" t="s">
        <v>4251</v>
      </c>
      <c r="D73" s="219" t="s">
        <v>4252</v>
      </c>
      <c r="E73" s="188" t="s">
        <v>384</v>
      </c>
      <c r="F73" s="188">
        <v>2015</v>
      </c>
      <c r="G73" s="188">
        <v>9</v>
      </c>
      <c r="H73" s="220"/>
      <c r="I73" s="216">
        <v>200</v>
      </c>
    </row>
    <row r="74" spans="1:9" ht="51">
      <c r="A74" s="188" t="s">
        <v>1109</v>
      </c>
      <c r="B74" s="188" t="s">
        <v>1087</v>
      </c>
      <c r="C74" s="188" t="s">
        <v>4253</v>
      </c>
      <c r="D74" s="219" t="s">
        <v>4254</v>
      </c>
      <c r="E74" s="188" t="s">
        <v>141</v>
      </c>
      <c r="F74" s="188">
        <v>2015</v>
      </c>
      <c r="G74" s="188" t="s">
        <v>172</v>
      </c>
      <c r="H74" s="232" t="s">
        <v>76</v>
      </c>
      <c r="I74" s="428">
        <v>50</v>
      </c>
    </row>
    <row r="75" spans="1:9" ht="38.25">
      <c r="A75" s="188" t="s">
        <v>1146</v>
      </c>
      <c r="B75" s="188" t="s">
        <v>1087</v>
      </c>
      <c r="C75" s="188" t="s">
        <v>4255</v>
      </c>
      <c r="D75" s="219" t="s">
        <v>4256</v>
      </c>
      <c r="E75" s="188" t="s">
        <v>141</v>
      </c>
      <c r="F75" s="188">
        <v>2015</v>
      </c>
      <c r="G75" s="188" t="s">
        <v>1314</v>
      </c>
      <c r="H75" s="220" t="s">
        <v>76</v>
      </c>
      <c r="I75" s="216">
        <v>50</v>
      </c>
    </row>
    <row r="76" spans="1:9" ht="51">
      <c r="A76" s="188" t="s">
        <v>3489</v>
      </c>
      <c r="B76" s="188" t="s">
        <v>3231</v>
      </c>
      <c r="C76" s="188" t="s">
        <v>4257</v>
      </c>
      <c r="D76" s="219" t="s">
        <v>4258</v>
      </c>
      <c r="E76" s="188" t="s">
        <v>141</v>
      </c>
      <c r="F76" s="188">
        <v>2015</v>
      </c>
      <c r="G76" s="188" t="s">
        <v>676</v>
      </c>
      <c r="H76" s="229" t="s">
        <v>76</v>
      </c>
      <c r="I76" s="229">
        <v>50</v>
      </c>
    </row>
    <row r="77" spans="1:9" ht="63.75">
      <c r="A77" s="188" t="s">
        <v>3168</v>
      </c>
      <c r="B77" s="188" t="s">
        <v>1220</v>
      </c>
      <c r="C77" s="188" t="s">
        <v>18293</v>
      </c>
      <c r="D77" s="219" t="s">
        <v>4259</v>
      </c>
      <c r="E77" s="188" t="s">
        <v>141</v>
      </c>
      <c r="F77" s="188">
        <v>2015</v>
      </c>
      <c r="G77" s="188" t="s">
        <v>4201</v>
      </c>
      <c r="H77" s="232" t="s">
        <v>76</v>
      </c>
      <c r="I77" s="428">
        <v>50</v>
      </c>
    </row>
    <row r="78" spans="1:9" ht="51">
      <c r="A78" s="188" t="s">
        <v>1223</v>
      </c>
      <c r="B78" s="188" t="s">
        <v>1220</v>
      </c>
      <c r="C78" s="86" t="s">
        <v>4260</v>
      </c>
      <c r="D78" s="86" t="s">
        <v>4261</v>
      </c>
      <c r="E78" s="188" t="s">
        <v>745</v>
      </c>
      <c r="F78" s="188">
        <v>2015</v>
      </c>
      <c r="G78" s="86" t="s">
        <v>4262</v>
      </c>
      <c r="H78" s="232" t="s">
        <v>76</v>
      </c>
      <c r="I78" s="428">
        <v>50</v>
      </c>
    </row>
    <row r="79" spans="1:9" ht="76.5">
      <c r="A79" s="188" t="s">
        <v>1236</v>
      </c>
      <c r="B79" s="188" t="s">
        <v>1220</v>
      </c>
      <c r="C79" s="188" t="s">
        <v>4263</v>
      </c>
      <c r="D79" s="219" t="s">
        <v>4264</v>
      </c>
      <c r="E79" s="188" t="s">
        <v>128</v>
      </c>
      <c r="F79" s="188">
        <v>2015</v>
      </c>
      <c r="G79" s="188" t="s">
        <v>145</v>
      </c>
      <c r="H79" s="229" t="s">
        <v>76</v>
      </c>
      <c r="I79" s="229">
        <v>50</v>
      </c>
    </row>
    <row r="80" spans="1:9" ht="51">
      <c r="A80" s="86" t="s">
        <v>1262</v>
      </c>
      <c r="B80" s="98" t="s">
        <v>1220</v>
      </c>
      <c r="C80" s="86" t="s">
        <v>4260</v>
      </c>
      <c r="D80" s="86" t="s">
        <v>4261</v>
      </c>
      <c r="E80" s="86" t="s">
        <v>745</v>
      </c>
      <c r="F80" s="188">
        <v>2015</v>
      </c>
      <c r="G80" s="86" t="s">
        <v>4262</v>
      </c>
      <c r="H80" s="232" t="s">
        <v>76</v>
      </c>
      <c r="I80" s="428">
        <v>50</v>
      </c>
    </row>
    <row r="81" spans="1:9" ht="51">
      <c r="A81" s="188" t="s">
        <v>4134</v>
      </c>
      <c r="B81" s="188" t="s">
        <v>1220</v>
      </c>
      <c r="C81" s="188" t="s">
        <v>4265</v>
      </c>
      <c r="D81" s="219" t="s">
        <v>4202</v>
      </c>
      <c r="E81" s="188" t="s">
        <v>384</v>
      </c>
      <c r="F81" s="188">
        <v>2015</v>
      </c>
      <c r="G81" s="188" t="s">
        <v>4201</v>
      </c>
      <c r="H81" s="232" t="s">
        <v>76</v>
      </c>
      <c r="I81" s="428">
        <v>200</v>
      </c>
    </row>
    <row r="82" spans="1:9" ht="76.5">
      <c r="A82" s="188" t="s">
        <v>3559</v>
      </c>
      <c r="B82" s="188" t="s">
        <v>1220</v>
      </c>
      <c r="C82" s="188" t="s">
        <v>4266</v>
      </c>
      <c r="D82" s="219" t="s">
        <v>4204</v>
      </c>
      <c r="E82" s="188" t="s">
        <v>141</v>
      </c>
      <c r="F82" s="188">
        <v>2015</v>
      </c>
      <c r="G82" s="188" t="s">
        <v>153</v>
      </c>
      <c r="H82" s="232" t="s">
        <v>76</v>
      </c>
      <c r="I82" s="428">
        <v>50</v>
      </c>
    </row>
    <row r="83" spans="1:9" ht="51">
      <c r="A83" s="86" t="s">
        <v>3485</v>
      </c>
      <c r="B83" s="98" t="s">
        <v>1220</v>
      </c>
      <c r="C83" s="86" t="s">
        <v>4267</v>
      </c>
      <c r="D83" s="86" t="s">
        <v>1263</v>
      </c>
      <c r="E83" s="86" t="s">
        <v>384</v>
      </c>
      <c r="F83" s="188">
        <v>2015</v>
      </c>
      <c r="G83" s="86">
        <v>10</v>
      </c>
      <c r="H83" s="232" t="s">
        <v>76</v>
      </c>
      <c r="I83" s="428">
        <v>50</v>
      </c>
    </row>
    <row r="84" spans="1:9" ht="51">
      <c r="A84" s="188" t="s">
        <v>4268</v>
      </c>
      <c r="B84" s="188" t="s">
        <v>3165</v>
      </c>
      <c r="C84" s="188" t="s">
        <v>1266</v>
      </c>
      <c r="D84" s="359" t="s">
        <v>1264</v>
      </c>
      <c r="E84" s="188" t="s">
        <v>384</v>
      </c>
      <c r="F84" s="188">
        <v>2015</v>
      </c>
      <c r="G84" s="188" t="s">
        <v>242</v>
      </c>
      <c r="H84" s="232" t="s">
        <v>76</v>
      </c>
      <c r="I84" s="428">
        <v>200</v>
      </c>
    </row>
    <row r="85" spans="1:9" ht="51">
      <c r="A85" s="188" t="s">
        <v>4269</v>
      </c>
      <c r="B85" s="188"/>
      <c r="C85" s="188" t="s">
        <v>4270</v>
      </c>
      <c r="D85" s="219" t="s">
        <v>4271</v>
      </c>
      <c r="E85" s="188" t="s">
        <v>141</v>
      </c>
      <c r="F85" s="188">
        <v>2015</v>
      </c>
      <c r="G85" s="188" t="s">
        <v>145</v>
      </c>
      <c r="H85" s="232" t="s">
        <v>76</v>
      </c>
      <c r="I85" s="428">
        <v>50</v>
      </c>
    </row>
    <row r="86" spans="1:9" ht="51">
      <c r="A86" s="188" t="s">
        <v>1267</v>
      </c>
      <c r="B86" s="188" t="s">
        <v>1220</v>
      </c>
      <c r="C86" s="188" t="s">
        <v>4272</v>
      </c>
      <c r="D86" s="219" t="s">
        <v>4273</v>
      </c>
      <c r="E86" s="188" t="s">
        <v>141</v>
      </c>
      <c r="F86" s="188">
        <v>2015</v>
      </c>
      <c r="G86" s="188" t="s">
        <v>145</v>
      </c>
      <c r="H86" s="232" t="s">
        <v>76</v>
      </c>
      <c r="I86" s="428">
        <v>50</v>
      </c>
    </row>
    <row r="87" spans="1:9" ht="63.75">
      <c r="A87" s="86" t="s">
        <v>1239</v>
      </c>
      <c r="B87" s="86" t="s">
        <v>1220</v>
      </c>
      <c r="C87" s="86" t="s">
        <v>4274</v>
      </c>
      <c r="D87" s="195" t="s">
        <v>4261</v>
      </c>
      <c r="E87" s="86" t="s">
        <v>141</v>
      </c>
      <c r="F87" s="86">
        <v>2015</v>
      </c>
      <c r="G87" s="86" t="s">
        <v>4275</v>
      </c>
      <c r="H87" s="229" t="s">
        <v>76</v>
      </c>
      <c r="I87" s="86">
        <v>50</v>
      </c>
    </row>
    <row r="88" spans="1:9" ht="63.75">
      <c r="A88" s="188" t="s">
        <v>1233</v>
      </c>
      <c r="B88" s="188" t="s">
        <v>1220</v>
      </c>
      <c r="C88" s="188" t="s">
        <v>4276</v>
      </c>
      <c r="D88" s="219" t="s">
        <v>4247</v>
      </c>
      <c r="E88" s="188" t="s">
        <v>128</v>
      </c>
      <c r="F88" s="188">
        <v>2015</v>
      </c>
      <c r="G88" s="188" t="s">
        <v>1077</v>
      </c>
      <c r="H88" s="229" t="s">
        <v>76</v>
      </c>
      <c r="I88" s="229">
        <v>50</v>
      </c>
    </row>
    <row r="89" spans="1:9" ht="127.5">
      <c r="A89" s="188" t="s">
        <v>1233</v>
      </c>
      <c r="B89" s="188" t="s">
        <v>1220</v>
      </c>
      <c r="C89" s="188" t="s">
        <v>4277</v>
      </c>
      <c r="D89" s="219" t="s">
        <v>4278</v>
      </c>
      <c r="E89" s="188" t="s">
        <v>128</v>
      </c>
      <c r="F89" s="188">
        <v>2015</v>
      </c>
      <c r="G89" s="188" t="s">
        <v>4279</v>
      </c>
      <c r="H89" s="188"/>
      <c r="I89" s="188">
        <v>50</v>
      </c>
    </row>
    <row r="90" spans="1:9" ht="51">
      <c r="A90" s="188" t="s">
        <v>3498</v>
      </c>
      <c r="B90" s="188" t="s">
        <v>1220</v>
      </c>
      <c r="C90" s="188" t="s">
        <v>4267</v>
      </c>
      <c r="D90" s="219" t="s">
        <v>4261</v>
      </c>
      <c r="E90" s="188" t="s">
        <v>128</v>
      </c>
      <c r="F90" s="188">
        <v>2015</v>
      </c>
      <c r="G90" s="188" t="s">
        <v>242</v>
      </c>
      <c r="H90" s="232" t="s">
        <v>76</v>
      </c>
      <c r="I90" s="428">
        <v>50</v>
      </c>
    </row>
    <row r="91" spans="1:9" ht="51">
      <c r="A91" s="188" t="s">
        <v>4280</v>
      </c>
      <c r="B91" s="188" t="s">
        <v>1220</v>
      </c>
      <c r="C91" s="86" t="s">
        <v>4260</v>
      </c>
      <c r="D91" s="86" t="s">
        <v>4261</v>
      </c>
      <c r="E91" s="86" t="s">
        <v>745</v>
      </c>
      <c r="F91" s="188">
        <v>2015</v>
      </c>
      <c r="G91" s="86" t="s">
        <v>4262</v>
      </c>
      <c r="H91" s="232" t="s">
        <v>76</v>
      </c>
      <c r="I91" s="428">
        <v>50</v>
      </c>
    </row>
    <row r="92" spans="1:9" ht="51">
      <c r="A92" s="188" t="s">
        <v>1235</v>
      </c>
      <c r="B92" s="188" t="s">
        <v>1220</v>
      </c>
      <c r="C92" s="86" t="s">
        <v>4260</v>
      </c>
      <c r="D92" s="86" t="s">
        <v>4261</v>
      </c>
      <c r="E92" s="86" t="s">
        <v>745</v>
      </c>
      <c r="F92" s="188">
        <v>2015</v>
      </c>
      <c r="G92" s="86" t="s">
        <v>4262</v>
      </c>
      <c r="H92" s="232" t="s">
        <v>76</v>
      </c>
      <c r="I92" s="428">
        <v>50</v>
      </c>
    </row>
    <row r="93" spans="1:9" ht="127.5">
      <c r="A93" s="188" t="s">
        <v>1235</v>
      </c>
      <c r="B93" s="188" t="s">
        <v>1220</v>
      </c>
      <c r="C93" s="188" t="s">
        <v>4277</v>
      </c>
      <c r="D93" s="219" t="s">
        <v>4278</v>
      </c>
      <c r="E93" s="188" t="s">
        <v>141</v>
      </c>
      <c r="F93" s="188">
        <v>2015</v>
      </c>
      <c r="G93" s="188" t="s">
        <v>4279</v>
      </c>
      <c r="H93" s="220"/>
      <c r="I93" s="216">
        <v>50</v>
      </c>
    </row>
    <row r="94" spans="1:9" ht="51">
      <c r="A94" s="188" t="s">
        <v>1235</v>
      </c>
      <c r="B94" s="188" t="s">
        <v>1220</v>
      </c>
      <c r="C94" s="86" t="s">
        <v>4281</v>
      </c>
      <c r="D94" s="195" t="s">
        <v>4282</v>
      </c>
      <c r="E94" s="188" t="s">
        <v>141</v>
      </c>
      <c r="F94" s="188">
        <v>2015</v>
      </c>
      <c r="G94" s="188" t="s">
        <v>172</v>
      </c>
      <c r="H94" s="220"/>
      <c r="I94" s="216">
        <v>50</v>
      </c>
    </row>
    <row r="95" spans="1:9" ht="38.25">
      <c r="A95" s="214" t="s">
        <v>3551</v>
      </c>
      <c r="B95" s="188" t="s">
        <v>1220</v>
      </c>
      <c r="C95" s="193" t="s">
        <v>4283</v>
      </c>
      <c r="D95" s="219" t="s">
        <v>4204</v>
      </c>
      <c r="E95" s="214" t="s">
        <v>384</v>
      </c>
      <c r="F95" s="188">
        <v>2015</v>
      </c>
      <c r="G95" s="188" t="s">
        <v>3553</v>
      </c>
      <c r="H95" s="232" t="s">
        <v>76</v>
      </c>
      <c r="I95" s="428">
        <v>200</v>
      </c>
    </row>
    <row r="96" spans="1:9" ht="38.25">
      <c r="A96" s="188" t="s">
        <v>5713</v>
      </c>
      <c r="B96" s="188" t="s">
        <v>1029</v>
      </c>
      <c r="C96" s="188" t="s">
        <v>5708</v>
      </c>
      <c r="D96" s="219" t="s">
        <v>5710</v>
      </c>
      <c r="E96" s="188" t="s">
        <v>141</v>
      </c>
      <c r="F96" s="188">
        <v>2015</v>
      </c>
      <c r="G96" s="188" t="s">
        <v>145</v>
      </c>
      <c r="H96" s="229" t="s">
        <v>76</v>
      </c>
      <c r="I96" s="229">
        <v>50</v>
      </c>
    </row>
    <row r="97" spans="1:9" ht="51">
      <c r="A97" s="217" t="s">
        <v>5714</v>
      </c>
      <c r="B97" s="205" t="s">
        <v>864</v>
      </c>
      <c r="C97" s="429" t="s">
        <v>5715</v>
      </c>
      <c r="D97" s="430" t="s">
        <v>5716</v>
      </c>
      <c r="E97" s="217" t="s">
        <v>141</v>
      </c>
      <c r="F97" s="217">
        <v>2015</v>
      </c>
      <c r="G97" s="217" t="s">
        <v>145</v>
      </c>
      <c r="H97" s="431" t="s">
        <v>76</v>
      </c>
      <c r="I97" s="431" t="s">
        <v>1055</v>
      </c>
    </row>
    <row r="98" spans="1:9" ht="38.25">
      <c r="A98" s="188" t="s">
        <v>422</v>
      </c>
      <c r="B98" s="188" t="s">
        <v>404</v>
      </c>
      <c r="C98" s="188" t="s">
        <v>2284</v>
      </c>
      <c r="D98" s="219" t="s">
        <v>7249</v>
      </c>
      <c r="E98" s="188" t="s">
        <v>1265</v>
      </c>
      <c r="F98" s="188">
        <v>2015</v>
      </c>
      <c r="G98" s="188" t="s">
        <v>242</v>
      </c>
      <c r="H98" s="229" t="s">
        <v>76</v>
      </c>
      <c r="I98" s="229">
        <v>200</v>
      </c>
    </row>
    <row r="99" spans="1:9" ht="38.25">
      <c r="A99" s="338"/>
      <c r="B99" s="338"/>
      <c r="C99" s="188" t="s">
        <v>2284</v>
      </c>
      <c r="D99" s="219" t="s">
        <v>7249</v>
      </c>
      <c r="E99" s="188" t="s">
        <v>141</v>
      </c>
      <c r="F99" s="188">
        <v>2015</v>
      </c>
      <c r="G99" s="188" t="s">
        <v>242</v>
      </c>
      <c r="H99" s="229" t="s">
        <v>76</v>
      </c>
      <c r="I99" s="229">
        <v>50</v>
      </c>
    </row>
    <row r="100" spans="1:9" ht="306">
      <c r="A100" s="86" t="s">
        <v>471</v>
      </c>
      <c r="B100" s="86" t="s">
        <v>404</v>
      </c>
      <c r="C100" s="86" t="s">
        <v>7073</v>
      </c>
      <c r="D100" s="190">
        <v>2015</v>
      </c>
      <c r="E100" s="402" t="s">
        <v>130</v>
      </c>
      <c r="F100" s="195" t="s">
        <v>7074</v>
      </c>
      <c r="G100" s="86" t="s">
        <v>7075</v>
      </c>
      <c r="H100" s="86" t="s">
        <v>75</v>
      </c>
      <c r="I100" s="86">
        <v>50</v>
      </c>
    </row>
    <row r="101" spans="1:9" ht="38.25">
      <c r="A101" s="86" t="s">
        <v>443</v>
      </c>
      <c r="B101" s="86" t="s">
        <v>404</v>
      </c>
      <c r="C101" s="86" t="s">
        <v>7250</v>
      </c>
      <c r="D101" s="195" t="s">
        <v>7251</v>
      </c>
      <c r="E101" s="86" t="s">
        <v>141</v>
      </c>
      <c r="F101" s="86">
        <v>2015</v>
      </c>
      <c r="G101" s="86" t="s">
        <v>773</v>
      </c>
      <c r="H101" s="87" t="s">
        <v>392</v>
      </c>
      <c r="I101" s="190">
        <v>20</v>
      </c>
    </row>
    <row r="102" spans="1:9" ht="51">
      <c r="A102" s="188" t="s">
        <v>432</v>
      </c>
      <c r="B102" s="188" t="s">
        <v>404</v>
      </c>
      <c r="C102" s="188" t="s">
        <v>2284</v>
      </c>
      <c r="D102" s="219" t="s">
        <v>7252</v>
      </c>
      <c r="E102" s="188" t="s">
        <v>141</v>
      </c>
      <c r="F102" s="188">
        <v>2015</v>
      </c>
      <c r="G102" s="188" t="s">
        <v>190</v>
      </c>
      <c r="H102" s="232" t="s">
        <v>76</v>
      </c>
      <c r="I102" s="428">
        <v>50</v>
      </c>
    </row>
    <row r="103" spans="1:9" ht="63.75">
      <c r="A103" s="188" t="s">
        <v>7253</v>
      </c>
      <c r="B103" s="188" t="s">
        <v>404</v>
      </c>
      <c r="C103" s="86" t="s">
        <v>7254</v>
      </c>
      <c r="D103" s="219" t="s">
        <v>2285</v>
      </c>
      <c r="E103" s="188" t="s">
        <v>141</v>
      </c>
      <c r="F103" s="188">
        <v>2015</v>
      </c>
      <c r="G103" s="188" t="s">
        <v>242</v>
      </c>
      <c r="H103" s="232" t="s">
        <v>76</v>
      </c>
      <c r="I103" s="428">
        <v>50</v>
      </c>
    </row>
    <row r="104" spans="1:9" ht="76.5">
      <c r="A104" s="188" t="s">
        <v>558</v>
      </c>
      <c r="B104" s="188" t="s">
        <v>408</v>
      </c>
      <c r="C104" s="338" t="s">
        <v>7255</v>
      </c>
      <c r="D104" s="219" t="s">
        <v>7256</v>
      </c>
      <c r="E104" s="188" t="s">
        <v>141</v>
      </c>
      <c r="F104" s="188">
        <v>2015</v>
      </c>
      <c r="G104" s="188" t="s">
        <v>175</v>
      </c>
      <c r="H104" s="232" t="s">
        <v>76</v>
      </c>
      <c r="I104" s="428">
        <v>50</v>
      </c>
    </row>
    <row r="105" spans="1:9" ht="114.75">
      <c r="A105" s="188" t="s">
        <v>577</v>
      </c>
      <c r="B105" s="188"/>
      <c r="C105" s="188" t="s">
        <v>7257</v>
      </c>
      <c r="D105" s="219" t="s">
        <v>7258</v>
      </c>
      <c r="E105" s="188" t="s">
        <v>4248</v>
      </c>
      <c r="F105" s="188">
        <v>2015</v>
      </c>
      <c r="G105" s="188" t="s">
        <v>138</v>
      </c>
      <c r="H105" s="232" t="s">
        <v>76</v>
      </c>
      <c r="I105" s="428">
        <v>50</v>
      </c>
    </row>
    <row r="106" spans="1:9" ht="51">
      <c r="A106" s="188" t="s">
        <v>594</v>
      </c>
      <c r="B106" s="188" t="s">
        <v>6164</v>
      </c>
      <c r="C106" s="188" t="s">
        <v>7259</v>
      </c>
      <c r="D106" s="219" t="s">
        <v>7260</v>
      </c>
      <c r="E106" s="188" t="s">
        <v>141</v>
      </c>
      <c r="F106" s="188">
        <v>2015</v>
      </c>
      <c r="G106" s="188" t="s">
        <v>145</v>
      </c>
      <c r="H106" s="188" t="s">
        <v>76</v>
      </c>
      <c r="I106" s="188">
        <v>50</v>
      </c>
    </row>
    <row r="107" spans="1:9" ht="89.25">
      <c r="A107" s="188" t="s">
        <v>594</v>
      </c>
      <c r="B107" s="188" t="s">
        <v>6164</v>
      </c>
      <c r="C107" s="86" t="s">
        <v>7261</v>
      </c>
      <c r="D107" s="195" t="s">
        <v>7262</v>
      </c>
      <c r="E107" s="188" t="s">
        <v>141</v>
      </c>
      <c r="F107" s="86">
        <v>2015</v>
      </c>
      <c r="G107" s="86" t="s">
        <v>242</v>
      </c>
      <c r="H107" s="188" t="s">
        <v>76</v>
      </c>
      <c r="I107" s="86">
        <v>50</v>
      </c>
    </row>
    <row r="108" spans="1:9" ht="63.75">
      <c r="A108" s="188" t="s">
        <v>594</v>
      </c>
      <c r="B108" s="188" t="s">
        <v>6164</v>
      </c>
      <c r="C108" s="86" t="s">
        <v>7263</v>
      </c>
      <c r="D108" s="195" t="s">
        <v>7264</v>
      </c>
      <c r="E108" s="188" t="s">
        <v>141</v>
      </c>
      <c r="F108" s="86">
        <v>2015</v>
      </c>
      <c r="G108" s="86" t="s">
        <v>242</v>
      </c>
      <c r="H108" s="188" t="s">
        <v>76</v>
      </c>
      <c r="I108" s="86">
        <v>50</v>
      </c>
    </row>
    <row r="109" spans="1:9" ht="76.5">
      <c r="A109" s="86" t="s">
        <v>7200</v>
      </c>
      <c r="B109" s="86" t="s">
        <v>408</v>
      </c>
      <c r="C109" s="338" t="s">
        <v>7201</v>
      </c>
      <c r="D109" s="86" t="s">
        <v>7202</v>
      </c>
      <c r="E109" s="188" t="s">
        <v>141</v>
      </c>
      <c r="F109" s="188">
        <v>2015</v>
      </c>
      <c r="G109" s="188" t="s">
        <v>145</v>
      </c>
      <c r="H109" s="220">
        <v>50</v>
      </c>
      <c r="I109" s="216">
        <v>50</v>
      </c>
    </row>
    <row r="110" spans="1:9" ht="63.75">
      <c r="A110" s="86" t="s">
        <v>7200</v>
      </c>
      <c r="B110" s="86" t="s">
        <v>408</v>
      </c>
      <c r="C110" s="188" t="s">
        <v>7203</v>
      </c>
      <c r="D110" s="86" t="s">
        <v>7204</v>
      </c>
      <c r="E110" s="188" t="s">
        <v>141</v>
      </c>
      <c r="F110" s="188">
        <v>2015</v>
      </c>
      <c r="G110" s="188" t="s">
        <v>242</v>
      </c>
      <c r="H110" s="220">
        <v>50</v>
      </c>
      <c r="I110" s="216">
        <v>50</v>
      </c>
    </row>
    <row r="111" spans="1:9" ht="51">
      <c r="A111" s="86" t="s">
        <v>7200</v>
      </c>
      <c r="B111" s="86" t="s">
        <v>408</v>
      </c>
      <c r="C111" s="86" t="s">
        <v>7265</v>
      </c>
      <c r="D111" s="86" t="s">
        <v>7249</v>
      </c>
      <c r="E111" s="86" t="s">
        <v>141</v>
      </c>
      <c r="F111" s="86">
        <v>2015</v>
      </c>
      <c r="G111" s="86" t="s">
        <v>242</v>
      </c>
      <c r="H111" s="87">
        <v>50</v>
      </c>
      <c r="I111" s="190">
        <v>50</v>
      </c>
    </row>
    <row r="112" spans="1:9" ht="102">
      <c r="A112" s="188" t="s">
        <v>541</v>
      </c>
      <c r="B112" s="188" t="s">
        <v>408</v>
      </c>
      <c r="C112" s="188" t="s">
        <v>7266</v>
      </c>
      <c r="D112" s="195" t="s">
        <v>7202</v>
      </c>
      <c r="E112" s="188" t="s">
        <v>128</v>
      </c>
      <c r="F112" s="188">
        <v>2015</v>
      </c>
      <c r="G112" s="188">
        <v>5</v>
      </c>
      <c r="H112" s="229" t="s">
        <v>76</v>
      </c>
      <c r="I112" s="188">
        <v>50</v>
      </c>
    </row>
    <row r="113" spans="1:10" ht="89.25">
      <c r="A113" s="188" t="s">
        <v>541</v>
      </c>
      <c r="B113" s="188" t="s">
        <v>408</v>
      </c>
      <c r="C113" s="188" t="s">
        <v>7267</v>
      </c>
      <c r="D113" s="234" t="s">
        <v>7262</v>
      </c>
      <c r="E113" s="188" t="s">
        <v>128</v>
      </c>
      <c r="F113" s="188">
        <v>2015</v>
      </c>
      <c r="G113" s="188">
        <v>5</v>
      </c>
      <c r="H113" s="229" t="s">
        <v>76</v>
      </c>
      <c r="I113" s="188">
        <v>50</v>
      </c>
    </row>
    <row r="114" spans="1:10" ht="114.75">
      <c r="A114" s="188" t="s">
        <v>7240</v>
      </c>
      <c r="B114" s="188" t="s">
        <v>408</v>
      </c>
      <c r="C114" s="188" t="s">
        <v>7268</v>
      </c>
      <c r="D114" s="219" t="s">
        <v>7260</v>
      </c>
      <c r="E114" s="188" t="s">
        <v>141</v>
      </c>
      <c r="F114" s="188">
        <v>2015</v>
      </c>
      <c r="G114" s="188" t="s">
        <v>145</v>
      </c>
      <c r="H114" s="232" t="s">
        <v>76</v>
      </c>
      <c r="I114" s="428">
        <v>50</v>
      </c>
    </row>
    <row r="115" spans="1:10" ht="89.25">
      <c r="A115" s="188" t="s">
        <v>7240</v>
      </c>
      <c r="B115" s="188" t="s">
        <v>408</v>
      </c>
      <c r="C115" s="188" t="s">
        <v>7269</v>
      </c>
      <c r="D115" s="219" t="s">
        <v>2272</v>
      </c>
      <c r="E115" s="188" t="s">
        <v>141</v>
      </c>
      <c r="F115" s="188">
        <v>2015</v>
      </c>
      <c r="G115" s="188" t="s">
        <v>195</v>
      </c>
      <c r="H115" s="232" t="s">
        <v>76</v>
      </c>
      <c r="I115" s="216">
        <v>50</v>
      </c>
    </row>
    <row r="116" spans="1:10" ht="102">
      <c r="A116" s="188" t="s">
        <v>7240</v>
      </c>
      <c r="B116" s="188" t="s">
        <v>408</v>
      </c>
      <c r="C116" s="188" t="s">
        <v>7270</v>
      </c>
      <c r="D116" s="219" t="s">
        <v>7271</v>
      </c>
      <c r="E116" s="188" t="s">
        <v>141</v>
      </c>
      <c r="F116" s="188">
        <v>2015</v>
      </c>
      <c r="G116" s="188" t="s">
        <v>7272</v>
      </c>
      <c r="H116" s="232" t="s">
        <v>76</v>
      </c>
      <c r="I116" s="216">
        <v>50</v>
      </c>
    </row>
    <row r="117" spans="1:10" ht="102">
      <c r="A117" s="388" t="s">
        <v>598</v>
      </c>
      <c r="B117" s="388" t="s">
        <v>408</v>
      </c>
      <c r="C117" s="388" t="s">
        <v>7266</v>
      </c>
      <c r="D117" s="432" t="s">
        <v>7260</v>
      </c>
      <c r="E117" s="388" t="s">
        <v>128</v>
      </c>
      <c r="F117" s="388">
        <v>2015</v>
      </c>
      <c r="G117" s="388">
        <v>5</v>
      </c>
      <c r="H117" s="433" t="s">
        <v>76</v>
      </c>
      <c r="I117" s="388">
        <v>50</v>
      </c>
    </row>
    <row r="118" spans="1:10" ht="89.25">
      <c r="A118" s="388" t="s">
        <v>598</v>
      </c>
      <c r="B118" s="388" t="s">
        <v>408</v>
      </c>
      <c r="C118" s="388" t="s">
        <v>7267</v>
      </c>
      <c r="D118" s="434" t="s">
        <v>7262</v>
      </c>
      <c r="E118" s="388" t="s">
        <v>128</v>
      </c>
      <c r="F118" s="388">
        <v>2015</v>
      </c>
      <c r="G118" s="388">
        <v>5</v>
      </c>
      <c r="H118" s="433" t="s">
        <v>76</v>
      </c>
      <c r="I118" s="388">
        <v>50</v>
      </c>
    </row>
    <row r="119" spans="1:10" ht="102">
      <c r="A119" s="188" t="s">
        <v>593</v>
      </c>
      <c r="B119" s="188" t="s">
        <v>408</v>
      </c>
      <c r="C119" s="188" t="s">
        <v>7266</v>
      </c>
      <c r="D119" s="195" t="s">
        <v>7202</v>
      </c>
      <c r="E119" s="188" t="s">
        <v>128</v>
      </c>
      <c r="F119" s="188">
        <v>2015</v>
      </c>
      <c r="G119" s="188">
        <v>5</v>
      </c>
      <c r="H119" s="229" t="s">
        <v>76</v>
      </c>
      <c r="I119" s="188">
        <v>50</v>
      </c>
    </row>
    <row r="120" spans="1:10" ht="89.25">
      <c r="A120" s="188" t="s">
        <v>593</v>
      </c>
      <c r="B120" s="188" t="s">
        <v>408</v>
      </c>
      <c r="C120" s="188" t="s">
        <v>7267</v>
      </c>
      <c r="D120" s="234" t="s">
        <v>7262</v>
      </c>
      <c r="E120" s="188" t="s">
        <v>128</v>
      </c>
      <c r="F120" s="188">
        <v>2015</v>
      </c>
      <c r="G120" s="188">
        <v>5</v>
      </c>
      <c r="H120" s="229" t="s">
        <v>76</v>
      </c>
      <c r="I120" s="188">
        <v>50</v>
      </c>
    </row>
    <row r="121" spans="1:10" ht="89.25">
      <c r="A121" s="188" t="s">
        <v>593</v>
      </c>
      <c r="B121" s="188" t="s">
        <v>408</v>
      </c>
      <c r="C121" s="435" t="s">
        <v>7273</v>
      </c>
      <c r="D121" s="219" t="s">
        <v>7274</v>
      </c>
      <c r="E121" s="188" t="s">
        <v>128</v>
      </c>
      <c r="F121" s="188">
        <v>2015</v>
      </c>
      <c r="G121" s="188">
        <v>5</v>
      </c>
      <c r="H121" s="229" t="s">
        <v>76</v>
      </c>
      <c r="I121" s="188">
        <v>50</v>
      </c>
    </row>
    <row r="122" spans="1:10" ht="102">
      <c r="A122" s="188" t="s">
        <v>7275</v>
      </c>
      <c r="B122" s="188" t="s">
        <v>408</v>
      </c>
      <c r="C122" s="188" t="s">
        <v>7266</v>
      </c>
      <c r="D122" s="195" t="s">
        <v>7276</v>
      </c>
      <c r="E122" s="188" t="s">
        <v>128</v>
      </c>
      <c r="F122" s="188">
        <v>2015</v>
      </c>
      <c r="G122" s="188">
        <v>5</v>
      </c>
      <c r="H122" s="229" t="s">
        <v>76</v>
      </c>
      <c r="I122" s="188">
        <v>50</v>
      </c>
    </row>
    <row r="123" spans="1:10" ht="89.25">
      <c r="A123" s="188" t="s">
        <v>7275</v>
      </c>
      <c r="B123" s="188" t="s">
        <v>408</v>
      </c>
      <c r="C123" s="188" t="s">
        <v>7267</v>
      </c>
      <c r="D123" s="234" t="s">
        <v>7248</v>
      </c>
      <c r="E123" s="188" t="s">
        <v>128</v>
      </c>
      <c r="F123" s="188">
        <v>2015</v>
      </c>
      <c r="G123" s="188">
        <v>10</v>
      </c>
      <c r="H123" s="229" t="s">
        <v>76</v>
      </c>
      <c r="I123" s="188">
        <v>50</v>
      </c>
    </row>
    <row r="124" spans="1:10" ht="38.25">
      <c r="A124" s="188" t="s">
        <v>589</v>
      </c>
      <c r="B124" s="188" t="s">
        <v>408</v>
      </c>
      <c r="C124" s="188" t="s">
        <v>591</v>
      </c>
      <c r="D124" s="219" t="s">
        <v>7277</v>
      </c>
      <c r="E124" s="188" t="s">
        <v>384</v>
      </c>
      <c r="F124" s="188">
        <v>2015</v>
      </c>
      <c r="G124" s="188" t="s">
        <v>145</v>
      </c>
      <c r="H124" s="229" t="s">
        <v>76</v>
      </c>
      <c r="I124" s="229">
        <v>200</v>
      </c>
    </row>
    <row r="125" spans="1:10" ht="38.25">
      <c r="A125" s="188" t="s">
        <v>589</v>
      </c>
      <c r="B125" s="188" t="s">
        <v>408</v>
      </c>
      <c r="C125" s="188" t="s">
        <v>7278</v>
      </c>
      <c r="D125" s="219" t="s">
        <v>7279</v>
      </c>
      <c r="E125" s="188" t="s">
        <v>384</v>
      </c>
      <c r="F125" s="188">
        <v>2015</v>
      </c>
      <c r="G125" s="188" t="s">
        <v>7280</v>
      </c>
      <c r="H125" s="229" t="s">
        <v>76</v>
      </c>
      <c r="I125" s="229">
        <v>200</v>
      </c>
    </row>
    <row r="126" spans="1:10" ht="25.5">
      <c r="A126" s="188" t="s">
        <v>589</v>
      </c>
      <c r="B126" s="188" t="s">
        <v>408</v>
      </c>
      <c r="C126" s="188" t="s">
        <v>7281</v>
      </c>
      <c r="D126" s="219" t="s">
        <v>2272</v>
      </c>
      <c r="E126" s="188" t="s">
        <v>7282</v>
      </c>
      <c r="F126" s="188">
        <v>2015</v>
      </c>
      <c r="G126" s="188" t="s">
        <v>195</v>
      </c>
      <c r="H126" s="229" t="s">
        <v>76</v>
      </c>
      <c r="I126" s="188">
        <v>200</v>
      </c>
      <c r="J126" s="49"/>
    </row>
    <row r="127" spans="1:10" ht="38.25">
      <c r="A127" s="86" t="s">
        <v>592</v>
      </c>
      <c r="B127" s="98" t="s">
        <v>408</v>
      </c>
      <c r="C127" s="188" t="s">
        <v>591</v>
      </c>
      <c r="D127" s="219" t="s">
        <v>7202</v>
      </c>
      <c r="E127" s="188" t="s">
        <v>141</v>
      </c>
      <c r="F127" s="188">
        <v>2015</v>
      </c>
      <c r="G127" s="402" t="s">
        <v>145</v>
      </c>
      <c r="H127" s="188">
        <v>50</v>
      </c>
      <c r="I127" s="188">
        <v>50</v>
      </c>
      <c r="J127" s="49"/>
    </row>
    <row r="128" spans="1:10" ht="51">
      <c r="A128" s="86" t="s">
        <v>592</v>
      </c>
      <c r="B128" s="98" t="s">
        <v>408</v>
      </c>
      <c r="C128" s="188" t="s">
        <v>7247</v>
      </c>
      <c r="D128" s="219" t="s">
        <v>7248</v>
      </c>
      <c r="E128" s="188" t="s">
        <v>141</v>
      </c>
      <c r="F128" s="188">
        <v>2015</v>
      </c>
      <c r="G128" s="402" t="s">
        <v>242</v>
      </c>
      <c r="H128" s="188">
        <v>50</v>
      </c>
      <c r="I128" s="188">
        <v>50</v>
      </c>
      <c r="J128" s="49"/>
    </row>
    <row r="129" spans="1:10" ht="76.5">
      <c r="A129" s="86" t="s">
        <v>592</v>
      </c>
      <c r="B129" s="98" t="s">
        <v>408</v>
      </c>
      <c r="C129" s="188" t="s">
        <v>7283</v>
      </c>
      <c r="D129" s="195" t="s">
        <v>2272</v>
      </c>
      <c r="E129" s="188" t="s">
        <v>141</v>
      </c>
      <c r="F129" s="86">
        <v>2015</v>
      </c>
      <c r="G129" s="86" t="s">
        <v>195</v>
      </c>
      <c r="H129" s="86">
        <v>50</v>
      </c>
      <c r="I129" s="188">
        <v>50</v>
      </c>
      <c r="J129" s="49"/>
    </row>
    <row r="130" spans="1:10" ht="38.25">
      <c r="A130" s="86" t="s">
        <v>596</v>
      </c>
      <c r="B130" s="98" t="s">
        <v>408</v>
      </c>
      <c r="C130" s="188" t="s">
        <v>591</v>
      </c>
      <c r="D130" s="219" t="s">
        <v>7260</v>
      </c>
      <c r="E130" s="188" t="s">
        <v>141</v>
      </c>
      <c r="F130" s="188">
        <v>2015</v>
      </c>
      <c r="G130" s="402" t="s">
        <v>145</v>
      </c>
      <c r="H130" s="188" t="s">
        <v>76</v>
      </c>
      <c r="I130" s="188">
        <v>50</v>
      </c>
      <c r="J130" s="49"/>
    </row>
    <row r="131" spans="1:10" ht="76.5">
      <c r="A131" s="86" t="s">
        <v>596</v>
      </c>
      <c r="B131" s="98" t="s">
        <v>408</v>
      </c>
      <c r="C131" s="188" t="s">
        <v>7283</v>
      </c>
      <c r="D131" s="195" t="s">
        <v>2272</v>
      </c>
      <c r="E131" s="188" t="s">
        <v>141</v>
      </c>
      <c r="F131" s="86">
        <v>2015</v>
      </c>
      <c r="G131" s="86" t="s">
        <v>195</v>
      </c>
      <c r="H131" s="86">
        <v>50</v>
      </c>
      <c r="I131" s="188">
        <v>50</v>
      </c>
      <c r="J131" s="49"/>
    </row>
    <row r="132" spans="1:10" ht="51">
      <c r="A132" s="86" t="s">
        <v>596</v>
      </c>
      <c r="B132" s="98" t="s">
        <v>408</v>
      </c>
      <c r="C132" s="188" t="s">
        <v>7247</v>
      </c>
      <c r="D132" s="219" t="s">
        <v>7271</v>
      </c>
      <c r="E132" s="188" t="s">
        <v>141</v>
      </c>
      <c r="F132" s="188">
        <v>2015</v>
      </c>
      <c r="G132" s="402" t="s">
        <v>242</v>
      </c>
      <c r="H132" s="188">
        <v>50</v>
      </c>
      <c r="I132" s="188">
        <v>50</v>
      </c>
      <c r="J132" s="49"/>
    </row>
    <row r="133" spans="1:10" ht="76.5">
      <c r="A133" s="188" t="s">
        <v>7551</v>
      </c>
      <c r="B133" s="188" t="s">
        <v>7552</v>
      </c>
      <c r="C133" s="188" t="s">
        <v>7847</v>
      </c>
      <c r="D133" s="219" t="s">
        <v>7848</v>
      </c>
      <c r="E133" s="188" t="s">
        <v>384</v>
      </c>
      <c r="F133" s="188">
        <v>2015</v>
      </c>
      <c r="G133" s="188" t="s">
        <v>7849</v>
      </c>
      <c r="H133" s="232" t="s">
        <v>76</v>
      </c>
      <c r="I133" s="428">
        <v>0</v>
      </c>
      <c r="J133" s="49"/>
    </row>
    <row r="134" spans="1:10" ht="76.5">
      <c r="A134" s="188" t="s">
        <v>7850</v>
      </c>
      <c r="B134" s="188" t="s">
        <v>7552</v>
      </c>
      <c r="C134" s="188" t="s">
        <v>7851</v>
      </c>
      <c r="D134" s="219" t="s">
        <v>7852</v>
      </c>
      <c r="E134" s="188" t="s">
        <v>141</v>
      </c>
      <c r="F134" s="188">
        <v>2015</v>
      </c>
      <c r="G134" s="188" t="s">
        <v>7853</v>
      </c>
      <c r="H134" s="220">
        <v>50</v>
      </c>
      <c r="I134" s="216">
        <v>50</v>
      </c>
      <c r="J134" s="49"/>
    </row>
    <row r="135" spans="1:10" ht="51">
      <c r="A135" s="188" t="s">
        <v>7795</v>
      </c>
      <c r="B135" s="188"/>
      <c r="C135" s="188" t="s">
        <v>18294</v>
      </c>
      <c r="D135" s="219" t="s">
        <v>4278</v>
      </c>
      <c r="E135" s="188"/>
      <c r="F135" s="188"/>
      <c r="G135" s="188"/>
      <c r="H135" s="232" t="s">
        <v>76</v>
      </c>
      <c r="I135" s="428">
        <v>100</v>
      </c>
      <c r="J135" s="49"/>
    </row>
    <row r="136" spans="1:10" ht="89.25">
      <c r="A136" s="188" t="s">
        <v>7854</v>
      </c>
      <c r="B136" s="188" t="s">
        <v>7647</v>
      </c>
      <c r="C136" s="188" t="s">
        <v>7855</v>
      </c>
      <c r="D136" s="219" t="s">
        <v>7856</v>
      </c>
      <c r="E136" s="188" t="s">
        <v>128</v>
      </c>
      <c r="F136" s="188">
        <v>2015</v>
      </c>
      <c r="G136" s="188" t="s">
        <v>122</v>
      </c>
      <c r="H136" s="188"/>
      <c r="I136" s="188">
        <v>50</v>
      </c>
      <c r="J136" s="49"/>
    </row>
    <row r="137" spans="1:10" ht="165.75">
      <c r="A137" s="188" t="s">
        <v>803</v>
      </c>
      <c r="B137" s="188" t="s">
        <v>788</v>
      </c>
      <c r="C137" s="338" t="s">
        <v>7857</v>
      </c>
      <c r="D137" s="219" t="s">
        <v>7858</v>
      </c>
      <c r="E137" s="188" t="s">
        <v>767</v>
      </c>
      <c r="F137" s="188">
        <v>2015</v>
      </c>
      <c r="G137" s="188" t="s">
        <v>172</v>
      </c>
      <c r="H137" s="188" t="s">
        <v>76</v>
      </c>
      <c r="I137" s="188">
        <v>200</v>
      </c>
      <c r="J137" s="49"/>
    </row>
    <row r="138" spans="1:10" ht="102">
      <c r="A138" s="188" t="s">
        <v>808</v>
      </c>
      <c r="B138" s="188" t="s">
        <v>7648</v>
      </c>
      <c r="C138" s="188" t="s">
        <v>7859</v>
      </c>
      <c r="D138" s="219" t="s">
        <v>7860</v>
      </c>
      <c r="E138" s="188" t="s">
        <v>7861</v>
      </c>
      <c r="F138" s="188">
        <v>2015</v>
      </c>
      <c r="G138" s="188" t="s">
        <v>172</v>
      </c>
      <c r="H138" s="232" t="s">
        <v>76</v>
      </c>
      <c r="I138" s="428">
        <v>100</v>
      </c>
      <c r="J138" s="50"/>
    </row>
    <row r="139" spans="1:10" ht="25.5">
      <c r="A139" s="188" t="s">
        <v>822</v>
      </c>
      <c r="B139" s="188" t="s">
        <v>788</v>
      </c>
      <c r="C139" s="188" t="s">
        <v>7862</v>
      </c>
      <c r="D139" s="219"/>
      <c r="E139" s="188" t="s">
        <v>384</v>
      </c>
      <c r="F139" s="188">
        <v>2015</v>
      </c>
      <c r="G139" s="188" t="s">
        <v>145</v>
      </c>
      <c r="H139" s="229" t="s">
        <v>76</v>
      </c>
      <c r="I139" s="229">
        <v>200</v>
      </c>
      <c r="J139" s="49"/>
    </row>
    <row r="140" spans="1:10" ht="114.75">
      <c r="A140" s="188" t="s">
        <v>3040</v>
      </c>
      <c r="B140" s="188" t="s">
        <v>788</v>
      </c>
      <c r="C140" s="188" t="s">
        <v>7863</v>
      </c>
      <c r="D140" s="219" t="s">
        <v>4278</v>
      </c>
      <c r="E140" s="188" t="s">
        <v>384</v>
      </c>
      <c r="F140" s="188">
        <v>2015</v>
      </c>
      <c r="G140" s="188" t="s">
        <v>195</v>
      </c>
      <c r="H140" s="232">
        <v>4</v>
      </c>
      <c r="I140" s="428">
        <v>200</v>
      </c>
      <c r="J140" s="49"/>
    </row>
    <row r="141" spans="1:10" ht="38.25">
      <c r="A141" s="188" t="s">
        <v>3040</v>
      </c>
      <c r="B141" s="188" t="s">
        <v>788</v>
      </c>
      <c r="C141" s="86" t="s">
        <v>7864</v>
      </c>
      <c r="D141" s="219" t="s">
        <v>7865</v>
      </c>
      <c r="E141" s="188" t="s">
        <v>7866</v>
      </c>
      <c r="F141" s="188">
        <v>2015</v>
      </c>
      <c r="G141" s="188" t="s">
        <v>242</v>
      </c>
      <c r="H141" s="220" t="s">
        <v>76</v>
      </c>
      <c r="I141" s="216">
        <v>200</v>
      </c>
      <c r="J141" s="50"/>
    </row>
    <row r="142" spans="1:10" ht="76.5">
      <c r="A142" s="188" t="s">
        <v>837</v>
      </c>
      <c r="B142" s="188" t="s">
        <v>7636</v>
      </c>
      <c r="C142" s="188" t="s">
        <v>7867</v>
      </c>
      <c r="D142" s="219" t="s">
        <v>7852</v>
      </c>
      <c r="E142" s="188" t="s">
        <v>141</v>
      </c>
      <c r="F142" s="188">
        <v>2015</v>
      </c>
      <c r="G142" s="188" t="s">
        <v>145</v>
      </c>
      <c r="H142" s="229" t="s">
        <v>76</v>
      </c>
      <c r="I142" s="229">
        <v>50</v>
      </c>
      <c r="J142" s="50"/>
    </row>
    <row r="143" spans="1:10" ht="76.5">
      <c r="A143" s="188" t="s">
        <v>622</v>
      </c>
      <c r="B143" s="188" t="s">
        <v>8751</v>
      </c>
      <c r="C143" s="188" t="s">
        <v>764</v>
      </c>
      <c r="D143" s="359" t="s">
        <v>765</v>
      </c>
      <c r="E143" s="188" t="s">
        <v>128</v>
      </c>
      <c r="F143" s="188">
        <v>2014</v>
      </c>
      <c r="G143" s="188" t="s">
        <v>130</v>
      </c>
      <c r="H143" s="229" t="s">
        <v>76</v>
      </c>
      <c r="I143" s="229">
        <v>50</v>
      </c>
      <c r="J143" s="49"/>
    </row>
    <row r="144" spans="1:10" ht="38.25">
      <c r="A144" s="388" t="s">
        <v>667</v>
      </c>
      <c r="B144" s="388"/>
      <c r="C144" s="388" t="s">
        <v>8752</v>
      </c>
      <c r="D144" s="432" t="s">
        <v>8753</v>
      </c>
      <c r="E144" s="388" t="s">
        <v>141</v>
      </c>
      <c r="F144" s="388">
        <v>2015</v>
      </c>
      <c r="G144" s="388" t="s">
        <v>138</v>
      </c>
      <c r="H144" s="436" t="s">
        <v>76</v>
      </c>
      <c r="I144" s="437">
        <v>50</v>
      </c>
      <c r="J144" s="49"/>
    </row>
    <row r="145" spans="1:10" ht="63.75">
      <c r="A145" s="188" t="s">
        <v>611</v>
      </c>
      <c r="B145" s="188" t="s">
        <v>8097</v>
      </c>
      <c r="C145" s="188" t="s">
        <v>768</v>
      </c>
      <c r="D145" s="219" t="s">
        <v>8754</v>
      </c>
      <c r="E145" s="188" t="s">
        <v>141</v>
      </c>
      <c r="F145" s="188">
        <v>2015</v>
      </c>
      <c r="G145" s="188" t="s">
        <v>242</v>
      </c>
      <c r="H145" s="229" t="s">
        <v>76</v>
      </c>
      <c r="I145" s="229">
        <v>50</v>
      </c>
      <c r="J145" s="49"/>
    </row>
    <row r="146" spans="1:10" ht="38.25">
      <c r="A146" s="188" t="s">
        <v>614</v>
      </c>
      <c r="B146" s="188" t="s">
        <v>610</v>
      </c>
      <c r="C146" s="188" t="s">
        <v>8755</v>
      </c>
      <c r="D146" s="219" t="s">
        <v>8756</v>
      </c>
      <c r="E146" s="188" t="s">
        <v>8757</v>
      </c>
      <c r="F146" s="188">
        <v>2015</v>
      </c>
      <c r="G146" s="188" t="s">
        <v>190</v>
      </c>
      <c r="H146" s="232" t="s">
        <v>76</v>
      </c>
      <c r="I146" s="428">
        <v>50</v>
      </c>
      <c r="J146" s="49"/>
    </row>
    <row r="147" spans="1:10" ht="128.25" thickBot="1">
      <c r="A147" s="86" t="s">
        <v>8758</v>
      </c>
      <c r="B147" s="223" t="s">
        <v>610</v>
      </c>
      <c r="C147" s="86" t="s">
        <v>8759</v>
      </c>
      <c r="D147" s="195" t="s">
        <v>8760</v>
      </c>
      <c r="E147" s="338" t="s">
        <v>128</v>
      </c>
      <c r="F147" s="86">
        <v>2015</v>
      </c>
      <c r="G147" s="86" t="s">
        <v>190</v>
      </c>
      <c r="H147" s="229" t="s">
        <v>76</v>
      </c>
      <c r="I147" s="438">
        <v>50</v>
      </c>
      <c r="J147" s="50"/>
    </row>
    <row r="148" spans="1:10" ht="51">
      <c r="A148" s="188" t="s">
        <v>8102</v>
      </c>
      <c r="B148" s="188" t="s">
        <v>610</v>
      </c>
      <c r="C148" s="188" t="s">
        <v>8761</v>
      </c>
      <c r="D148" s="219" t="s">
        <v>8762</v>
      </c>
      <c r="E148" s="188" t="s">
        <v>141</v>
      </c>
      <c r="F148" s="188">
        <v>2015</v>
      </c>
      <c r="G148" s="188" t="s">
        <v>8763</v>
      </c>
      <c r="H148" s="232" t="s">
        <v>76</v>
      </c>
      <c r="I148" s="428">
        <v>50</v>
      </c>
      <c r="J148" s="50"/>
    </row>
    <row r="149" spans="1:10" ht="38.25">
      <c r="A149" s="188" t="s">
        <v>787</v>
      </c>
      <c r="B149" s="188" t="s">
        <v>8338</v>
      </c>
      <c r="C149" s="188" t="s">
        <v>8764</v>
      </c>
      <c r="D149" s="219" t="s">
        <v>8765</v>
      </c>
      <c r="E149" s="188" t="s">
        <v>141</v>
      </c>
      <c r="F149" s="188">
        <v>2015</v>
      </c>
      <c r="G149" s="188" t="s">
        <v>122</v>
      </c>
      <c r="H149" s="229" t="s">
        <v>76</v>
      </c>
      <c r="I149" s="229">
        <v>50</v>
      </c>
      <c r="J149" s="50"/>
    </row>
    <row r="150" spans="1:10" ht="38.25">
      <c r="A150" s="188" t="s">
        <v>778</v>
      </c>
      <c r="B150" s="188" t="s">
        <v>610</v>
      </c>
      <c r="C150" s="188" t="s">
        <v>8766</v>
      </c>
      <c r="D150" s="219" t="s">
        <v>8753</v>
      </c>
      <c r="E150" s="188" t="s">
        <v>141</v>
      </c>
      <c r="F150" s="188">
        <v>2015</v>
      </c>
      <c r="G150" s="188" t="s">
        <v>190</v>
      </c>
      <c r="H150" s="232" t="s">
        <v>76</v>
      </c>
      <c r="I150" s="428">
        <v>50</v>
      </c>
      <c r="J150" s="49"/>
    </row>
    <row r="151" spans="1:10" ht="89.25">
      <c r="A151" s="188" t="s">
        <v>638</v>
      </c>
      <c r="B151" s="187" t="s">
        <v>610</v>
      </c>
      <c r="C151" s="188" t="s">
        <v>8767</v>
      </c>
      <c r="D151" s="219" t="s">
        <v>8768</v>
      </c>
      <c r="E151" s="188" t="s">
        <v>141</v>
      </c>
      <c r="F151" s="188">
        <v>2015</v>
      </c>
      <c r="G151" s="188" t="s">
        <v>8769</v>
      </c>
      <c r="H151" s="229" t="s">
        <v>76</v>
      </c>
      <c r="I151" s="229">
        <v>50</v>
      </c>
      <c r="J151" s="49"/>
    </row>
    <row r="152" spans="1:10" ht="153">
      <c r="A152" s="86" t="s">
        <v>638</v>
      </c>
      <c r="B152" s="86" t="s">
        <v>610</v>
      </c>
      <c r="C152" s="86" t="s">
        <v>8770</v>
      </c>
      <c r="D152" s="350" t="s">
        <v>4278</v>
      </c>
      <c r="E152" s="86" t="s">
        <v>141</v>
      </c>
      <c r="F152" s="86">
        <v>2015</v>
      </c>
      <c r="G152" s="86" t="s">
        <v>8771</v>
      </c>
      <c r="H152" s="86" t="s">
        <v>76</v>
      </c>
      <c r="I152" s="86">
        <v>50</v>
      </c>
      <c r="J152" s="49"/>
    </row>
    <row r="153" spans="1:10" ht="51">
      <c r="A153" s="86" t="s">
        <v>638</v>
      </c>
      <c r="B153" s="86" t="s">
        <v>610</v>
      </c>
      <c r="C153" s="86" t="s">
        <v>8667</v>
      </c>
      <c r="D153" s="350" t="s">
        <v>766</v>
      </c>
      <c r="E153" s="86" t="s">
        <v>745</v>
      </c>
      <c r="F153" s="86">
        <v>2015</v>
      </c>
      <c r="G153" s="86" t="s">
        <v>8772</v>
      </c>
      <c r="H153" s="86" t="s">
        <v>76</v>
      </c>
      <c r="I153" s="86">
        <v>200</v>
      </c>
      <c r="J153" s="50"/>
    </row>
    <row r="154" spans="1:10" ht="153">
      <c r="A154" s="86" t="s">
        <v>613</v>
      </c>
      <c r="B154" s="86" t="s">
        <v>610</v>
      </c>
      <c r="C154" s="86" t="s">
        <v>8770</v>
      </c>
      <c r="D154" s="350" t="s">
        <v>4278</v>
      </c>
      <c r="E154" s="86" t="s">
        <v>141</v>
      </c>
      <c r="F154" s="86">
        <v>2015</v>
      </c>
      <c r="G154" s="86" t="s">
        <v>8771</v>
      </c>
      <c r="H154" s="86" t="s">
        <v>76</v>
      </c>
      <c r="I154" s="86">
        <v>50</v>
      </c>
      <c r="J154" s="49"/>
    </row>
    <row r="155" spans="1:10" ht="51">
      <c r="A155" s="86" t="s">
        <v>613</v>
      </c>
      <c r="B155" s="86" t="s">
        <v>610</v>
      </c>
      <c r="C155" s="86" t="s">
        <v>8667</v>
      </c>
      <c r="D155" s="350" t="s">
        <v>766</v>
      </c>
      <c r="E155" s="86" t="s">
        <v>141</v>
      </c>
      <c r="F155" s="86">
        <v>2015</v>
      </c>
      <c r="G155" s="86" t="s">
        <v>8772</v>
      </c>
      <c r="H155" s="86" t="s">
        <v>76</v>
      </c>
      <c r="I155" s="86">
        <v>50</v>
      </c>
      <c r="J155" s="49"/>
    </row>
    <row r="156" spans="1:10" ht="51">
      <c r="A156" s="188" t="s">
        <v>670</v>
      </c>
      <c r="B156" s="188" t="s">
        <v>610</v>
      </c>
      <c r="C156" s="188" t="s">
        <v>8773</v>
      </c>
      <c r="D156" s="219" t="s">
        <v>8774</v>
      </c>
      <c r="E156" s="184" t="s">
        <v>767</v>
      </c>
      <c r="F156" s="86">
        <v>2015</v>
      </c>
      <c r="G156" s="184" t="s">
        <v>8775</v>
      </c>
      <c r="H156" s="229" t="s">
        <v>76</v>
      </c>
      <c r="I156" s="229">
        <v>200</v>
      </c>
      <c r="J156" s="49"/>
    </row>
    <row r="157" spans="1:10" ht="114.75">
      <c r="A157" s="188" t="s">
        <v>11782</v>
      </c>
      <c r="B157" s="188" t="s">
        <v>1316</v>
      </c>
      <c r="C157" s="188" t="s">
        <v>12137</v>
      </c>
      <c r="D157" s="219" t="s">
        <v>11791</v>
      </c>
      <c r="E157" s="188" t="s">
        <v>12138</v>
      </c>
      <c r="F157" s="188">
        <v>2015</v>
      </c>
      <c r="G157" s="188" t="s">
        <v>257</v>
      </c>
      <c r="H157" s="229">
        <v>200</v>
      </c>
      <c r="I157" s="229">
        <v>100</v>
      </c>
      <c r="J157" s="49"/>
    </row>
    <row r="158" spans="1:10" ht="63.75">
      <c r="A158" s="188" t="s">
        <v>12139</v>
      </c>
      <c r="B158" s="188" t="s">
        <v>1316</v>
      </c>
      <c r="C158" s="188" t="s">
        <v>8711</v>
      </c>
      <c r="D158" s="219" t="s">
        <v>12140</v>
      </c>
      <c r="E158" s="188" t="s">
        <v>141</v>
      </c>
      <c r="F158" s="188">
        <v>2015</v>
      </c>
      <c r="G158" s="188" t="s">
        <v>172</v>
      </c>
      <c r="H158" s="232" t="s">
        <v>76</v>
      </c>
      <c r="I158" s="428">
        <v>50</v>
      </c>
      <c r="J158" s="50"/>
    </row>
    <row r="159" spans="1:10" ht="63.75">
      <c r="A159" s="86" t="s">
        <v>11789</v>
      </c>
      <c r="B159" s="86" t="s">
        <v>1316</v>
      </c>
      <c r="C159" s="86" t="s">
        <v>12141</v>
      </c>
      <c r="D159" s="219" t="s">
        <v>11842</v>
      </c>
      <c r="E159" s="188" t="s">
        <v>384</v>
      </c>
      <c r="F159" s="188">
        <v>2015</v>
      </c>
      <c r="G159" s="188" t="s">
        <v>172</v>
      </c>
      <c r="H159" s="232" t="s">
        <v>76</v>
      </c>
      <c r="I159" s="428">
        <v>50</v>
      </c>
      <c r="J159" s="49"/>
    </row>
    <row r="160" spans="1:10" ht="38.25">
      <c r="A160" s="188" t="s">
        <v>9907</v>
      </c>
      <c r="B160" s="188" t="s">
        <v>1316</v>
      </c>
      <c r="C160" s="188" t="s">
        <v>12142</v>
      </c>
      <c r="D160" s="219" t="s">
        <v>12143</v>
      </c>
      <c r="E160" s="188" t="s">
        <v>141</v>
      </c>
      <c r="F160" s="188"/>
      <c r="G160" s="188"/>
      <c r="H160" s="232" t="s">
        <v>76</v>
      </c>
      <c r="I160" s="428">
        <v>50</v>
      </c>
      <c r="J160" s="49"/>
    </row>
    <row r="161" spans="1:10" ht="63.75">
      <c r="A161" s="188" t="s">
        <v>11722</v>
      </c>
      <c r="B161" s="188" t="s">
        <v>1316</v>
      </c>
      <c r="C161" s="188" t="s">
        <v>12141</v>
      </c>
      <c r="D161" s="219" t="s">
        <v>11842</v>
      </c>
      <c r="E161" s="188" t="s">
        <v>384</v>
      </c>
      <c r="F161" s="188">
        <v>3015</v>
      </c>
      <c r="G161" s="188" t="s">
        <v>172</v>
      </c>
      <c r="H161" s="232" t="s">
        <v>76</v>
      </c>
      <c r="I161" s="428">
        <v>50</v>
      </c>
      <c r="J161" s="49"/>
    </row>
    <row r="162" spans="1:10" ht="63.75">
      <c r="A162" s="188" t="s">
        <v>11728</v>
      </c>
      <c r="B162" s="188" t="s">
        <v>1316</v>
      </c>
      <c r="C162" s="188" t="s">
        <v>12144</v>
      </c>
      <c r="D162" s="219" t="s">
        <v>11823</v>
      </c>
      <c r="E162" s="188" t="s">
        <v>141</v>
      </c>
      <c r="F162" s="188">
        <v>2015</v>
      </c>
      <c r="G162" s="188" t="s">
        <v>172</v>
      </c>
      <c r="H162" s="232" t="s">
        <v>76</v>
      </c>
      <c r="I162" s="428">
        <v>50</v>
      </c>
      <c r="J162" s="49"/>
    </row>
    <row r="163" spans="1:10" ht="63.75">
      <c r="A163" s="86" t="s">
        <v>11026</v>
      </c>
      <c r="B163" s="86" t="s">
        <v>1316</v>
      </c>
      <c r="C163" s="86" t="s">
        <v>11841</v>
      </c>
      <c r="D163" s="86" t="s">
        <v>11842</v>
      </c>
      <c r="E163" s="86" t="s">
        <v>188</v>
      </c>
      <c r="F163" s="191" t="s">
        <v>2226</v>
      </c>
      <c r="G163" s="402" t="s">
        <v>773</v>
      </c>
      <c r="H163" s="232" t="s">
        <v>76</v>
      </c>
      <c r="I163" s="428">
        <v>50</v>
      </c>
      <c r="J163" s="49"/>
    </row>
    <row r="164" spans="1:10" ht="89.25">
      <c r="A164" s="188" t="s">
        <v>10824</v>
      </c>
      <c r="B164" s="188" t="s">
        <v>9490</v>
      </c>
      <c r="C164" s="188" t="s">
        <v>12145</v>
      </c>
      <c r="D164" s="219" t="s">
        <v>7039</v>
      </c>
      <c r="E164" s="188" t="s">
        <v>141</v>
      </c>
      <c r="F164" s="188">
        <v>2015</v>
      </c>
      <c r="G164" s="188" t="s">
        <v>172</v>
      </c>
      <c r="H164" s="229" t="s">
        <v>76</v>
      </c>
      <c r="I164" s="229">
        <v>50</v>
      </c>
      <c r="J164" s="49"/>
    </row>
    <row r="165" spans="1:10" ht="114.75">
      <c r="A165" s="188" t="s">
        <v>11733</v>
      </c>
      <c r="B165" s="188" t="s">
        <v>1316</v>
      </c>
      <c r="C165" s="188" t="s">
        <v>12137</v>
      </c>
      <c r="D165" s="219" t="s">
        <v>11791</v>
      </c>
      <c r="E165" s="188" t="s">
        <v>12146</v>
      </c>
      <c r="F165" s="188">
        <v>2015</v>
      </c>
      <c r="G165" s="188" t="s">
        <v>257</v>
      </c>
      <c r="H165" s="229">
        <v>100</v>
      </c>
      <c r="I165" s="229">
        <v>100</v>
      </c>
      <c r="J165" s="49"/>
    </row>
    <row r="166" spans="1:10" ht="76.5">
      <c r="A166" s="188" t="s">
        <v>11740</v>
      </c>
      <c r="B166" s="86" t="s">
        <v>1316</v>
      </c>
      <c r="C166" s="188" t="s">
        <v>12147</v>
      </c>
      <c r="D166" s="219" t="s">
        <v>4204</v>
      </c>
      <c r="E166" s="188" t="s">
        <v>12148</v>
      </c>
      <c r="F166" s="188">
        <v>2015</v>
      </c>
      <c r="G166" s="188" t="s">
        <v>126</v>
      </c>
      <c r="H166" s="188" t="s">
        <v>76</v>
      </c>
      <c r="I166" s="188">
        <v>100</v>
      </c>
      <c r="J166" s="49"/>
    </row>
    <row r="167" spans="1:10">
      <c r="A167" s="86" t="s">
        <v>12149</v>
      </c>
      <c r="B167" s="86" t="s">
        <v>9490</v>
      </c>
      <c r="C167" s="188"/>
      <c r="D167" s="86" t="s">
        <v>12150</v>
      </c>
      <c r="E167" s="86" t="s">
        <v>141</v>
      </c>
      <c r="F167" s="86">
        <v>2015</v>
      </c>
      <c r="G167" s="86" t="s">
        <v>172</v>
      </c>
      <c r="H167" s="86">
        <v>50</v>
      </c>
      <c r="I167" s="86">
        <v>50</v>
      </c>
      <c r="J167" s="52"/>
    </row>
    <row r="168" spans="1:10" ht="63.75">
      <c r="A168" s="188" t="s">
        <v>11880</v>
      </c>
      <c r="B168" s="188" t="s">
        <v>1316</v>
      </c>
      <c r="C168" s="188" t="s">
        <v>12151</v>
      </c>
      <c r="D168" s="219" t="s">
        <v>11842</v>
      </c>
      <c r="E168" s="188" t="s">
        <v>4234</v>
      </c>
      <c r="F168" s="188">
        <v>2015</v>
      </c>
      <c r="G168" s="188">
        <v>6</v>
      </c>
      <c r="H168" s="229" t="s">
        <v>76</v>
      </c>
      <c r="I168" s="229">
        <v>100</v>
      </c>
      <c r="J168" s="52"/>
    </row>
    <row r="169" spans="1:10" ht="114.75">
      <c r="A169" s="188" t="s">
        <v>10163</v>
      </c>
      <c r="B169" s="188" t="s">
        <v>1316</v>
      </c>
      <c r="C169" s="86" t="s">
        <v>12152</v>
      </c>
      <c r="D169" s="219" t="s">
        <v>11791</v>
      </c>
      <c r="E169" s="188" t="s">
        <v>141</v>
      </c>
      <c r="F169" s="188">
        <v>2015</v>
      </c>
      <c r="G169" s="188" t="s">
        <v>12153</v>
      </c>
      <c r="H169" s="232" t="s">
        <v>76</v>
      </c>
      <c r="I169" s="428">
        <v>50</v>
      </c>
      <c r="J169" s="52"/>
    </row>
    <row r="170" spans="1:10" ht="344.25">
      <c r="A170" s="188" t="s">
        <v>11893</v>
      </c>
      <c r="B170" s="188" t="s">
        <v>1316</v>
      </c>
      <c r="C170" s="86" t="s">
        <v>12154</v>
      </c>
      <c r="D170" s="86" t="s">
        <v>18295</v>
      </c>
      <c r="E170" s="188" t="s">
        <v>12148</v>
      </c>
      <c r="F170" s="188">
        <v>2015</v>
      </c>
      <c r="G170" s="188" t="s">
        <v>12155</v>
      </c>
      <c r="H170" s="229" t="s">
        <v>76</v>
      </c>
      <c r="I170" s="229">
        <v>200</v>
      </c>
      <c r="J170" s="52"/>
    </row>
    <row r="171" spans="1:10" ht="63.75">
      <c r="A171" s="226" t="s">
        <v>12156</v>
      </c>
      <c r="B171" s="86" t="s">
        <v>9490</v>
      </c>
      <c r="C171" s="188" t="s">
        <v>8711</v>
      </c>
      <c r="D171" s="86" t="s">
        <v>11842</v>
      </c>
      <c r="E171" s="86" t="s">
        <v>141</v>
      </c>
      <c r="F171" s="86">
        <v>2015</v>
      </c>
      <c r="G171" s="86" t="s">
        <v>172</v>
      </c>
      <c r="H171" s="86">
        <v>50</v>
      </c>
      <c r="I171" s="86">
        <v>50</v>
      </c>
    </row>
    <row r="172" spans="1:10" ht="127.5">
      <c r="A172" s="188" t="s">
        <v>12156</v>
      </c>
      <c r="B172" s="188" t="s">
        <v>9490</v>
      </c>
      <c r="C172" s="188" t="s">
        <v>12157</v>
      </c>
      <c r="D172" s="219" t="s">
        <v>11791</v>
      </c>
      <c r="E172" s="188" t="s">
        <v>141</v>
      </c>
      <c r="F172" s="188">
        <v>2015</v>
      </c>
      <c r="G172" s="188" t="s">
        <v>138</v>
      </c>
      <c r="H172" s="220">
        <v>50</v>
      </c>
      <c r="I172" s="216">
        <v>50</v>
      </c>
    </row>
    <row r="173" spans="1:10" ht="127.5">
      <c r="A173" s="86" t="s">
        <v>11920</v>
      </c>
      <c r="B173" s="86" t="s">
        <v>1316</v>
      </c>
      <c r="C173" s="86" t="s">
        <v>9622</v>
      </c>
      <c r="D173" s="98" t="s">
        <v>2270</v>
      </c>
      <c r="E173" s="188" t="s">
        <v>141</v>
      </c>
      <c r="F173" s="188">
        <v>2015</v>
      </c>
      <c r="G173" s="188" t="s">
        <v>130</v>
      </c>
      <c r="H173" s="229" t="s">
        <v>76</v>
      </c>
      <c r="I173" s="229">
        <v>50</v>
      </c>
    </row>
    <row r="174" spans="1:10" ht="25.5">
      <c r="A174" s="188" t="s">
        <v>12158</v>
      </c>
      <c r="B174" s="226" t="s">
        <v>1316</v>
      </c>
      <c r="C174" s="226" t="s">
        <v>8711</v>
      </c>
      <c r="D174" s="219" t="s">
        <v>7039</v>
      </c>
      <c r="E174" s="188" t="s">
        <v>141</v>
      </c>
      <c r="F174" s="188">
        <v>2015</v>
      </c>
      <c r="G174" s="188" t="s">
        <v>172</v>
      </c>
      <c r="H174" s="232" t="s">
        <v>76</v>
      </c>
      <c r="I174" s="226">
        <v>50</v>
      </c>
    </row>
    <row r="175" spans="1:10">
      <c r="A175" s="188" t="s">
        <v>10459</v>
      </c>
      <c r="B175" s="188" t="s">
        <v>1316</v>
      </c>
      <c r="C175" s="226" t="s">
        <v>12159</v>
      </c>
      <c r="D175" s="226" t="s">
        <v>11842</v>
      </c>
      <c r="E175" s="188" t="s">
        <v>141</v>
      </c>
      <c r="F175" s="188">
        <v>2015</v>
      </c>
      <c r="G175" s="188" t="s">
        <v>172</v>
      </c>
      <c r="H175" s="232" t="s">
        <v>76</v>
      </c>
      <c r="I175" s="226">
        <v>50</v>
      </c>
    </row>
    <row r="176" spans="1:10" ht="76.5">
      <c r="A176" s="188" t="s">
        <v>12160</v>
      </c>
      <c r="B176" s="188" t="s">
        <v>9360</v>
      </c>
      <c r="C176" s="86" t="s">
        <v>12161</v>
      </c>
      <c r="D176" s="219" t="s">
        <v>12162</v>
      </c>
      <c r="E176" s="188" t="s">
        <v>141</v>
      </c>
      <c r="F176" s="188">
        <v>2014</v>
      </c>
      <c r="G176" s="188" t="s">
        <v>138</v>
      </c>
      <c r="H176" s="188" t="s">
        <v>76</v>
      </c>
      <c r="I176" s="188">
        <v>50</v>
      </c>
    </row>
    <row r="177" spans="1:9" ht="76.5">
      <c r="A177" s="188" t="s">
        <v>12163</v>
      </c>
      <c r="B177" s="188" t="s">
        <v>9360</v>
      </c>
      <c r="C177" s="86" t="s">
        <v>12161</v>
      </c>
      <c r="D177" s="219" t="s">
        <v>12162</v>
      </c>
      <c r="E177" s="188" t="s">
        <v>141</v>
      </c>
      <c r="F177" s="188">
        <v>2014</v>
      </c>
      <c r="G177" s="188" t="s">
        <v>138</v>
      </c>
      <c r="H177" s="188" t="s">
        <v>76</v>
      </c>
      <c r="I177" s="188">
        <v>50</v>
      </c>
    </row>
    <row r="178" spans="1:9" ht="114.75">
      <c r="A178" s="188" t="s">
        <v>12164</v>
      </c>
      <c r="B178" s="188" t="s">
        <v>9757</v>
      </c>
      <c r="C178" s="188" t="s">
        <v>3020</v>
      </c>
      <c r="D178" s="219" t="s">
        <v>2270</v>
      </c>
      <c r="E178" s="188" t="s">
        <v>12165</v>
      </c>
      <c r="F178" s="188">
        <v>2015</v>
      </c>
      <c r="G178" s="188" t="s">
        <v>138</v>
      </c>
      <c r="H178" s="229" t="s">
        <v>76</v>
      </c>
      <c r="I178" s="229">
        <v>50</v>
      </c>
    </row>
    <row r="179" spans="1:9" ht="76.5">
      <c r="A179" s="188" t="s">
        <v>12166</v>
      </c>
      <c r="B179" s="188" t="s">
        <v>9757</v>
      </c>
      <c r="C179" s="188" t="s">
        <v>12167</v>
      </c>
      <c r="D179" s="219" t="s">
        <v>12168</v>
      </c>
      <c r="E179" s="188" t="s">
        <v>128</v>
      </c>
      <c r="F179" s="188">
        <v>2015</v>
      </c>
      <c r="G179" s="188">
        <v>9</v>
      </c>
      <c r="H179" s="188">
        <v>50</v>
      </c>
      <c r="I179" s="188">
        <v>50</v>
      </c>
    </row>
    <row r="180" spans="1:9" ht="89.25">
      <c r="A180" s="188" t="s">
        <v>12169</v>
      </c>
      <c r="B180" s="188" t="s">
        <v>9757</v>
      </c>
      <c r="C180" s="188" t="s">
        <v>12170</v>
      </c>
      <c r="D180" s="219" t="s">
        <v>12001</v>
      </c>
      <c r="E180" s="188" t="s">
        <v>12171</v>
      </c>
      <c r="F180" s="188">
        <v>2015</v>
      </c>
      <c r="G180" s="188" t="s">
        <v>115</v>
      </c>
      <c r="H180" s="229" t="s">
        <v>76</v>
      </c>
      <c r="I180" s="229">
        <v>200</v>
      </c>
    </row>
    <row r="181" spans="1:9" ht="25.5">
      <c r="A181" s="86" t="s">
        <v>13471</v>
      </c>
      <c r="B181" s="86" t="s">
        <v>12450</v>
      </c>
      <c r="C181" s="86" t="s">
        <v>13634</v>
      </c>
      <c r="D181" s="195" t="s">
        <v>13635</v>
      </c>
      <c r="E181" s="402" t="s">
        <v>175</v>
      </c>
      <c r="F181" s="195">
        <v>2015</v>
      </c>
      <c r="G181" s="86" t="s">
        <v>128</v>
      </c>
      <c r="H181" s="229" t="s">
        <v>76</v>
      </c>
      <c r="I181" s="86">
        <v>50</v>
      </c>
    </row>
    <row r="182" spans="1:9" ht="25.5">
      <c r="A182" s="86" t="s">
        <v>13471</v>
      </c>
      <c r="B182" s="86" t="s">
        <v>12450</v>
      </c>
      <c r="C182" s="86" t="s">
        <v>13636</v>
      </c>
      <c r="D182" s="195" t="s">
        <v>13637</v>
      </c>
      <c r="E182" s="402" t="s">
        <v>175</v>
      </c>
      <c r="F182" s="195">
        <v>2015</v>
      </c>
      <c r="G182" s="86" t="s">
        <v>128</v>
      </c>
      <c r="H182" s="229" t="s">
        <v>76</v>
      </c>
      <c r="I182" s="229">
        <v>50</v>
      </c>
    </row>
    <row r="183" spans="1:9" ht="114.75">
      <c r="A183" s="86" t="s">
        <v>13035</v>
      </c>
      <c r="B183" s="86" t="s">
        <v>12450</v>
      </c>
      <c r="C183" s="86" t="s">
        <v>13638</v>
      </c>
      <c r="D183" s="86" t="s">
        <v>13535</v>
      </c>
      <c r="E183" s="86" t="s">
        <v>128</v>
      </c>
      <c r="F183" s="86">
        <v>2015</v>
      </c>
      <c r="G183" s="86" t="s">
        <v>122</v>
      </c>
      <c r="H183" s="86" t="s">
        <v>76</v>
      </c>
      <c r="I183" s="86">
        <v>50</v>
      </c>
    </row>
    <row r="184" spans="1:9" ht="102">
      <c r="A184" s="86" t="s">
        <v>13217</v>
      </c>
      <c r="B184" s="86" t="s">
        <v>12450</v>
      </c>
      <c r="C184" s="86" t="s">
        <v>13639</v>
      </c>
      <c r="D184" s="219" t="s">
        <v>13640</v>
      </c>
      <c r="E184" s="188" t="s">
        <v>13641</v>
      </c>
      <c r="F184" s="192">
        <v>2015</v>
      </c>
      <c r="G184" s="190" t="s">
        <v>13484</v>
      </c>
      <c r="H184" s="232" t="s">
        <v>76</v>
      </c>
      <c r="I184" s="428">
        <v>50</v>
      </c>
    </row>
    <row r="185" spans="1:9" ht="51">
      <c r="A185" s="86" t="s">
        <v>13489</v>
      </c>
      <c r="B185" s="187" t="s">
        <v>12450</v>
      </c>
      <c r="C185" s="86" t="s">
        <v>13642</v>
      </c>
      <c r="D185" s="195" t="s">
        <v>13643</v>
      </c>
      <c r="E185" s="86" t="s">
        <v>141</v>
      </c>
      <c r="F185" s="86">
        <v>2015</v>
      </c>
      <c r="G185" s="86" t="s">
        <v>242</v>
      </c>
      <c r="H185" s="229" t="s">
        <v>76</v>
      </c>
      <c r="I185" s="229">
        <v>50</v>
      </c>
    </row>
    <row r="186" spans="1:9" ht="89.25">
      <c r="A186" s="86" t="s">
        <v>13489</v>
      </c>
      <c r="B186" s="187" t="s">
        <v>12450</v>
      </c>
      <c r="C186" s="188" t="s">
        <v>13644</v>
      </c>
      <c r="D186" s="219" t="s">
        <v>13645</v>
      </c>
      <c r="E186" s="86" t="s">
        <v>141</v>
      </c>
      <c r="F186" s="188">
        <v>2015</v>
      </c>
      <c r="G186" s="188" t="s">
        <v>145</v>
      </c>
      <c r="H186" s="229" t="s">
        <v>76</v>
      </c>
      <c r="I186" s="185">
        <v>50</v>
      </c>
    </row>
    <row r="187" spans="1:9" ht="51">
      <c r="A187" s="188" t="s">
        <v>13040</v>
      </c>
      <c r="B187" s="188" t="s">
        <v>12450</v>
      </c>
      <c r="C187" s="188" t="s">
        <v>13646</v>
      </c>
      <c r="D187" s="219" t="s">
        <v>13647</v>
      </c>
      <c r="E187" s="188" t="s">
        <v>141</v>
      </c>
      <c r="F187" s="188">
        <v>2015</v>
      </c>
      <c r="G187" s="188" t="s">
        <v>242</v>
      </c>
      <c r="H187" s="229" t="s">
        <v>76</v>
      </c>
      <c r="I187" s="229">
        <v>50</v>
      </c>
    </row>
    <row r="188" spans="1:9" ht="51">
      <c r="A188" s="188" t="s">
        <v>13040</v>
      </c>
      <c r="B188" s="188" t="s">
        <v>12450</v>
      </c>
      <c r="C188" s="188" t="s">
        <v>13648</v>
      </c>
      <c r="D188" s="219" t="s">
        <v>13649</v>
      </c>
      <c r="E188" s="188" t="s">
        <v>141</v>
      </c>
      <c r="F188" s="188">
        <v>2015</v>
      </c>
      <c r="G188" s="188" t="s">
        <v>242</v>
      </c>
      <c r="H188" s="229" t="s">
        <v>76</v>
      </c>
      <c r="I188" s="229">
        <v>50</v>
      </c>
    </row>
    <row r="189" spans="1:9" ht="102">
      <c r="A189" s="188" t="s">
        <v>13500</v>
      </c>
      <c r="B189" s="188" t="s">
        <v>12450</v>
      </c>
      <c r="C189" s="188" t="s">
        <v>13650</v>
      </c>
      <c r="D189" s="219" t="s">
        <v>12538</v>
      </c>
      <c r="E189" s="188" t="s">
        <v>128</v>
      </c>
      <c r="F189" s="188">
        <v>2015</v>
      </c>
      <c r="G189" s="188" t="s">
        <v>129</v>
      </c>
      <c r="H189" s="229" t="s">
        <v>76</v>
      </c>
      <c r="I189" s="229">
        <v>50</v>
      </c>
    </row>
    <row r="190" spans="1:9" ht="51">
      <c r="A190" s="188" t="s">
        <v>13651</v>
      </c>
      <c r="B190" s="188" t="s">
        <v>12450</v>
      </c>
      <c r="C190" s="188" t="s">
        <v>18296</v>
      </c>
      <c r="D190" s="219" t="s">
        <v>13652</v>
      </c>
      <c r="E190" s="188" t="s">
        <v>128</v>
      </c>
      <c r="F190" s="188">
        <v>2015</v>
      </c>
      <c r="G190" s="188" t="s">
        <v>122</v>
      </c>
      <c r="H190" s="232" t="s">
        <v>76</v>
      </c>
      <c r="I190" s="428">
        <v>50</v>
      </c>
    </row>
    <row r="191" spans="1:9" ht="51">
      <c r="A191" s="188" t="s">
        <v>13653</v>
      </c>
      <c r="B191" s="188" t="s">
        <v>12450</v>
      </c>
      <c r="C191" s="188" t="s">
        <v>13654</v>
      </c>
      <c r="D191" s="219" t="s">
        <v>13643</v>
      </c>
      <c r="E191" s="188" t="s">
        <v>141</v>
      </c>
      <c r="F191" s="188">
        <v>2015</v>
      </c>
      <c r="G191" s="188" t="s">
        <v>242</v>
      </c>
      <c r="H191" s="229" t="s">
        <v>76</v>
      </c>
      <c r="I191" s="229">
        <v>50</v>
      </c>
    </row>
    <row r="192" spans="1:9" ht="51">
      <c r="A192" s="86" t="s">
        <v>12644</v>
      </c>
      <c r="B192" s="98" t="s">
        <v>12471</v>
      </c>
      <c r="C192" s="86" t="s">
        <v>13654</v>
      </c>
      <c r="D192" s="195" t="s">
        <v>13643</v>
      </c>
      <c r="E192" s="86" t="s">
        <v>141</v>
      </c>
      <c r="F192" s="86">
        <v>2015</v>
      </c>
      <c r="G192" s="86" t="s">
        <v>190</v>
      </c>
      <c r="H192" s="229">
        <v>50</v>
      </c>
      <c r="I192" s="229">
        <v>50</v>
      </c>
    </row>
    <row r="193" spans="1:9" ht="51">
      <c r="A193" s="86" t="s">
        <v>12644</v>
      </c>
      <c r="B193" s="98" t="s">
        <v>12471</v>
      </c>
      <c r="C193" s="86" t="s">
        <v>13655</v>
      </c>
      <c r="D193" s="195" t="s">
        <v>13656</v>
      </c>
      <c r="E193" s="86" t="s">
        <v>141</v>
      </c>
      <c r="F193" s="86">
        <v>2015</v>
      </c>
      <c r="G193" s="86" t="s">
        <v>437</v>
      </c>
      <c r="H193" s="229">
        <v>50</v>
      </c>
      <c r="I193" s="229">
        <v>50</v>
      </c>
    </row>
    <row r="194" spans="1:9" ht="63.75">
      <c r="A194" s="188" t="s">
        <v>12479</v>
      </c>
      <c r="B194" s="188" t="s">
        <v>12450</v>
      </c>
      <c r="C194" s="188" t="s">
        <v>13657</v>
      </c>
      <c r="D194" s="219" t="s">
        <v>13637</v>
      </c>
      <c r="E194" s="188" t="s">
        <v>13658</v>
      </c>
      <c r="F194" s="188">
        <v>2015</v>
      </c>
      <c r="G194" s="188" t="s">
        <v>119</v>
      </c>
      <c r="H194" s="232">
        <v>50</v>
      </c>
      <c r="I194" s="428">
        <v>50</v>
      </c>
    </row>
    <row r="195" spans="1:9" ht="63.75">
      <c r="A195" s="188" t="s">
        <v>12479</v>
      </c>
      <c r="B195" s="188" t="s">
        <v>12450</v>
      </c>
      <c r="C195" s="188" t="s">
        <v>13659</v>
      </c>
      <c r="D195" s="219" t="s">
        <v>13535</v>
      </c>
      <c r="E195" s="188" t="s">
        <v>13660</v>
      </c>
      <c r="F195" s="188">
        <v>2015</v>
      </c>
      <c r="G195" s="188" t="s">
        <v>122</v>
      </c>
      <c r="H195" s="232">
        <v>50</v>
      </c>
      <c r="I195" s="216">
        <v>50</v>
      </c>
    </row>
    <row r="196" spans="1:9" ht="63.75">
      <c r="A196" s="86" t="s">
        <v>13023</v>
      </c>
      <c r="B196" s="86" t="s">
        <v>12450</v>
      </c>
      <c r="C196" s="86" t="s">
        <v>13524</v>
      </c>
      <c r="D196" s="195" t="s">
        <v>13525</v>
      </c>
      <c r="E196" s="402" t="s">
        <v>767</v>
      </c>
      <c r="F196" s="338">
        <v>2015</v>
      </c>
      <c r="G196" s="86" t="s">
        <v>172</v>
      </c>
      <c r="H196" s="232">
        <v>200</v>
      </c>
      <c r="I196" s="428">
        <v>200</v>
      </c>
    </row>
    <row r="197" spans="1:9" ht="76.5">
      <c r="A197" s="86" t="s">
        <v>13661</v>
      </c>
      <c r="B197" s="86" t="s">
        <v>12450</v>
      </c>
      <c r="C197" s="86" t="s">
        <v>13662</v>
      </c>
      <c r="D197" s="195" t="s">
        <v>13535</v>
      </c>
      <c r="E197" s="86" t="s">
        <v>141</v>
      </c>
      <c r="F197" s="86">
        <v>2015</v>
      </c>
      <c r="G197" s="86">
        <v>10</v>
      </c>
      <c r="H197" s="232" t="s">
        <v>76</v>
      </c>
      <c r="I197" s="428">
        <v>50</v>
      </c>
    </row>
    <row r="198" spans="1:9" ht="76.5">
      <c r="A198" s="86" t="s">
        <v>13104</v>
      </c>
      <c r="B198" s="86" t="s">
        <v>12450</v>
      </c>
      <c r="C198" s="86" t="s">
        <v>13533</v>
      </c>
      <c r="D198" s="195" t="s">
        <v>13535</v>
      </c>
      <c r="E198" s="86" t="s">
        <v>141</v>
      </c>
      <c r="F198" s="86">
        <v>2015</v>
      </c>
      <c r="G198" s="86" t="s">
        <v>13534</v>
      </c>
      <c r="H198" s="232" t="s">
        <v>76</v>
      </c>
      <c r="I198" s="428">
        <v>50</v>
      </c>
    </row>
    <row r="199" spans="1:9" ht="63.75">
      <c r="A199" s="188" t="s">
        <v>13121</v>
      </c>
      <c r="B199" s="188" t="s">
        <v>12450</v>
      </c>
      <c r="C199" s="338" t="s">
        <v>13663</v>
      </c>
      <c r="D199" s="219" t="s">
        <v>13664</v>
      </c>
      <c r="E199" s="188" t="s">
        <v>384</v>
      </c>
      <c r="F199" s="188"/>
      <c r="G199" s="188"/>
      <c r="H199" s="229" t="s">
        <v>76</v>
      </c>
      <c r="I199" s="229">
        <v>200</v>
      </c>
    </row>
    <row r="200" spans="1:9" ht="63.75">
      <c r="A200" s="188" t="s">
        <v>12713</v>
      </c>
      <c r="B200" s="188" t="s">
        <v>12450</v>
      </c>
      <c r="C200" s="188" t="s">
        <v>13665</v>
      </c>
      <c r="D200" s="224" t="s">
        <v>13637</v>
      </c>
      <c r="E200" s="188" t="s">
        <v>141</v>
      </c>
      <c r="F200" s="188">
        <v>2015</v>
      </c>
      <c r="G200" s="188" t="s">
        <v>175</v>
      </c>
      <c r="H200" s="229">
        <v>50</v>
      </c>
      <c r="I200" s="188">
        <v>50</v>
      </c>
    </row>
    <row r="201" spans="1:9" ht="102">
      <c r="A201" s="188" t="s">
        <v>12713</v>
      </c>
      <c r="B201" s="188" t="s">
        <v>12450</v>
      </c>
      <c r="C201" s="188" t="s">
        <v>13666</v>
      </c>
      <c r="D201" s="219" t="s">
        <v>13535</v>
      </c>
      <c r="E201" s="188" t="s">
        <v>141</v>
      </c>
      <c r="F201" s="188">
        <v>2015</v>
      </c>
      <c r="G201" s="188" t="s">
        <v>242</v>
      </c>
      <c r="H201" s="229">
        <v>50</v>
      </c>
      <c r="I201" s="188">
        <v>50</v>
      </c>
    </row>
    <row r="202" spans="1:9" ht="51">
      <c r="A202" s="188" t="s">
        <v>12713</v>
      </c>
      <c r="B202" s="86" t="s">
        <v>12450</v>
      </c>
      <c r="C202" s="86" t="s">
        <v>13543</v>
      </c>
      <c r="D202" s="86" t="s">
        <v>13544</v>
      </c>
      <c r="E202" s="188" t="s">
        <v>141</v>
      </c>
      <c r="F202" s="188">
        <v>2015</v>
      </c>
      <c r="G202" s="188" t="s">
        <v>242</v>
      </c>
      <c r="H202" s="229">
        <v>50</v>
      </c>
      <c r="I202" s="229">
        <v>50</v>
      </c>
    </row>
    <row r="203" spans="1:9" ht="63.75">
      <c r="A203" s="188" t="s">
        <v>12764</v>
      </c>
      <c r="B203" s="188" t="s">
        <v>12500</v>
      </c>
      <c r="C203" s="188" t="s">
        <v>13667</v>
      </c>
      <c r="D203" s="219"/>
      <c r="E203" s="188" t="s">
        <v>128</v>
      </c>
      <c r="F203" s="188">
        <v>2015</v>
      </c>
      <c r="G203" s="188" t="s">
        <v>119</v>
      </c>
      <c r="H203" s="232" t="s">
        <v>76</v>
      </c>
      <c r="I203" s="428">
        <v>50</v>
      </c>
    </row>
    <row r="204" spans="1:9" ht="25.5">
      <c r="A204" s="188" t="s">
        <v>13668</v>
      </c>
      <c r="B204" s="188" t="s">
        <v>12500</v>
      </c>
      <c r="C204" s="188" t="s">
        <v>13669</v>
      </c>
      <c r="D204" s="219"/>
      <c r="E204" s="188" t="s">
        <v>13670</v>
      </c>
      <c r="F204" s="188">
        <v>2015</v>
      </c>
      <c r="G204" s="188" t="s">
        <v>446</v>
      </c>
      <c r="H204" s="232" t="s">
        <v>76</v>
      </c>
      <c r="I204" s="428">
        <v>200</v>
      </c>
    </row>
    <row r="205" spans="1:9" ht="114.75">
      <c r="A205" s="188" t="s">
        <v>13017</v>
      </c>
      <c r="B205" s="188" t="s">
        <v>12500</v>
      </c>
      <c r="C205" s="188" t="s">
        <v>13671</v>
      </c>
      <c r="D205" s="219" t="s">
        <v>13672</v>
      </c>
      <c r="E205" s="188" t="s">
        <v>384</v>
      </c>
      <c r="F205" s="188">
        <v>2015</v>
      </c>
      <c r="G205" s="188" t="s">
        <v>314</v>
      </c>
      <c r="H205" s="232" t="s">
        <v>76</v>
      </c>
      <c r="I205" s="428">
        <v>200</v>
      </c>
    </row>
    <row r="206" spans="1:9" ht="127.5">
      <c r="A206" s="188" t="s">
        <v>13018</v>
      </c>
      <c r="B206" s="188"/>
      <c r="C206" s="188" t="s">
        <v>13673</v>
      </c>
      <c r="D206" s="219" t="s">
        <v>13674</v>
      </c>
      <c r="E206" s="188" t="s">
        <v>384</v>
      </c>
      <c r="F206" s="188">
        <v>2015</v>
      </c>
      <c r="G206" s="188" t="s">
        <v>175</v>
      </c>
      <c r="H206" s="229" t="s">
        <v>76</v>
      </c>
      <c r="I206" s="229">
        <v>200</v>
      </c>
    </row>
    <row r="207" spans="1:9" ht="153">
      <c r="A207" s="188" t="s">
        <v>12886</v>
      </c>
      <c r="B207" s="188" t="s">
        <v>12887</v>
      </c>
      <c r="C207" s="338" t="s">
        <v>18297</v>
      </c>
      <c r="D207" s="219" t="s">
        <v>13675</v>
      </c>
      <c r="E207" s="188" t="s">
        <v>13676</v>
      </c>
      <c r="F207" s="188">
        <v>2015</v>
      </c>
      <c r="G207" s="188" t="s">
        <v>195</v>
      </c>
      <c r="H207" s="229" t="s">
        <v>76</v>
      </c>
      <c r="I207" s="229">
        <v>200</v>
      </c>
    </row>
    <row r="208" spans="1:9" ht="25.5">
      <c r="A208" s="388" t="s">
        <v>12909</v>
      </c>
      <c r="B208" s="388" t="s">
        <v>12507</v>
      </c>
      <c r="C208" s="388" t="s">
        <v>13677</v>
      </c>
      <c r="D208" s="432" t="s">
        <v>13678</v>
      </c>
      <c r="E208" s="388" t="s">
        <v>141</v>
      </c>
      <c r="F208" s="388">
        <v>2015</v>
      </c>
      <c r="G208" s="388">
        <v>9</v>
      </c>
      <c r="H208" s="433">
        <v>50</v>
      </c>
      <c r="I208" s="433">
        <v>50</v>
      </c>
    </row>
    <row r="209" spans="1:9" ht="63.75">
      <c r="A209" s="388" t="s">
        <v>13679</v>
      </c>
      <c r="B209" s="388" t="s">
        <v>12486</v>
      </c>
      <c r="C209" s="388" t="s">
        <v>13680</v>
      </c>
      <c r="D209" s="432" t="s">
        <v>13681</v>
      </c>
      <c r="E209" s="388" t="s">
        <v>141</v>
      </c>
      <c r="F209" s="388">
        <v>2015</v>
      </c>
      <c r="G209" s="388" t="s">
        <v>145</v>
      </c>
      <c r="H209" s="433">
        <v>50</v>
      </c>
      <c r="I209" s="433">
        <v>50</v>
      </c>
    </row>
    <row r="210" spans="1:9" ht="63.75">
      <c r="A210" s="188" t="s">
        <v>12932</v>
      </c>
      <c r="B210" s="188" t="s">
        <v>12486</v>
      </c>
      <c r="C210" s="188" t="s">
        <v>13682</v>
      </c>
      <c r="D210" s="219" t="s">
        <v>13683</v>
      </c>
      <c r="E210" s="188" t="s">
        <v>141</v>
      </c>
      <c r="F210" s="188">
        <v>2015</v>
      </c>
      <c r="G210" s="188" t="s">
        <v>145</v>
      </c>
      <c r="H210" s="232" t="s">
        <v>76</v>
      </c>
      <c r="I210" s="428">
        <v>50</v>
      </c>
    </row>
    <row r="211" spans="1:9" ht="114.75">
      <c r="A211" s="188" t="s">
        <v>13684</v>
      </c>
      <c r="B211" s="188" t="s">
        <v>13685</v>
      </c>
      <c r="C211" s="188" t="s">
        <v>13686</v>
      </c>
      <c r="D211" s="219" t="s">
        <v>13687</v>
      </c>
      <c r="E211" s="188" t="s">
        <v>390</v>
      </c>
      <c r="F211" s="188">
        <v>2015</v>
      </c>
      <c r="G211" s="188" t="s">
        <v>129</v>
      </c>
      <c r="H211" s="229" t="s">
        <v>76</v>
      </c>
      <c r="I211" s="229">
        <v>50</v>
      </c>
    </row>
    <row r="212" spans="1:9" ht="25.5">
      <c r="A212" s="86" t="s">
        <v>13688</v>
      </c>
      <c r="B212" s="86" t="s">
        <v>12486</v>
      </c>
      <c r="C212" s="86" t="s">
        <v>13689</v>
      </c>
      <c r="D212" s="359" t="s">
        <v>13690</v>
      </c>
      <c r="E212" s="86" t="s">
        <v>128</v>
      </c>
      <c r="F212" s="86">
        <v>2015</v>
      </c>
      <c r="G212" s="86" t="s">
        <v>1314</v>
      </c>
      <c r="H212" s="232" t="s">
        <v>76</v>
      </c>
      <c r="I212" s="428">
        <v>50</v>
      </c>
    </row>
    <row r="213" spans="1:9" ht="51">
      <c r="A213" s="188" t="s">
        <v>12588</v>
      </c>
      <c r="B213" s="188" t="s">
        <v>12486</v>
      </c>
      <c r="C213" s="188" t="s">
        <v>13691</v>
      </c>
      <c r="D213" s="219" t="s">
        <v>13692</v>
      </c>
      <c r="E213" s="188" t="s">
        <v>141</v>
      </c>
      <c r="F213" s="188">
        <v>2015</v>
      </c>
      <c r="G213" s="188" t="s">
        <v>145</v>
      </c>
      <c r="H213" s="232" t="s">
        <v>76</v>
      </c>
      <c r="I213" s="428">
        <v>50</v>
      </c>
    </row>
    <row r="214" spans="1:9" ht="63.75">
      <c r="A214" s="188" t="s">
        <v>12973</v>
      </c>
      <c r="B214" s="188" t="s">
        <v>12486</v>
      </c>
      <c r="C214" s="188" t="s">
        <v>13693</v>
      </c>
      <c r="D214" s="219" t="s">
        <v>13694</v>
      </c>
      <c r="E214" s="188" t="s">
        <v>141</v>
      </c>
      <c r="F214" s="188">
        <v>2015</v>
      </c>
      <c r="G214" s="188" t="s">
        <v>145</v>
      </c>
      <c r="H214" s="220"/>
      <c r="I214" s="216">
        <v>50</v>
      </c>
    </row>
    <row r="215" spans="1:9" ht="76.5">
      <c r="A215" s="86" t="s">
        <v>12485</v>
      </c>
      <c r="B215" s="86" t="s">
        <v>12486</v>
      </c>
      <c r="C215" s="86" t="s">
        <v>13695</v>
      </c>
      <c r="D215" s="275" t="s">
        <v>13637</v>
      </c>
      <c r="E215" s="402" t="s">
        <v>767</v>
      </c>
      <c r="F215" s="195">
        <v>2015</v>
      </c>
      <c r="G215" s="86" t="s">
        <v>119</v>
      </c>
      <c r="H215" s="229" t="s">
        <v>76</v>
      </c>
      <c r="I215" s="229">
        <v>200</v>
      </c>
    </row>
    <row r="216" spans="1:9" ht="51">
      <c r="A216" s="188" t="s">
        <v>13696</v>
      </c>
      <c r="B216" s="188" t="s">
        <v>12486</v>
      </c>
      <c r="C216" s="188" t="s">
        <v>13691</v>
      </c>
      <c r="D216" s="219" t="s">
        <v>13692</v>
      </c>
      <c r="E216" s="188" t="s">
        <v>767</v>
      </c>
      <c r="F216" s="188">
        <v>2015</v>
      </c>
      <c r="G216" s="188" t="s">
        <v>145</v>
      </c>
      <c r="H216" s="232" t="s">
        <v>76</v>
      </c>
      <c r="I216" s="428">
        <v>200</v>
      </c>
    </row>
    <row r="217" spans="1:9" ht="102">
      <c r="A217" s="338" t="s">
        <v>13697</v>
      </c>
      <c r="B217" s="188" t="s">
        <v>12486</v>
      </c>
      <c r="C217" s="86" t="s">
        <v>13212</v>
      </c>
      <c r="D217" s="86" t="s">
        <v>13698</v>
      </c>
      <c r="E217" s="188" t="s">
        <v>128</v>
      </c>
      <c r="F217" s="188">
        <v>2015</v>
      </c>
      <c r="G217" s="188" t="s">
        <v>145</v>
      </c>
      <c r="H217" s="232" t="s">
        <v>76</v>
      </c>
      <c r="I217" s="428">
        <v>50</v>
      </c>
    </row>
    <row r="218" spans="1:9" ht="114.75">
      <c r="A218" s="188" t="s">
        <v>13697</v>
      </c>
      <c r="B218" s="188" t="s">
        <v>12486</v>
      </c>
      <c r="C218" s="439" t="s">
        <v>13699</v>
      </c>
      <c r="D218" s="188" t="s">
        <v>13687</v>
      </c>
      <c r="E218" s="338" t="s">
        <v>141</v>
      </c>
      <c r="F218" s="188">
        <v>2015</v>
      </c>
      <c r="G218" s="188" t="s">
        <v>172</v>
      </c>
      <c r="H218" s="229" t="s">
        <v>76</v>
      </c>
      <c r="I218" s="229">
        <v>50</v>
      </c>
    </row>
    <row r="219" spans="1:9" ht="63.75">
      <c r="A219" s="188" t="s">
        <v>12595</v>
      </c>
      <c r="B219" s="188" t="s">
        <v>12486</v>
      </c>
      <c r="C219" s="188" t="s">
        <v>13700</v>
      </c>
      <c r="D219" s="219" t="s">
        <v>13692</v>
      </c>
      <c r="E219" s="188" t="s">
        <v>141</v>
      </c>
      <c r="F219" s="188">
        <v>2015</v>
      </c>
      <c r="G219" s="188" t="s">
        <v>145</v>
      </c>
      <c r="H219" s="232" t="s">
        <v>76</v>
      </c>
      <c r="I219" s="428">
        <v>50</v>
      </c>
    </row>
    <row r="220" spans="1:9" ht="63.75">
      <c r="A220" s="188" t="s">
        <v>12991</v>
      </c>
      <c r="B220" s="188" t="s">
        <v>12486</v>
      </c>
      <c r="C220" s="188" t="s">
        <v>13701</v>
      </c>
      <c r="D220" s="219" t="s">
        <v>13702</v>
      </c>
      <c r="E220" s="188" t="s">
        <v>8714</v>
      </c>
      <c r="F220" s="188">
        <v>2015</v>
      </c>
      <c r="G220" s="188" t="s">
        <v>145</v>
      </c>
      <c r="H220" s="229" t="s">
        <v>76</v>
      </c>
      <c r="I220" s="229">
        <v>50</v>
      </c>
    </row>
    <row r="221" spans="1:9" ht="63.75">
      <c r="A221" s="440" t="s">
        <v>13679</v>
      </c>
      <c r="B221" s="440" t="s">
        <v>12486</v>
      </c>
      <c r="C221" s="440" t="s">
        <v>13680</v>
      </c>
      <c r="D221" s="441" t="s">
        <v>13681</v>
      </c>
      <c r="E221" s="440" t="s">
        <v>141</v>
      </c>
      <c r="F221" s="440">
        <v>2015</v>
      </c>
      <c r="G221" s="440" t="s">
        <v>145</v>
      </c>
      <c r="H221" s="442">
        <v>50</v>
      </c>
      <c r="I221" s="442">
        <v>50</v>
      </c>
    </row>
    <row r="222" spans="1:9" ht="51">
      <c r="A222" s="188" t="s">
        <v>13033</v>
      </c>
      <c r="B222" s="188" t="s">
        <v>12486</v>
      </c>
      <c r="C222" s="188" t="s">
        <v>13703</v>
      </c>
      <c r="D222" s="219" t="s">
        <v>13704</v>
      </c>
      <c r="E222" s="188" t="s">
        <v>141</v>
      </c>
      <c r="F222" s="188">
        <v>2015</v>
      </c>
      <c r="G222" s="188" t="s">
        <v>145</v>
      </c>
      <c r="H222" s="229" t="s">
        <v>76</v>
      </c>
      <c r="I222" s="229">
        <v>50</v>
      </c>
    </row>
    <row r="223" spans="1:9" ht="51">
      <c r="A223" s="86" t="s">
        <v>15957</v>
      </c>
      <c r="B223" s="86" t="s">
        <v>14395</v>
      </c>
      <c r="C223" s="86" t="s">
        <v>16093</v>
      </c>
      <c r="D223" s="86"/>
      <c r="E223" s="86" t="s">
        <v>384</v>
      </c>
      <c r="F223" s="86">
        <v>2015</v>
      </c>
      <c r="G223" s="86"/>
      <c r="H223" s="188" t="s">
        <v>76</v>
      </c>
      <c r="I223" s="188">
        <v>200</v>
      </c>
    </row>
    <row r="224" spans="1:9" ht="51">
      <c r="A224" s="86" t="s">
        <v>15960</v>
      </c>
      <c r="B224" s="86" t="s">
        <v>14395</v>
      </c>
      <c r="C224" s="86" t="s">
        <v>16093</v>
      </c>
      <c r="D224" s="86"/>
      <c r="E224" s="86" t="s">
        <v>141</v>
      </c>
      <c r="F224" s="86">
        <v>2015</v>
      </c>
      <c r="G224" s="86"/>
      <c r="H224" s="188" t="s">
        <v>76</v>
      </c>
      <c r="I224" s="188">
        <v>50</v>
      </c>
    </row>
    <row r="225" spans="1:9" ht="25.5">
      <c r="A225" s="188" t="s">
        <v>16094</v>
      </c>
      <c r="B225" s="188" t="s">
        <v>14395</v>
      </c>
      <c r="C225" s="188" t="s">
        <v>16095</v>
      </c>
      <c r="D225" s="219" t="s">
        <v>16096</v>
      </c>
      <c r="E225" s="188" t="s">
        <v>597</v>
      </c>
      <c r="F225" s="188">
        <v>2015</v>
      </c>
      <c r="G225" s="188" t="s">
        <v>202</v>
      </c>
      <c r="H225" s="220" t="s">
        <v>76</v>
      </c>
      <c r="I225" s="216">
        <v>50</v>
      </c>
    </row>
    <row r="226" spans="1:9" ht="38.25">
      <c r="A226" s="188" t="s">
        <v>18298</v>
      </c>
      <c r="B226" s="188" t="s">
        <v>14395</v>
      </c>
      <c r="C226" s="86" t="s">
        <v>16097</v>
      </c>
      <c r="D226" s="219"/>
      <c r="E226" s="188" t="s">
        <v>12148</v>
      </c>
      <c r="F226" s="188">
        <v>2015</v>
      </c>
      <c r="G226" s="213" t="s">
        <v>16098</v>
      </c>
      <c r="H226" s="220" t="s">
        <v>76</v>
      </c>
      <c r="I226" s="216">
        <v>200</v>
      </c>
    </row>
    <row r="227" spans="1:9" ht="51">
      <c r="A227" s="86" t="s">
        <v>15975</v>
      </c>
      <c r="B227" s="86" t="s">
        <v>14395</v>
      </c>
      <c r="C227" s="86" t="s">
        <v>16093</v>
      </c>
      <c r="D227" s="86"/>
      <c r="E227" s="86" t="s">
        <v>141</v>
      </c>
      <c r="F227" s="86">
        <v>2015</v>
      </c>
      <c r="G227" s="86"/>
      <c r="H227" s="188" t="s">
        <v>76</v>
      </c>
      <c r="I227" s="188">
        <v>50</v>
      </c>
    </row>
    <row r="228" spans="1:9" ht="51">
      <c r="A228" s="188" t="s">
        <v>16099</v>
      </c>
      <c r="B228" s="188">
        <v>3</v>
      </c>
      <c r="C228" s="188" t="s">
        <v>16100</v>
      </c>
      <c r="D228" s="350" t="s">
        <v>16101</v>
      </c>
      <c r="E228" s="188" t="s">
        <v>767</v>
      </c>
      <c r="F228" s="188" t="s">
        <v>163</v>
      </c>
      <c r="G228" s="188">
        <v>2015</v>
      </c>
      <c r="H228" s="188" t="s">
        <v>76</v>
      </c>
      <c r="I228" s="188">
        <v>200</v>
      </c>
    </row>
    <row r="229" spans="1:9" ht="38.25">
      <c r="A229" s="188" t="s">
        <v>16099</v>
      </c>
      <c r="B229" s="188">
        <v>3</v>
      </c>
      <c r="C229" s="338" t="s">
        <v>16102</v>
      </c>
      <c r="D229" s="219"/>
      <c r="E229" s="188" t="s">
        <v>128</v>
      </c>
      <c r="F229" s="188" t="s">
        <v>145</v>
      </c>
      <c r="G229" s="188">
        <v>2015</v>
      </c>
      <c r="H229" s="188"/>
      <c r="I229" s="188">
        <v>50</v>
      </c>
    </row>
    <row r="230" spans="1:9" ht="25.5">
      <c r="A230" s="188" t="s">
        <v>15983</v>
      </c>
      <c r="B230" s="188" t="s">
        <v>14980</v>
      </c>
      <c r="C230" s="188" t="s">
        <v>16103</v>
      </c>
      <c r="D230" s="219" t="s">
        <v>16104</v>
      </c>
      <c r="E230" s="188" t="s">
        <v>384</v>
      </c>
      <c r="F230" s="188">
        <v>2015</v>
      </c>
      <c r="G230" s="188" t="s">
        <v>138</v>
      </c>
      <c r="H230" s="188" t="s">
        <v>76</v>
      </c>
      <c r="I230" s="188">
        <v>200</v>
      </c>
    </row>
    <row r="231" spans="1:9" ht="38.25">
      <c r="A231" s="86" t="s">
        <v>16105</v>
      </c>
      <c r="B231" s="86" t="s">
        <v>15021</v>
      </c>
      <c r="C231" s="86" t="s">
        <v>16106</v>
      </c>
      <c r="D231" s="86" t="s">
        <v>16107</v>
      </c>
      <c r="E231" s="195" t="s">
        <v>16108</v>
      </c>
      <c r="F231" s="86">
        <v>2015</v>
      </c>
      <c r="G231" s="86">
        <v>11</v>
      </c>
      <c r="H231" s="188" t="s">
        <v>76</v>
      </c>
      <c r="I231" s="188">
        <v>100</v>
      </c>
    </row>
    <row r="232" spans="1:9" ht="63.75">
      <c r="A232" s="443" t="s">
        <v>16109</v>
      </c>
      <c r="B232" s="443" t="s">
        <v>9356</v>
      </c>
      <c r="C232" s="443" t="s">
        <v>16110</v>
      </c>
      <c r="D232" s="443" t="s">
        <v>18291</v>
      </c>
      <c r="E232" s="443" t="s">
        <v>141</v>
      </c>
      <c r="F232" s="444">
        <v>2015</v>
      </c>
      <c r="G232" s="444">
        <v>11</v>
      </c>
      <c r="H232" s="445"/>
      <c r="I232" s="446">
        <v>50</v>
      </c>
    </row>
    <row r="233" spans="1:9" ht="38.25">
      <c r="A233" s="188" t="s">
        <v>16111</v>
      </c>
      <c r="B233" s="188" t="s">
        <v>14535</v>
      </c>
      <c r="C233" s="338" t="s">
        <v>16112</v>
      </c>
      <c r="D233" s="219" t="s">
        <v>12538</v>
      </c>
      <c r="E233" s="188" t="s">
        <v>141</v>
      </c>
      <c r="F233" s="188">
        <v>2015</v>
      </c>
      <c r="G233" s="188" t="s">
        <v>172</v>
      </c>
      <c r="H233" s="188">
        <v>50</v>
      </c>
      <c r="I233" s="188">
        <v>50</v>
      </c>
    </row>
    <row r="234" spans="1:9" ht="51">
      <c r="A234" s="188" t="s">
        <v>16113</v>
      </c>
      <c r="B234" s="188">
        <v>3</v>
      </c>
      <c r="C234" s="188" t="s">
        <v>16100</v>
      </c>
      <c r="D234" s="350" t="s">
        <v>16101</v>
      </c>
      <c r="E234" s="188" t="s">
        <v>767</v>
      </c>
      <c r="F234" s="188" t="s">
        <v>163</v>
      </c>
      <c r="G234" s="188">
        <v>2015</v>
      </c>
      <c r="H234" s="188" t="s">
        <v>76</v>
      </c>
      <c r="I234" s="188">
        <v>200</v>
      </c>
    </row>
    <row r="235" spans="1:9" ht="63.75">
      <c r="A235" s="188" t="s">
        <v>16114</v>
      </c>
      <c r="B235" s="188" t="s">
        <v>14459</v>
      </c>
      <c r="C235" s="188" t="s">
        <v>16115</v>
      </c>
      <c r="D235" s="219" t="s">
        <v>16116</v>
      </c>
      <c r="E235" s="188" t="s">
        <v>141</v>
      </c>
      <c r="F235" s="188">
        <v>2015</v>
      </c>
      <c r="G235" s="188" t="s">
        <v>172</v>
      </c>
      <c r="H235" s="188" t="s">
        <v>76</v>
      </c>
      <c r="I235" s="188">
        <v>50</v>
      </c>
    </row>
    <row r="236" spans="1:9" ht="51">
      <c r="A236" s="86" t="s">
        <v>16117</v>
      </c>
      <c r="B236" s="86" t="s">
        <v>14535</v>
      </c>
      <c r="C236" s="86" t="s">
        <v>16118</v>
      </c>
      <c r="D236" s="195" t="s">
        <v>1169</v>
      </c>
      <c r="E236" s="86" t="s">
        <v>188</v>
      </c>
      <c r="F236" s="86">
        <v>2015</v>
      </c>
      <c r="G236" s="86" t="s">
        <v>1101</v>
      </c>
      <c r="H236" s="86">
        <v>50</v>
      </c>
      <c r="I236" s="86">
        <v>50</v>
      </c>
    </row>
    <row r="237" spans="1:9" ht="63.75">
      <c r="A237" s="86" t="s">
        <v>16117</v>
      </c>
      <c r="B237" s="86" t="s">
        <v>14535</v>
      </c>
      <c r="C237" s="338" t="s">
        <v>18292</v>
      </c>
      <c r="D237" s="195" t="s">
        <v>16119</v>
      </c>
      <c r="E237" s="86" t="s">
        <v>188</v>
      </c>
      <c r="F237" s="86">
        <v>2015</v>
      </c>
      <c r="G237" s="86" t="s">
        <v>773</v>
      </c>
      <c r="H237" s="86">
        <v>50</v>
      </c>
      <c r="I237" s="86">
        <v>50</v>
      </c>
    </row>
    <row r="238" spans="1:9" ht="63.75">
      <c r="A238" s="188" t="s">
        <v>16120</v>
      </c>
      <c r="B238" s="188" t="s">
        <v>14535</v>
      </c>
      <c r="C238" s="338" t="s">
        <v>16121</v>
      </c>
      <c r="D238" s="350" t="s">
        <v>16122</v>
      </c>
      <c r="E238" s="350" t="s">
        <v>767</v>
      </c>
      <c r="F238" s="188">
        <v>2015</v>
      </c>
      <c r="G238" s="188">
        <v>10</v>
      </c>
      <c r="H238" s="220" t="s">
        <v>76</v>
      </c>
      <c r="I238" s="216">
        <v>200</v>
      </c>
    </row>
    <row r="239" spans="1:9" ht="140.25">
      <c r="A239" s="188" t="s">
        <v>15554</v>
      </c>
      <c r="B239" s="188" t="s">
        <v>14535</v>
      </c>
      <c r="C239" s="188" t="s">
        <v>16118</v>
      </c>
      <c r="D239" s="219" t="s">
        <v>16123</v>
      </c>
      <c r="E239" s="188" t="s">
        <v>141</v>
      </c>
      <c r="F239" s="188">
        <v>2015</v>
      </c>
      <c r="G239" s="188" t="s">
        <v>242</v>
      </c>
      <c r="H239" s="188" t="s">
        <v>76</v>
      </c>
      <c r="I239" s="188">
        <v>50</v>
      </c>
    </row>
    <row r="240" spans="1:9" ht="204">
      <c r="A240" s="188" t="s">
        <v>16124</v>
      </c>
      <c r="B240" s="188" t="s">
        <v>14535</v>
      </c>
      <c r="C240" s="188" t="s">
        <v>16125</v>
      </c>
      <c r="D240" s="219" t="s">
        <v>16126</v>
      </c>
      <c r="E240" s="188" t="s">
        <v>141</v>
      </c>
      <c r="F240" s="188">
        <v>2015</v>
      </c>
      <c r="G240" s="188" t="s">
        <v>16127</v>
      </c>
      <c r="H240" s="220">
        <v>50</v>
      </c>
      <c r="I240" s="216">
        <v>50</v>
      </c>
    </row>
    <row r="241" spans="1:9" ht="51">
      <c r="A241" s="188" t="s">
        <v>16128</v>
      </c>
      <c r="B241" s="188" t="s">
        <v>14535</v>
      </c>
      <c r="C241" s="188" t="s">
        <v>16118</v>
      </c>
      <c r="D241" s="219" t="s">
        <v>16129</v>
      </c>
      <c r="E241" s="188" t="s">
        <v>128</v>
      </c>
      <c r="F241" s="188">
        <v>2015</v>
      </c>
      <c r="G241" s="188" t="s">
        <v>242</v>
      </c>
      <c r="H241" s="220" t="s">
        <v>76</v>
      </c>
      <c r="I241" s="216">
        <v>50</v>
      </c>
    </row>
    <row r="242" spans="1:9" ht="63.75">
      <c r="A242" s="86" t="s">
        <v>15582</v>
      </c>
      <c r="B242" s="188" t="s">
        <v>14535</v>
      </c>
      <c r="C242" s="338" t="s">
        <v>16121</v>
      </c>
      <c r="D242" s="350" t="s">
        <v>16122</v>
      </c>
      <c r="E242" s="350" t="s">
        <v>128</v>
      </c>
      <c r="F242" s="188">
        <v>2015</v>
      </c>
      <c r="G242" s="188">
        <v>10</v>
      </c>
      <c r="H242" s="220" t="s">
        <v>76</v>
      </c>
      <c r="I242" s="216">
        <v>50</v>
      </c>
    </row>
    <row r="243" spans="1:9">
      <c r="A243" s="188"/>
      <c r="B243" s="188"/>
      <c r="C243" s="188"/>
      <c r="D243" s="219"/>
      <c r="E243" s="188"/>
      <c r="F243" s="188"/>
      <c r="G243" s="188"/>
      <c r="H243" s="188"/>
      <c r="I243" s="188"/>
    </row>
    <row r="244" spans="1:9">
      <c r="A244" s="38"/>
      <c r="B244" s="38"/>
      <c r="C244" s="38"/>
      <c r="D244" s="45"/>
      <c r="E244" s="38"/>
      <c r="F244" s="38"/>
      <c r="G244" s="38"/>
      <c r="H244" s="48"/>
      <c r="I244" s="48"/>
    </row>
    <row r="245" spans="1:9">
      <c r="A245" s="32"/>
      <c r="B245" s="32"/>
      <c r="C245" s="32"/>
      <c r="D245" s="32"/>
      <c r="E245" s="32"/>
      <c r="F245" s="32"/>
      <c r="G245" s="32"/>
      <c r="H245" s="32"/>
      <c r="I245" s="32"/>
    </row>
    <row r="246" spans="1:9">
      <c r="A246" s="32"/>
      <c r="B246" s="40"/>
      <c r="C246" s="32"/>
      <c r="D246" s="59"/>
      <c r="E246" s="46"/>
      <c r="F246" s="34"/>
      <c r="G246" s="32"/>
      <c r="H246" s="32"/>
      <c r="I246" s="32"/>
    </row>
    <row r="247" spans="1:9">
      <c r="A247" s="40"/>
      <c r="B247" s="40"/>
      <c r="C247" s="32"/>
      <c r="D247" s="32"/>
      <c r="E247" s="38"/>
      <c r="F247" s="32"/>
      <c r="G247" s="38"/>
      <c r="H247" s="48"/>
      <c r="I247" s="48"/>
    </row>
    <row r="248" spans="1:9">
      <c r="A248" s="38"/>
      <c r="B248" s="40"/>
      <c r="C248" s="38"/>
      <c r="D248" s="47"/>
      <c r="E248" s="38"/>
      <c r="F248" s="38"/>
      <c r="G248" s="38"/>
      <c r="H248" s="48"/>
      <c r="I248" s="48"/>
    </row>
    <row r="249" spans="1:9">
      <c r="A249" s="32"/>
      <c r="B249" s="40"/>
      <c r="C249" s="32"/>
      <c r="D249" s="44"/>
      <c r="E249" s="44"/>
      <c r="F249" s="44"/>
      <c r="G249" s="44"/>
      <c r="H249" s="48"/>
      <c r="I249" s="48"/>
    </row>
    <row r="250" spans="1:9">
      <c r="A250" s="32"/>
      <c r="B250" s="40"/>
      <c r="C250" s="32"/>
      <c r="D250" s="32"/>
      <c r="E250" s="38"/>
      <c r="F250" s="38"/>
      <c r="G250" s="38"/>
      <c r="H250" s="38"/>
      <c r="I250" s="38"/>
    </row>
    <row r="251" spans="1:9">
      <c r="A251" s="40"/>
      <c r="B251" s="40"/>
      <c r="C251" s="38"/>
      <c r="D251" s="47"/>
      <c r="E251" s="38"/>
      <c r="F251" s="38"/>
      <c r="G251" s="38"/>
      <c r="H251" s="48"/>
      <c r="I251" s="48"/>
    </row>
    <row r="252" spans="1:9">
      <c r="A252" s="40"/>
      <c r="B252" s="40"/>
      <c r="C252" s="38"/>
      <c r="D252" s="47"/>
      <c r="E252" s="38"/>
      <c r="F252" s="38"/>
      <c r="G252" s="38"/>
      <c r="H252" s="48"/>
      <c r="I252" s="48"/>
    </row>
    <row r="253" spans="1:9">
      <c r="A253" s="38"/>
      <c r="B253" s="40"/>
      <c r="C253" s="38"/>
      <c r="D253" s="45"/>
      <c r="E253" s="38"/>
      <c r="F253" s="38"/>
      <c r="G253" s="38"/>
      <c r="H253" s="48"/>
      <c r="I253" s="48"/>
    </row>
    <row r="254" spans="1:9">
      <c r="A254" s="38"/>
      <c r="B254" s="40"/>
      <c r="C254" s="38"/>
      <c r="D254" s="45"/>
      <c r="E254" s="38"/>
      <c r="F254" s="38"/>
      <c r="G254" s="38"/>
      <c r="H254" s="38"/>
      <c r="I254" s="38"/>
    </row>
    <row r="255" spans="1:9">
      <c r="A255" s="38"/>
      <c r="B255" s="40"/>
      <c r="C255" s="38"/>
      <c r="D255" s="45"/>
      <c r="E255" s="38"/>
      <c r="F255" s="38"/>
      <c r="G255" s="38"/>
      <c r="H255" s="38"/>
      <c r="I255" s="38"/>
    </row>
    <row r="256" spans="1:9">
      <c r="A256" s="32"/>
      <c r="B256" s="40"/>
      <c r="C256" s="32"/>
      <c r="D256" s="34"/>
      <c r="E256" s="32"/>
      <c r="F256" s="32"/>
      <c r="G256" s="32"/>
      <c r="H256" s="32"/>
      <c r="I256" s="32"/>
    </row>
    <row r="257" spans="1:9">
      <c r="A257" s="32"/>
      <c r="B257" s="40"/>
      <c r="C257" s="32"/>
      <c r="D257" s="34"/>
      <c r="E257" s="32"/>
      <c r="F257" s="32"/>
      <c r="G257" s="32"/>
      <c r="H257" s="32"/>
      <c r="I257" s="32"/>
    </row>
    <row r="258" spans="1:9">
      <c r="A258" s="40"/>
      <c r="B258" s="40"/>
      <c r="C258" s="38"/>
      <c r="D258" s="47"/>
      <c r="E258" s="38"/>
      <c r="F258" s="38"/>
      <c r="G258" s="38"/>
      <c r="H258" s="48"/>
      <c r="I258" s="48"/>
    </row>
    <row r="259" spans="1:9">
      <c r="A259" s="32"/>
      <c r="B259" s="40"/>
      <c r="C259" s="32"/>
      <c r="D259" s="34"/>
      <c r="E259" s="32"/>
      <c r="F259" s="38"/>
      <c r="G259" s="38"/>
      <c r="H259" s="48"/>
      <c r="I259" s="48"/>
    </row>
    <row r="260" spans="1:9">
      <c r="A260" s="40"/>
      <c r="B260" s="40"/>
      <c r="C260" s="38"/>
      <c r="D260" s="51"/>
      <c r="E260" s="38"/>
      <c r="F260" s="38"/>
      <c r="G260" s="38"/>
      <c r="H260" s="48"/>
      <c r="I260" s="48"/>
    </row>
    <row r="261" spans="1:9">
      <c r="A261" s="40"/>
      <c r="B261" s="40"/>
      <c r="C261" s="38"/>
      <c r="D261" s="45"/>
      <c r="E261" s="38"/>
      <c r="F261" s="38"/>
      <c r="G261" s="38"/>
      <c r="H261" s="48"/>
      <c r="I261" s="48"/>
    </row>
    <row r="262" spans="1:9">
      <c r="A262" s="40"/>
      <c r="B262" s="40"/>
      <c r="C262" s="38"/>
      <c r="D262" s="47"/>
      <c r="E262" s="38"/>
      <c r="F262" s="38"/>
      <c r="G262" s="38"/>
      <c r="H262" s="48"/>
      <c r="I262" s="48"/>
    </row>
    <row r="263" spans="1:9">
      <c r="A263" s="40"/>
      <c r="B263" s="40"/>
      <c r="C263" s="38"/>
      <c r="D263" s="45"/>
      <c r="E263" s="38"/>
      <c r="F263" s="38"/>
      <c r="G263" s="38"/>
      <c r="H263" s="48"/>
      <c r="I263" s="48"/>
    </row>
    <row r="264" spans="1:9">
      <c r="A264" s="38"/>
      <c r="B264" s="40"/>
      <c r="C264" s="38"/>
      <c r="D264" s="45"/>
      <c r="E264" s="38"/>
      <c r="F264" s="38"/>
      <c r="G264" s="38"/>
      <c r="H264" s="48"/>
      <c r="I264" s="48"/>
    </row>
    <row r="265" spans="1:9">
      <c r="A265" s="32"/>
      <c r="B265" s="40"/>
      <c r="C265" s="32"/>
      <c r="D265" s="34"/>
      <c r="E265" s="32"/>
      <c r="F265" s="32"/>
      <c r="G265" s="32"/>
      <c r="H265" s="32"/>
      <c r="I265" s="32"/>
    </row>
    <row r="266" spans="1:9">
      <c r="A266" s="40"/>
      <c r="B266" s="40"/>
      <c r="C266" s="38"/>
      <c r="D266" s="45"/>
      <c r="E266" s="38"/>
      <c r="F266" s="38"/>
      <c r="G266" s="38"/>
      <c r="H266" s="48"/>
      <c r="I266" s="48"/>
    </row>
    <row r="267" spans="1:9">
      <c r="A267" s="38"/>
      <c r="B267" s="40"/>
      <c r="C267" s="38"/>
      <c r="D267" s="45"/>
      <c r="E267" s="38"/>
      <c r="F267" s="38"/>
      <c r="G267" s="38"/>
      <c r="H267" s="48"/>
      <c r="I267" s="48"/>
    </row>
    <row r="268" spans="1:9">
      <c r="A268" s="38"/>
      <c r="B268" s="40"/>
      <c r="C268" s="38"/>
      <c r="D268" s="45"/>
      <c r="E268" s="38"/>
      <c r="F268" s="38"/>
      <c r="G268" s="38"/>
      <c r="H268" s="38"/>
      <c r="I268" s="38"/>
    </row>
    <row r="269" spans="1:9">
      <c r="A269" s="40"/>
      <c r="B269" s="40"/>
      <c r="C269" s="38"/>
      <c r="D269" s="45"/>
      <c r="E269" s="38"/>
      <c r="F269" s="38"/>
      <c r="G269" s="38"/>
      <c r="H269" s="48"/>
      <c r="I269" s="48"/>
    </row>
    <row r="270" spans="1:9">
      <c r="A270" s="40"/>
      <c r="B270" s="40"/>
      <c r="C270" s="38"/>
      <c r="D270" s="45"/>
      <c r="E270" s="38"/>
      <c r="F270" s="38"/>
      <c r="G270" s="38"/>
      <c r="H270" s="48"/>
      <c r="I270" s="48"/>
    </row>
    <row r="271" spans="1:9">
      <c r="A271" s="38"/>
      <c r="B271" s="38"/>
      <c r="C271" s="38"/>
      <c r="D271" s="47"/>
      <c r="E271" s="38"/>
      <c r="F271" s="38"/>
      <c r="G271" s="38"/>
      <c r="H271" s="48"/>
      <c r="I271" s="48"/>
    </row>
    <row r="272" spans="1:9">
      <c r="A272" s="40"/>
      <c r="B272" s="38"/>
      <c r="C272" s="45"/>
      <c r="D272" s="47"/>
      <c r="E272" s="46"/>
      <c r="F272" s="38"/>
      <c r="G272" s="38"/>
      <c r="H272" s="48"/>
      <c r="I272" s="48"/>
    </row>
    <row r="273" spans="1:9">
      <c r="A273" s="32"/>
      <c r="B273" s="38"/>
      <c r="C273" s="33"/>
      <c r="D273" s="34"/>
      <c r="E273" s="32"/>
      <c r="F273" s="32"/>
      <c r="G273" s="32"/>
      <c r="H273" s="32"/>
      <c r="I273" s="32"/>
    </row>
    <row r="274" spans="1:9">
      <c r="A274" s="38"/>
      <c r="B274" s="38"/>
      <c r="C274" s="38"/>
      <c r="D274" s="45"/>
      <c r="E274" s="38"/>
      <c r="F274" s="38"/>
      <c r="G274" s="38"/>
      <c r="H274" s="38"/>
      <c r="I274" s="38"/>
    </row>
    <row r="275" spans="1:9">
      <c r="A275" s="38"/>
      <c r="B275" s="38"/>
      <c r="C275" s="65"/>
      <c r="D275" s="45"/>
      <c r="E275" s="38"/>
      <c r="F275" s="38"/>
      <c r="G275" s="38"/>
      <c r="H275" s="48"/>
      <c r="I275" s="48"/>
    </row>
    <row r="276" spans="1:9">
      <c r="A276" s="40"/>
      <c r="B276" s="40"/>
      <c r="C276" s="38"/>
      <c r="D276" s="47"/>
      <c r="E276" s="38"/>
      <c r="F276" s="38"/>
      <c r="G276" s="38"/>
      <c r="H276" s="48"/>
      <c r="I276" s="48"/>
    </row>
    <row r="277" spans="1:9">
      <c r="A277" s="32"/>
      <c r="B277" s="32"/>
      <c r="C277" s="32"/>
      <c r="D277" s="34"/>
      <c r="E277" s="46"/>
      <c r="F277" s="33"/>
      <c r="G277" s="38"/>
      <c r="H277" s="48"/>
      <c r="I277" s="48"/>
    </row>
    <row r="278" spans="1:9">
      <c r="A278" s="38"/>
      <c r="B278" s="38"/>
      <c r="C278" s="38"/>
      <c r="D278" s="47"/>
      <c r="E278" s="38"/>
      <c r="F278" s="38"/>
      <c r="G278" s="38"/>
      <c r="H278" s="48"/>
      <c r="I278" s="48"/>
    </row>
    <row r="279" spans="1:9">
      <c r="A279" s="38"/>
      <c r="B279" s="38"/>
      <c r="C279" s="38"/>
      <c r="D279" s="45"/>
      <c r="E279" s="38"/>
      <c r="F279" s="38"/>
      <c r="G279" s="38"/>
      <c r="H279" s="48"/>
      <c r="I279" s="48"/>
    </row>
    <row r="280" spans="1:9">
      <c r="A280" s="38"/>
      <c r="B280" s="33"/>
      <c r="C280" s="38"/>
      <c r="D280" s="47"/>
      <c r="E280" s="38"/>
      <c r="F280" s="38"/>
      <c r="G280" s="38"/>
      <c r="H280" s="48"/>
      <c r="I280" s="48"/>
    </row>
    <row r="281" spans="1:9">
      <c r="A281" s="38"/>
      <c r="B281" s="38"/>
      <c r="C281" s="38"/>
      <c r="D281" s="45"/>
      <c r="E281" s="38"/>
      <c r="F281" s="38"/>
      <c r="G281" s="38"/>
      <c r="H281" s="48"/>
      <c r="I281" s="48"/>
    </row>
    <row r="282" spans="1:9">
      <c r="A282" s="38"/>
      <c r="B282" s="33"/>
      <c r="C282" s="38"/>
      <c r="D282" s="45"/>
      <c r="E282" s="38"/>
      <c r="F282" s="38"/>
      <c r="G282" s="38"/>
      <c r="H282" s="38"/>
      <c r="I282" s="38"/>
    </row>
    <row r="283" spans="1:9">
      <c r="A283" s="38"/>
      <c r="B283" s="38"/>
      <c r="C283" s="38"/>
      <c r="D283" s="47"/>
      <c r="E283" s="38"/>
      <c r="F283" s="38"/>
      <c r="G283" s="38"/>
      <c r="H283" s="48"/>
      <c r="I283" s="48"/>
    </row>
    <row r="284" spans="1:9">
      <c r="A284" s="38"/>
      <c r="B284" s="33"/>
      <c r="C284" s="38"/>
      <c r="D284" s="45"/>
      <c r="E284" s="38"/>
      <c r="F284" s="38"/>
      <c r="G284" s="38"/>
      <c r="H284" s="48"/>
      <c r="I284" s="48"/>
    </row>
    <row r="285" spans="1:9">
      <c r="A285" s="38"/>
      <c r="B285" s="38"/>
      <c r="C285" s="38"/>
      <c r="D285" s="47"/>
      <c r="E285" s="38"/>
      <c r="F285" s="38"/>
      <c r="G285" s="38"/>
      <c r="H285" s="48"/>
      <c r="I285" s="48"/>
    </row>
    <row r="286" spans="1:9">
      <c r="A286" s="38"/>
      <c r="B286" s="38"/>
      <c r="C286" s="38"/>
      <c r="D286" s="45"/>
      <c r="E286" s="38"/>
      <c r="F286" s="38"/>
      <c r="G286" s="38"/>
      <c r="H286" s="48"/>
      <c r="I286" s="48"/>
    </row>
    <row r="287" spans="1:9">
      <c r="A287" s="38"/>
      <c r="B287" s="38"/>
      <c r="C287" s="36"/>
      <c r="D287" s="47"/>
      <c r="E287" s="38"/>
      <c r="F287" s="38"/>
      <c r="G287" s="38"/>
      <c r="H287" s="48"/>
      <c r="I287" s="48"/>
    </row>
    <row r="288" spans="1:9">
      <c r="A288" s="38"/>
      <c r="B288" s="38"/>
      <c r="C288" s="35"/>
      <c r="D288" s="47"/>
      <c r="E288" s="38"/>
      <c r="F288" s="38"/>
      <c r="G288" s="38"/>
      <c r="H288" s="48"/>
      <c r="I288" s="48"/>
    </row>
    <row r="289" spans="1:9">
      <c r="A289" s="38"/>
      <c r="B289" s="38"/>
      <c r="C289" s="38"/>
      <c r="D289" s="47"/>
      <c r="E289" s="38"/>
      <c r="F289" s="38"/>
      <c r="G289" s="38"/>
      <c r="H289" s="48"/>
      <c r="I289" s="48"/>
    </row>
    <row r="290" spans="1:9">
      <c r="A290" s="38"/>
      <c r="B290" s="38"/>
      <c r="C290" s="38"/>
      <c r="D290" s="47"/>
      <c r="E290" s="38"/>
      <c r="F290" s="38"/>
      <c r="G290" s="38"/>
      <c r="H290" s="38"/>
      <c r="I290" s="38"/>
    </row>
    <row r="291" spans="1:9">
      <c r="A291" s="38"/>
      <c r="B291" s="38"/>
      <c r="C291" s="38"/>
      <c r="D291" s="47"/>
      <c r="E291" s="38"/>
      <c r="F291" s="38"/>
      <c r="G291" s="38"/>
      <c r="H291" s="48"/>
      <c r="I291" s="48"/>
    </row>
    <row r="292" spans="1:9">
      <c r="A292" s="38"/>
      <c r="B292" s="38"/>
      <c r="C292" s="38"/>
      <c r="D292" s="45"/>
      <c r="E292" s="38"/>
      <c r="F292" s="38"/>
      <c r="G292" s="38"/>
      <c r="H292" s="48"/>
      <c r="I292" s="48"/>
    </row>
    <row r="293" spans="1:9">
      <c r="A293" s="32"/>
      <c r="B293" s="32"/>
      <c r="C293" s="36"/>
      <c r="D293" s="32"/>
      <c r="E293" s="32"/>
      <c r="F293" s="33"/>
      <c r="G293" s="32"/>
      <c r="H293" s="48"/>
      <c r="I293" s="48"/>
    </row>
    <row r="294" spans="1:9">
      <c r="A294" s="32"/>
      <c r="B294" s="32"/>
      <c r="C294" s="33"/>
      <c r="D294" s="56"/>
      <c r="E294" s="32"/>
      <c r="F294" s="32"/>
      <c r="G294" s="32"/>
      <c r="H294" s="32"/>
      <c r="I294" s="32"/>
    </row>
    <row r="295" spans="1:9">
      <c r="A295" s="32"/>
      <c r="B295" s="32"/>
      <c r="C295" s="33"/>
      <c r="D295" s="32"/>
      <c r="E295" s="32"/>
      <c r="F295" s="33"/>
      <c r="G295" s="32"/>
      <c r="H295" s="48"/>
      <c r="I295" s="48"/>
    </row>
    <row r="296" spans="1:9" ht="96.75" customHeight="1">
      <c r="A296" s="38"/>
      <c r="B296" s="38"/>
      <c r="C296" s="33"/>
      <c r="D296" s="47"/>
      <c r="E296" s="38"/>
      <c r="F296" s="38"/>
      <c r="G296" s="38"/>
      <c r="H296" s="38"/>
      <c r="I296" s="70"/>
    </row>
    <row r="297" spans="1:9">
      <c r="A297" s="38"/>
      <c r="B297" s="38"/>
      <c r="C297" s="33"/>
      <c r="D297" s="47"/>
      <c r="E297" s="38"/>
      <c r="F297" s="38"/>
      <c r="G297" s="38"/>
      <c r="H297" s="38"/>
      <c r="I297" s="70"/>
    </row>
    <row r="298" spans="1:9">
      <c r="A298" s="38"/>
      <c r="B298" s="38"/>
      <c r="C298" s="33"/>
      <c r="D298" s="47"/>
      <c r="E298" s="38"/>
      <c r="F298" s="38"/>
      <c r="G298" s="38"/>
      <c r="H298" s="38"/>
      <c r="I298" s="70"/>
    </row>
    <row r="299" spans="1:9">
      <c r="A299" s="38"/>
      <c r="B299" s="38"/>
      <c r="C299" s="38"/>
      <c r="D299" s="45"/>
      <c r="E299" s="38"/>
      <c r="F299" s="38"/>
      <c r="G299" s="38"/>
      <c r="H299" s="38"/>
      <c r="I299" s="38"/>
    </row>
    <row r="300" spans="1:9">
      <c r="A300" s="33"/>
      <c r="B300" s="32"/>
      <c r="C300" s="38"/>
      <c r="D300" s="32"/>
      <c r="E300" s="32"/>
      <c r="F300" s="43"/>
      <c r="G300" s="32"/>
      <c r="H300" s="48"/>
      <c r="I300" s="48"/>
    </row>
    <row r="301" spans="1:9">
      <c r="A301" s="38"/>
      <c r="B301" s="38"/>
      <c r="C301" s="38"/>
      <c r="D301" s="45"/>
      <c r="E301" s="38"/>
      <c r="F301" s="38"/>
      <c r="G301" s="38"/>
      <c r="H301" s="48"/>
      <c r="I301" s="48"/>
    </row>
    <row r="302" spans="1:9">
      <c r="A302" s="32"/>
      <c r="B302" s="32"/>
      <c r="C302" s="32"/>
      <c r="D302" s="37"/>
      <c r="E302" s="46"/>
      <c r="F302" s="34"/>
      <c r="G302" s="32"/>
      <c r="H302" s="38"/>
      <c r="I302" s="38"/>
    </row>
    <row r="303" spans="1:9">
      <c r="A303" s="38"/>
      <c r="B303" s="38"/>
      <c r="C303" s="38"/>
      <c r="D303" s="47"/>
      <c r="E303" s="38"/>
      <c r="F303" s="38"/>
      <c r="G303" s="38"/>
      <c r="H303" s="48"/>
      <c r="I303" s="48"/>
    </row>
    <row r="304" spans="1:9">
      <c r="A304" s="38"/>
      <c r="B304" s="38"/>
      <c r="C304" s="38"/>
      <c r="D304" s="45"/>
      <c r="E304" s="38"/>
      <c r="F304" s="38"/>
      <c r="G304" s="38"/>
      <c r="H304" s="48"/>
      <c r="I304" s="48"/>
    </row>
    <row r="305" spans="1:9">
      <c r="A305" s="38"/>
      <c r="B305" s="38"/>
      <c r="C305" s="38"/>
      <c r="D305" s="47"/>
      <c r="E305" s="38"/>
      <c r="F305" s="38"/>
      <c r="G305" s="38"/>
      <c r="H305" s="38"/>
      <c r="I305" s="38"/>
    </row>
    <row r="306" spans="1:9">
      <c r="A306" s="32"/>
      <c r="B306" s="38"/>
      <c r="C306" s="38"/>
      <c r="D306" s="45"/>
      <c r="E306" s="38"/>
      <c r="F306" s="38"/>
      <c r="G306" s="38"/>
      <c r="H306" s="32"/>
      <c r="I306" s="32"/>
    </row>
    <row r="307" spans="1:9">
      <c r="A307" s="38"/>
      <c r="B307" s="38"/>
      <c r="C307" s="38"/>
      <c r="D307" s="47"/>
      <c r="E307" s="38"/>
      <c r="F307" s="38"/>
      <c r="G307" s="38"/>
      <c r="H307" s="38"/>
      <c r="I307" s="38"/>
    </row>
    <row r="308" spans="1:9">
      <c r="A308" s="38"/>
      <c r="B308" s="38"/>
      <c r="C308" s="38"/>
      <c r="D308" s="47"/>
      <c r="E308" s="38"/>
      <c r="F308" s="38"/>
      <c r="G308" s="38"/>
      <c r="H308" s="48"/>
      <c r="I308" s="48"/>
    </row>
    <row r="309" spans="1:9">
      <c r="A309" s="38"/>
      <c r="B309" s="38"/>
      <c r="C309" s="38"/>
      <c r="D309" s="45"/>
      <c r="E309" s="38"/>
      <c r="F309" s="38"/>
      <c r="G309" s="38"/>
      <c r="H309" s="48"/>
      <c r="I309" s="48"/>
    </row>
    <row r="310" spans="1:9">
      <c r="A310" s="38"/>
      <c r="B310" s="38"/>
      <c r="C310" s="38"/>
      <c r="D310" s="45"/>
      <c r="E310" s="38"/>
      <c r="F310" s="38"/>
      <c r="G310" s="38"/>
      <c r="H310" s="48"/>
      <c r="I310" s="48"/>
    </row>
    <row r="311" spans="1:9">
      <c r="A311" s="38"/>
      <c r="B311" s="38"/>
      <c r="C311" s="38"/>
      <c r="D311" s="45"/>
      <c r="E311" s="38"/>
      <c r="F311" s="38"/>
      <c r="G311" s="38"/>
      <c r="H311" s="48"/>
      <c r="I311" s="48"/>
    </row>
    <row r="312" spans="1:9">
      <c r="A312" s="38"/>
      <c r="B312" s="38"/>
      <c r="C312" s="38"/>
      <c r="D312" s="45"/>
      <c r="E312" s="38"/>
      <c r="F312" s="38"/>
      <c r="G312" s="38"/>
      <c r="H312" s="48"/>
      <c r="I312" s="38"/>
    </row>
    <row r="313" spans="1:9">
      <c r="A313" s="38"/>
      <c r="B313" s="38"/>
      <c r="C313" s="38"/>
      <c r="D313" s="47"/>
      <c r="E313" s="38"/>
      <c r="F313" s="38"/>
      <c r="G313" s="38"/>
      <c r="H313" s="38"/>
      <c r="I313" s="38"/>
    </row>
    <row r="314" spans="1:9">
      <c r="A314" s="38"/>
      <c r="B314" s="38"/>
      <c r="C314" s="38"/>
      <c r="D314" s="47"/>
      <c r="E314" s="38"/>
      <c r="F314" s="38"/>
      <c r="G314" s="38"/>
      <c r="H314" s="48"/>
      <c r="I314" s="48"/>
    </row>
    <row r="315" spans="1:9">
      <c r="A315" s="38"/>
      <c r="B315" s="38"/>
      <c r="C315" s="63"/>
      <c r="D315" s="41"/>
      <c r="E315" s="38"/>
      <c r="F315" s="38"/>
      <c r="G315" s="38"/>
      <c r="H315" s="48"/>
      <c r="I315" s="48"/>
    </row>
    <row r="316" spans="1:9">
      <c r="A316" s="38"/>
      <c r="B316" s="38"/>
      <c r="C316" s="66"/>
      <c r="D316" s="42"/>
      <c r="E316" s="38"/>
      <c r="F316" s="38"/>
      <c r="G316" s="38"/>
      <c r="H316" s="38"/>
      <c r="I316" s="38"/>
    </row>
    <row r="317" spans="1:9">
      <c r="A317" s="38"/>
      <c r="B317" s="38"/>
      <c r="C317" s="66"/>
      <c r="D317" s="42"/>
      <c r="E317" s="38"/>
      <c r="F317" s="38"/>
      <c r="G317" s="38"/>
      <c r="H317" s="38"/>
      <c r="I317" s="38"/>
    </row>
    <row r="318" spans="1:9">
      <c r="A318" s="38"/>
      <c r="B318" s="38"/>
      <c r="C318" s="33"/>
      <c r="D318" s="42"/>
      <c r="E318" s="38"/>
      <c r="F318" s="38"/>
      <c r="G318" s="38"/>
      <c r="H318" s="38"/>
      <c r="I318" s="38"/>
    </row>
    <row r="319" spans="1:9">
      <c r="A319" s="38"/>
      <c r="B319" s="38"/>
      <c r="C319" s="66"/>
      <c r="D319" s="42"/>
      <c r="E319" s="38"/>
      <c r="F319" s="38"/>
      <c r="G319" s="38"/>
      <c r="H319" s="38"/>
      <c r="I319" s="38"/>
    </row>
    <row r="320" spans="1:9">
      <c r="A320" s="38"/>
      <c r="B320" s="38"/>
      <c r="C320" s="66"/>
      <c r="D320" s="42"/>
      <c r="E320" s="38"/>
      <c r="F320" s="38"/>
      <c r="G320" s="38"/>
      <c r="H320" s="38"/>
      <c r="I320" s="38"/>
    </row>
    <row r="321" spans="1:9">
      <c r="A321" s="30"/>
      <c r="B321" s="38"/>
      <c r="C321" s="31"/>
      <c r="D321" s="64"/>
      <c r="E321" s="31"/>
      <c r="F321" s="31"/>
      <c r="G321" s="31"/>
      <c r="H321" s="71"/>
      <c r="I321" s="30"/>
    </row>
    <row r="322" spans="1:9">
      <c r="A322" s="38"/>
      <c r="B322" s="38"/>
      <c r="C322" s="66"/>
      <c r="D322" s="42"/>
      <c r="E322" s="38"/>
      <c r="F322" s="38"/>
      <c r="G322" s="38"/>
      <c r="H322" s="38"/>
      <c r="I322" s="38"/>
    </row>
    <row r="323" spans="1:9">
      <c r="A323" s="39"/>
      <c r="B323" s="38"/>
      <c r="C323" s="66"/>
      <c r="D323" s="42"/>
      <c r="E323" s="38"/>
      <c r="F323" s="38"/>
      <c r="G323" s="38"/>
      <c r="H323" s="38"/>
      <c r="I323" s="38"/>
    </row>
    <row r="324" spans="1:9">
      <c r="A324" s="8"/>
    </row>
    <row r="325" spans="1:9">
      <c r="A325" s="8"/>
    </row>
    <row r="326" spans="1:9">
      <c r="A326" s="8"/>
    </row>
    <row r="327" spans="1:9">
      <c r="A327" s="8"/>
    </row>
    <row r="328" spans="1:9">
      <c r="A328" s="8"/>
    </row>
    <row r="329" spans="1:9">
      <c r="A329" s="8"/>
    </row>
  </sheetData>
  <mergeCells count="4">
    <mergeCell ref="A1:I1"/>
    <mergeCell ref="A3:I3"/>
    <mergeCell ref="A4:I4"/>
    <mergeCell ref="A5:I5"/>
  </mergeCells>
  <phoneticPr fontId="17" type="noConversion"/>
  <hyperlinks>
    <hyperlink ref="D8" r:id="rId1"/>
    <hyperlink ref="D12" r:id="rId2"/>
    <hyperlink ref="D17" r:id="rId3"/>
    <hyperlink ref="D18" r:id="rId4"/>
    <hyperlink ref="D22" r:id="rId5"/>
    <hyperlink ref="D24" r:id="rId6"/>
    <hyperlink ref="D29" r:id="rId7"/>
    <hyperlink ref="D30" r:id="rId8"/>
    <hyperlink ref="D32" r:id="rId9"/>
    <hyperlink ref="D35" r:id="rId10"/>
    <hyperlink ref="D38" r:id="rId11"/>
    <hyperlink ref="D56" r:id="rId12"/>
    <hyperlink ref="F42" r:id="rId13"/>
    <hyperlink ref="D42" r:id="rId14"/>
    <hyperlink ref="D48" r:id="rId15"/>
    <hyperlink ref="D49" r:id="rId16"/>
    <hyperlink ref="D51" r:id="rId17"/>
    <hyperlink ref="D59" r:id="rId18"/>
    <hyperlink ref="D63" r:id="rId19"/>
    <hyperlink ref="D64" r:id="rId20"/>
    <hyperlink ref="D67" r:id="rId21" display="http://conferences.ulbsibiu.ro/rccgc/"/>
    <hyperlink ref="C68" r:id="rId22" display="http://conferences.ulbsibiu.ro/sbuniv/"/>
    <hyperlink ref="D68" r:id="rId23" display="http://conferences.ulbsibiu.ro/sbuniv/"/>
    <hyperlink ref="D69" r:id="rId24"/>
    <hyperlink ref="D70" r:id="rId25"/>
    <hyperlink ref="D72" r:id="rId26"/>
    <hyperlink ref="D73" r:id="rId27"/>
    <hyperlink ref="D74" r:id="rId28"/>
    <hyperlink ref="D75" r:id="rId29"/>
    <hyperlink ref="D77" r:id="rId30"/>
    <hyperlink ref="D79" r:id="rId31"/>
    <hyperlink ref="D81" r:id="rId32"/>
    <hyperlink ref="D82" r:id="rId33"/>
    <hyperlink ref="D84" r:id="rId34"/>
    <hyperlink ref="D85" r:id="rId35"/>
    <hyperlink ref="D86" r:id="rId36"/>
    <hyperlink ref="D87" r:id="rId37" location="comitet"/>
    <hyperlink ref="D94" r:id="rId38"/>
    <hyperlink ref="D95" r:id="rId39"/>
    <hyperlink ref="D96" r:id="rId40"/>
    <hyperlink ref="F100" r:id="rId41"/>
    <hyperlink ref="D101" r:id="rId42"/>
    <hyperlink ref="D105" r:id="rId43"/>
    <hyperlink ref="D107" r:id="rId44"/>
    <hyperlink ref="D108" r:id="rId45" display="http://stiinte.ulbsibiu.ro/aquatic_biodiversity_conference/committee.html"/>
    <hyperlink ref="D112" r:id="rId46"/>
    <hyperlink ref="D113" r:id="rId47" display="http://conferences.ulbsibiu.ro/mdis/2015/organizing_committee.php"/>
    <hyperlink ref="D114" r:id="rId48"/>
    <hyperlink ref="D115" r:id="rId49"/>
    <hyperlink ref="D116" r:id="rId50"/>
    <hyperlink ref="D117" r:id="rId51"/>
    <hyperlink ref="D118" r:id="rId52"/>
    <hyperlink ref="D119" r:id="rId53"/>
    <hyperlink ref="D120" r:id="rId54"/>
    <hyperlink ref="D121" r:id="rId55"/>
    <hyperlink ref="D126" r:id="rId56"/>
    <hyperlink ref="D129" r:id="rId57"/>
    <hyperlink ref="D131" r:id="rId58"/>
    <hyperlink ref="D134" r:id="rId59"/>
    <hyperlink ref="D133" r:id="rId60"/>
    <hyperlink ref="D135" r:id="rId61"/>
    <hyperlink ref="D136" r:id="rId62"/>
    <hyperlink ref="D137" r:id="rId63" display="http://conferences.ulbsibiu.ro/sbuniv/img/Sibiu_Capitala_Universitara_Europeana_2015_-_brosura_en.pdf"/>
    <hyperlink ref="D142" r:id="rId64"/>
    <hyperlink ref="D143" r:id="rId65"/>
    <hyperlink ref="D144" r:id="rId66"/>
    <hyperlink ref="D147" r:id="rId67"/>
    <hyperlink ref="D148" r:id="rId68"/>
    <hyperlink ref="D150" r:id="rId69"/>
    <hyperlink ref="D151" r:id="rId70"/>
    <hyperlink ref="D152" r:id="rId71"/>
    <hyperlink ref="D153" r:id="rId72"/>
    <hyperlink ref="D154" r:id="rId73"/>
    <hyperlink ref="D155" r:id="rId74"/>
    <hyperlink ref="D156" r:id="rId75"/>
    <hyperlink ref="D157" r:id="rId76"/>
    <hyperlink ref="D159" r:id="rId77"/>
    <hyperlink ref="D160" r:id="rId78"/>
    <hyperlink ref="D161" r:id="rId79"/>
    <hyperlink ref="D162" r:id="rId80"/>
    <hyperlink ref="D164" r:id="rId81"/>
    <hyperlink ref="D165" r:id="rId82"/>
    <hyperlink ref="D167" r:id="rId83"/>
    <hyperlink ref="D172" r:id="rId84"/>
    <hyperlink ref="D174" r:id="rId85"/>
    <hyperlink ref="D179" r:id="rId86"/>
    <hyperlink ref="D180" r:id="rId87"/>
    <hyperlink ref="F181" r:id="rId88" display="www.linguistisches-kolloquium.de"/>
    <hyperlink ref="D181" r:id="rId89"/>
    <hyperlink ref="D182" r:id="rId90"/>
    <hyperlink ref="D183" r:id="rId91"/>
    <hyperlink ref="D184" r:id="rId92"/>
    <hyperlink ref="D186" r:id="rId93"/>
    <hyperlink ref="D187" r:id="rId94"/>
    <hyperlink ref="D188" r:id="rId95"/>
    <hyperlink ref="D189" r:id="rId96"/>
    <hyperlink ref="D193" r:id="rId97"/>
    <hyperlink ref="D192" r:id="rId98"/>
    <hyperlink ref="D196" r:id="rId99"/>
    <hyperlink ref="D197" r:id="rId100"/>
    <hyperlink ref="D198" r:id="rId101"/>
    <hyperlink ref="D210" r:id="rId102"/>
    <hyperlink ref="D211" r:id="rId103"/>
    <hyperlink ref="D212" r:id="rId104"/>
    <hyperlink ref="D214" r:id="rId105"/>
    <hyperlink ref="D215" r:id="rId106"/>
    <hyperlink ref="D222" r:id="rId107"/>
    <hyperlink ref="D225" r:id="rId108"/>
    <hyperlink ref="D228" r:id="rId109"/>
    <hyperlink ref="E231" r:id="rId110"/>
    <hyperlink ref="D232" r:id="rId111"/>
    <hyperlink ref="D233" r:id="rId112"/>
    <hyperlink ref="D234" r:id="rId113"/>
    <hyperlink ref="D235" r:id="rId114"/>
    <hyperlink ref="D236" r:id="rId115"/>
    <hyperlink ref="D237" r:id="rId116"/>
    <hyperlink ref="D238" r:id="rId117"/>
    <hyperlink ref="D239" r:id="rId118"/>
    <hyperlink ref="D240" r:id="rId119"/>
    <hyperlink ref="D242" r:id="rId120"/>
  </hyperlinks>
  <pageMargins left="0.51181102362204722" right="0.31496062992125984" top="2.1666666666666665" bottom="0.57291666666666663" header="0.51041666666666663" footer="0.31496062992125984"/>
  <pageSetup paperSize="9" scale="94" orientation="landscape" horizontalDpi="200" verticalDpi="200" r:id="rId121"/>
  <headerFooter>
    <oddHeader>&amp;LUniversitatea „Lucian Blaga” din Sibiu
&amp;C
&amp;K000000FIȘĂ DE RAPORTARE A ACTIVITĂȚII DE CERCETARE 
PENTRU PERIOADA 1.01.2014-31.12.2014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4"/>
  <sheetViews>
    <sheetView zoomScale="85" zoomScaleNormal="85" zoomScalePageLayoutView="70" workbookViewId="0">
      <selection activeCell="J214" sqref="J214"/>
    </sheetView>
  </sheetViews>
  <sheetFormatPr defaultRowHeight="12.75"/>
  <cols>
    <col min="1" max="1" width="22.85546875" style="2" customWidth="1"/>
    <col min="2" max="2" width="16.42578125" style="2" customWidth="1"/>
    <col min="3" max="3" width="18.28515625" style="8" bestFit="1" customWidth="1"/>
    <col min="4" max="4" width="18.28515625" style="8" customWidth="1"/>
    <col min="5" max="5" width="24.140625" style="8" bestFit="1" customWidth="1"/>
    <col min="6" max="6" width="6.42578125" style="8" bestFit="1" customWidth="1"/>
    <col min="7" max="7" width="7.42578125" style="8" bestFit="1" customWidth="1"/>
    <col min="8" max="8" width="10" style="1" customWidth="1"/>
    <col min="9" max="9" width="11.42578125" style="1" customWidth="1"/>
    <col min="10" max="12" width="9.140625" style="1" customWidth="1"/>
    <col min="13" max="16384" width="9.140625" style="134"/>
  </cols>
  <sheetData>
    <row r="1" spans="1:12" customFormat="1" ht="15" customHeight="1">
      <c r="A1" s="854" t="s">
        <v>17344</v>
      </c>
      <c r="B1" s="854"/>
      <c r="C1" s="854"/>
      <c r="D1" s="854"/>
      <c r="E1" s="854"/>
      <c r="F1" s="854"/>
      <c r="G1" s="854"/>
      <c r="H1" s="854"/>
      <c r="I1" s="854"/>
      <c r="J1" s="1"/>
      <c r="K1" s="1"/>
      <c r="L1" s="1"/>
    </row>
    <row r="2" spans="1:12" customFormat="1" ht="15" customHeight="1">
      <c r="A2" s="15"/>
      <c r="B2" s="15"/>
      <c r="C2" s="15"/>
      <c r="D2" s="15"/>
      <c r="E2" s="15"/>
      <c r="F2" s="15"/>
      <c r="G2" s="15"/>
      <c r="H2" s="15"/>
      <c r="I2" s="3"/>
      <c r="J2" s="1"/>
      <c r="K2" s="1"/>
      <c r="L2" s="1"/>
    </row>
    <row r="3" spans="1:12" customFormat="1" ht="15" customHeight="1">
      <c r="A3" s="871" t="s">
        <v>17345</v>
      </c>
      <c r="B3" s="871"/>
      <c r="C3" s="871"/>
      <c r="D3" s="871"/>
      <c r="E3" s="871"/>
      <c r="F3" s="871"/>
      <c r="G3" s="871"/>
      <c r="H3" s="871"/>
      <c r="I3" s="871"/>
      <c r="J3" s="1"/>
      <c r="K3" s="1"/>
      <c r="L3" s="1"/>
    </row>
    <row r="4" spans="1:12" customFormat="1" ht="15" customHeight="1">
      <c r="A4" s="871" t="s">
        <v>17346</v>
      </c>
      <c r="B4" s="871"/>
      <c r="C4" s="871"/>
      <c r="D4" s="871"/>
      <c r="E4" s="871"/>
      <c r="F4" s="871"/>
      <c r="G4" s="871"/>
      <c r="H4" s="871"/>
      <c r="I4" s="871"/>
      <c r="J4" s="1"/>
      <c r="K4" s="1"/>
      <c r="L4" s="1"/>
    </row>
    <row r="5" spans="1:12" customFormat="1" ht="15" customHeight="1">
      <c r="A5" s="871" t="s">
        <v>17347</v>
      </c>
      <c r="B5" s="871"/>
      <c r="C5" s="871"/>
      <c r="D5" s="871"/>
      <c r="E5" s="871"/>
      <c r="F5" s="871"/>
      <c r="G5" s="871"/>
      <c r="H5" s="871"/>
      <c r="I5" s="871"/>
      <c r="J5" s="1"/>
      <c r="K5" s="1"/>
      <c r="L5" s="1"/>
    </row>
    <row r="6" spans="1:12" ht="74.25" customHeight="1">
      <c r="A6" s="9" t="s">
        <v>4</v>
      </c>
      <c r="B6" s="9" t="s">
        <v>96</v>
      </c>
      <c r="C6" s="9" t="s">
        <v>31</v>
      </c>
      <c r="D6" s="9" t="s">
        <v>30</v>
      </c>
      <c r="E6" s="9" t="s">
        <v>42</v>
      </c>
      <c r="F6" s="9" t="s">
        <v>26</v>
      </c>
      <c r="G6" s="9" t="s">
        <v>66</v>
      </c>
      <c r="H6" s="9" t="s">
        <v>20</v>
      </c>
      <c r="I6" s="9" t="s">
        <v>44</v>
      </c>
    </row>
    <row r="7" spans="1:12" ht="63.75">
      <c r="A7" s="86" t="s">
        <v>352</v>
      </c>
      <c r="B7" s="86" t="s">
        <v>199</v>
      </c>
      <c r="C7" s="86" t="s">
        <v>2289</v>
      </c>
      <c r="D7" s="86" t="s">
        <v>2290</v>
      </c>
      <c r="E7" s="86" t="s">
        <v>141</v>
      </c>
      <c r="F7" s="86">
        <v>2015</v>
      </c>
      <c r="G7" s="86" t="s">
        <v>145</v>
      </c>
      <c r="H7" s="87"/>
      <c r="I7" s="190">
        <v>20</v>
      </c>
    </row>
    <row r="8" spans="1:12" ht="140.25">
      <c r="A8" s="86" t="s">
        <v>356</v>
      </c>
      <c r="B8" s="86" t="s">
        <v>199</v>
      </c>
      <c r="C8" s="86" t="s">
        <v>2291</v>
      </c>
      <c r="D8" s="195" t="s">
        <v>2292</v>
      </c>
      <c r="E8" s="86" t="s">
        <v>141</v>
      </c>
      <c r="F8" s="86">
        <v>2015</v>
      </c>
      <c r="G8" s="86" t="s">
        <v>145</v>
      </c>
      <c r="H8" s="87" t="s">
        <v>392</v>
      </c>
      <c r="I8" s="190">
        <v>20</v>
      </c>
    </row>
    <row r="9" spans="1:12" ht="63.75">
      <c r="A9" s="86" t="s">
        <v>287</v>
      </c>
      <c r="B9" s="86" t="s">
        <v>199</v>
      </c>
      <c r="C9" s="86" t="s">
        <v>2256</v>
      </c>
      <c r="D9" s="195" t="s">
        <v>2293</v>
      </c>
      <c r="E9" s="86" t="s">
        <v>141</v>
      </c>
      <c r="F9" s="86">
        <v>2015</v>
      </c>
      <c r="G9" s="86" t="s">
        <v>172</v>
      </c>
      <c r="H9" s="86" t="s">
        <v>392</v>
      </c>
      <c r="I9" s="86">
        <v>20</v>
      </c>
    </row>
    <row r="10" spans="1:12" ht="63.75">
      <c r="A10" s="86" t="s">
        <v>287</v>
      </c>
      <c r="B10" s="86" t="s">
        <v>199</v>
      </c>
      <c r="C10" s="86" t="s">
        <v>2255</v>
      </c>
      <c r="D10" s="86" t="s">
        <v>2294</v>
      </c>
      <c r="E10" s="86" t="s">
        <v>141</v>
      </c>
      <c r="F10" s="86">
        <v>2015</v>
      </c>
      <c r="G10" s="86" t="s">
        <v>172</v>
      </c>
      <c r="H10" s="86" t="s">
        <v>392</v>
      </c>
      <c r="I10" s="86">
        <v>20</v>
      </c>
    </row>
    <row r="11" spans="1:12" ht="51">
      <c r="A11" s="188" t="s">
        <v>2260</v>
      </c>
      <c r="B11" s="188" t="s">
        <v>199</v>
      </c>
      <c r="C11" s="86" t="s">
        <v>2295</v>
      </c>
      <c r="D11" s="86" t="s">
        <v>2296</v>
      </c>
      <c r="E11" s="86" t="s">
        <v>141</v>
      </c>
      <c r="F11" s="86">
        <v>2015</v>
      </c>
      <c r="G11" s="86" t="s">
        <v>242</v>
      </c>
      <c r="H11" s="87">
        <v>20</v>
      </c>
      <c r="I11" s="190">
        <v>20</v>
      </c>
    </row>
    <row r="12" spans="1:12" ht="25.5">
      <c r="A12" s="86" t="s">
        <v>225</v>
      </c>
      <c r="B12" s="342" t="s">
        <v>114</v>
      </c>
      <c r="C12" s="342" t="s">
        <v>372</v>
      </c>
      <c r="D12" s="360" t="s">
        <v>187</v>
      </c>
      <c r="E12" s="342" t="s">
        <v>141</v>
      </c>
      <c r="F12" s="342">
        <v>2015</v>
      </c>
      <c r="G12" s="342" t="s">
        <v>145</v>
      </c>
      <c r="H12" s="447">
        <v>5</v>
      </c>
      <c r="I12" s="448">
        <v>50</v>
      </c>
    </row>
    <row r="13" spans="1:12" ht="76.5">
      <c r="A13" s="86" t="s">
        <v>3024</v>
      </c>
      <c r="B13" s="86" t="s">
        <v>114</v>
      </c>
      <c r="C13" s="86" t="s">
        <v>3025</v>
      </c>
      <c r="D13" s="195" t="s">
        <v>3026</v>
      </c>
      <c r="E13" s="86" t="s">
        <v>141</v>
      </c>
      <c r="F13" s="86">
        <v>2015</v>
      </c>
      <c r="G13" s="86" t="s">
        <v>145</v>
      </c>
      <c r="H13" s="449"/>
      <c r="I13" s="190">
        <v>20</v>
      </c>
    </row>
    <row r="14" spans="1:12" ht="127.5">
      <c r="A14" s="86" t="s">
        <v>259</v>
      </c>
      <c r="B14" s="86" t="s">
        <v>114</v>
      </c>
      <c r="C14" s="86" t="s">
        <v>3027</v>
      </c>
      <c r="D14" s="86" t="s">
        <v>263</v>
      </c>
      <c r="E14" s="86" t="s">
        <v>128</v>
      </c>
      <c r="F14" s="86">
        <v>2015</v>
      </c>
      <c r="G14" s="86" t="s">
        <v>115</v>
      </c>
      <c r="H14" s="86" t="s">
        <v>392</v>
      </c>
      <c r="I14" s="190">
        <v>20</v>
      </c>
    </row>
    <row r="15" spans="1:12" ht="114.75">
      <c r="A15" s="86" t="s">
        <v>1203</v>
      </c>
      <c r="B15" s="98" t="s">
        <v>1182</v>
      </c>
      <c r="C15" s="338" t="s">
        <v>18303</v>
      </c>
      <c r="D15" s="195" t="s">
        <v>1189</v>
      </c>
      <c r="E15" s="86" t="s">
        <v>384</v>
      </c>
      <c r="F15" s="86">
        <v>2015</v>
      </c>
      <c r="G15" s="86" t="s">
        <v>202</v>
      </c>
      <c r="H15" s="86" t="s">
        <v>392</v>
      </c>
      <c r="I15" s="86">
        <v>100</v>
      </c>
    </row>
    <row r="16" spans="1:12" ht="76.5">
      <c r="A16" s="86" t="s">
        <v>3286</v>
      </c>
      <c r="B16" s="86" t="s">
        <v>1087</v>
      </c>
      <c r="C16" s="86" t="s">
        <v>18304</v>
      </c>
      <c r="D16" s="86" t="s">
        <v>4245</v>
      </c>
      <c r="E16" s="86" t="s">
        <v>141</v>
      </c>
      <c r="F16" s="86">
        <v>2015</v>
      </c>
      <c r="G16" s="86" t="s">
        <v>138</v>
      </c>
      <c r="H16" s="87" t="s">
        <v>392</v>
      </c>
      <c r="I16" s="190">
        <v>20</v>
      </c>
    </row>
    <row r="17" spans="1:9" ht="89.25">
      <c r="A17" s="86" t="s">
        <v>1096</v>
      </c>
      <c r="B17" s="86" t="s">
        <v>1087</v>
      </c>
      <c r="C17" s="86" t="s">
        <v>4284</v>
      </c>
      <c r="D17" s="86" t="s">
        <v>4285</v>
      </c>
      <c r="E17" s="86" t="s">
        <v>4286</v>
      </c>
      <c r="F17" s="86">
        <v>2015</v>
      </c>
      <c r="G17" s="86" t="s">
        <v>257</v>
      </c>
      <c r="H17" s="87" t="s">
        <v>392</v>
      </c>
      <c r="I17" s="190">
        <v>25</v>
      </c>
    </row>
    <row r="18" spans="1:9" ht="76.5">
      <c r="A18" s="86" t="s">
        <v>1098</v>
      </c>
      <c r="B18" s="86" t="s">
        <v>1087</v>
      </c>
      <c r="C18" s="224" t="s">
        <v>18305</v>
      </c>
      <c r="D18" s="86" t="s">
        <v>4245</v>
      </c>
      <c r="E18" s="86" t="s">
        <v>141</v>
      </c>
      <c r="F18" s="86">
        <v>2015</v>
      </c>
      <c r="G18" s="86" t="s">
        <v>138</v>
      </c>
      <c r="H18" s="87" t="s">
        <v>392</v>
      </c>
      <c r="I18" s="190">
        <v>20</v>
      </c>
    </row>
    <row r="19" spans="1:9" ht="89.25">
      <c r="A19" s="86" t="s">
        <v>1088</v>
      </c>
      <c r="B19" s="86" t="s">
        <v>1087</v>
      </c>
      <c r="C19" s="86" t="s">
        <v>4284</v>
      </c>
      <c r="D19" s="86" t="s">
        <v>4285</v>
      </c>
      <c r="E19" s="86" t="s">
        <v>4287</v>
      </c>
      <c r="F19" s="86">
        <v>2015</v>
      </c>
      <c r="G19" s="86" t="s">
        <v>257</v>
      </c>
      <c r="H19" s="87" t="s">
        <v>392</v>
      </c>
      <c r="I19" s="190">
        <v>25</v>
      </c>
    </row>
    <row r="20" spans="1:9" ht="15" customHeight="1">
      <c r="A20" s="188" t="s">
        <v>3488</v>
      </c>
      <c r="B20" s="188" t="s">
        <v>1087</v>
      </c>
      <c r="C20" s="188" t="s">
        <v>4288</v>
      </c>
      <c r="D20" s="219" t="s">
        <v>4245</v>
      </c>
      <c r="E20" s="86" t="s">
        <v>141</v>
      </c>
      <c r="F20" s="86">
        <v>2015</v>
      </c>
      <c r="G20" s="188" t="s">
        <v>138</v>
      </c>
      <c r="H20" s="87" t="s">
        <v>392</v>
      </c>
      <c r="I20" s="190">
        <v>20</v>
      </c>
    </row>
    <row r="21" spans="1:9" ht="51">
      <c r="A21" s="86" t="s">
        <v>1171</v>
      </c>
      <c r="B21" s="86" t="s">
        <v>1087</v>
      </c>
      <c r="C21" s="86" t="s">
        <v>1024</v>
      </c>
      <c r="D21" s="350" t="s">
        <v>4289</v>
      </c>
      <c r="E21" s="86" t="s">
        <v>141</v>
      </c>
      <c r="F21" s="86">
        <v>2015</v>
      </c>
      <c r="G21" s="86" t="s">
        <v>414</v>
      </c>
      <c r="H21" s="86" t="s">
        <v>392</v>
      </c>
      <c r="I21" s="86">
        <v>20</v>
      </c>
    </row>
    <row r="22" spans="1:9" ht="89.25">
      <c r="A22" s="86" t="s">
        <v>1168</v>
      </c>
      <c r="B22" s="86" t="s">
        <v>1087</v>
      </c>
      <c r="C22" s="86" t="s">
        <v>4288</v>
      </c>
      <c r="D22" s="195" t="s">
        <v>4290</v>
      </c>
      <c r="E22" s="86" t="s">
        <v>141</v>
      </c>
      <c r="F22" s="86">
        <v>2015</v>
      </c>
      <c r="G22" s="86" t="s">
        <v>138</v>
      </c>
      <c r="H22" s="87" t="s">
        <v>392</v>
      </c>
      <c r="I22" s="190">
        <v>20</v>
      </c>
    </row>
    <row r="23" spans="1:9" ht="89.25">
      <c r="A23" s="86" t="s">
        <v>3327</v>
      </c>
      <c r="B23" s="86" t="s">
        <v>1087</v>
      </c>
      <c r="C23" s="86" t="s">
        <v>4288</v>
      </c>
      <c r="D23" s="86" t="s">
        <v>4291</v>
      </c>
      <c r="E23" s="86" t="s">
        <v>141</v>
      </c>
      <c r="F23" s="86">
        <v>2015</v>
      </c>
      <c r="G23" s="86" t="s">
        <v>603</v>
      </c>
      <c r="H23" s="87" t="s">
        <v>392</v>
      </c>
      <c r="I23" s="190">
        <v>20</v>
      </c>
    </row>
    <row r="24" spans="1:9" ht="63.75">
      <c r="A24" s="188" t="s">
        <v>1167</v>
      </c>
      <c r="B24" s="188" t="s">
        <v>1087</v>
      </c>
      <c r="C24" s="188" t="s">
        <v>4292</v>
      </c>
      <c r="D24" s="350" t="s">
        <v>4291</v>
      </c>
      <c r="E24" s="188" t="s">
        <v>384</v>
      </c>
      <c r="F24" s="86">
        <v>2015</v>
      </c>
      <c r="G24" s="86" t="s">
        <v>138</v>
      </c>
      <c r="H24" s="87" t="s">
        <v>392</v>
      </c>
      <c r="I24" s="190">
        <v>100</v>
      </c>
    </row>
    <row r="25" spans="1:9" ht="127.5">
      <c r="A25" s="188" t="s">
        <v>1146</v>
      </c>
      <c r="B25" s="188" t="s">
        <v>1087</v>
      </c>
      <c r="C25" s="338" t="s">
        <v>4293</v>
      </c>
      <c r="D25" s="219" t="s">
        <v>4291</v>
      </c>
      <c r="E25" s="188" t="s">
        <v>141</v>
      </c>
      <c r="F25" s="188">
        <v>2015</v>
      </c>
      <c r="G25" s="188" t="s">
        <v>163</v>
      </c>
      <c r="H25" s="87" t="s">
        <v>392</v>
      </c>
      <c r="I25" s="190">
        <v>20</v>
      </c>
    </row>
    <row r="26" spans="1:9" ht="76.5">
      <c r="A26" s="86" t="s">
        <v>3489</v>
      </c>
      <c r="B26" s="86" t="s">
        <v>1087</v>
      </c>
      <c r="C26" s="86" t="s">
        <v>18306</v>
      </c>
      <c r="D26" s="86" t="s">
        <v>4245</v>
      </c>
      <c r="E26" s="86" t="s">
        <v>141</v>
      </c>
      <c r="F26" s="86">
        <v>2015</v>
      </c>
      <c r="G26" s="86" t="s">
        <v>138</v>
      </c>
      <c r="H26" s="86" t="s">
        <v>392</v>
      </c>
      <c r="I26" s="86">
        <v>20</v>
      </c>
    </row>
    <row r="27" spans="1:9" ht="76.5">
      <c r="A27" s="86" t="s">
        <v>3490</v>
      </c>
      <c r="B27" s="86" t="s">
        <v>1220</v>
      </c>
      <c r="C27" s="86" t="s">
        <v>4294</v>
      </c>
      <c r="D27" s="86" t="s">
        <v>4295</v>
      </c>
      <c r="E27" s="86" t="s">
        <v>767</v>
      </c>
      <c r="F27" s="86">
        <v>2015</v>
      </c>
      <c r="G27" s="86"/>
      <c r="H27" s="87" t="s">
        <v>392</v>
      </c>
      <c r="I27" s="190">
        <v>100</v>
      </c>
    </row>
    <row r="28" spans="1:9" ht="25.5">
      <c r="A28" s="86" t="s">
        <v>3485</v>
      </c>
      <c r="B28" s="86" t="s">
        <v>1220</v>
      </c>
      <c r="C28" s="224" t="s">
        <v>18307</v>
      </c>
      <c r="D28" s="361" t="s">
        <v>4296</v>
      </c>
      <c r="E28" s="86" t="s">
        <v>141</v>
      </c>
      <c r="F28" s="86">
        <v>2015</v>
      </c>
      <c r="G28" s="86">
        <v>9</v>
      </c>
      <c r="H28" s="87" t="s">
        <v>392</v>
      </c>
      <c r="I28" s="190">
        <v>20</v>
      </c>
    </row>
    <row r="29" spans="1:9">
      <c r="A29" s="86" t="s">
        <v>3485</v>
      </c>
      <c r="B29" s="86"/>
      <c r="C29" s="224" t="s">
        <v>4297</v>
      </c>
      <c r="D29" s="361" t="s">
        <v>4213</v>
      </c>
      <c r="E29" s="86" t="s">
        <v>745</v>
      </c>
      <c r="F29" s="86">
        <v>2015</v>
      </c>
      <c r="G29" s="86"/>
      <c r="H29" s="87"/>
      <c r="I29" s="190">
        <v>100</v>
      </c>
    </row>
    <row r="30" spans="1:9" ht="76.5">
      <c r="A30" s="338" t="s">
        <v>1233</v>
      </c>
      <c r="B30" s="338" t="s">
        <v>1220</v>
      </c>
      <c r="C30" s="338" t="s">
        <v>4298</v>
      </c>
      <c r="D30" s="338" t="s">
        <v>4299</v>
      </c>
      <c r="E30" s="338" t="s">
        <v>384</v>
      </c>
      <c r="F30" s="338">
        <v>2015</v>
      </c>
      <c r="G30" s="450">
        <v>42555</v>
      </c>
      <c r="H30" s="224" t="s">
        <v>392</v>
      </c>
      <c r="I30" s="224">
        <v>100</v>
      </c>
    </row>
    <row r="31" spans="1:9" ht="51">
      <c r="A31" s="86" t="s">
        <v>1233</v>
      </c>
      <c r="B31" s="86" t="s">
        <v>1220</v>
      </c>
      <c r="C31" s="86" t="s">
        <v>4300</v>
      </c>
      <c r="D31" s="86" t="s">
        <v>4301</v>
      </c>
      <c r="E31" s="86" t="s">
        <v>384</v>
      </c>
      <c r="F31" s="86">
        <v>2015</v>
      </c>
      <c r="G31" s="86" t="s">
        <v>4302</v>
      </c>
      <c r="H31" s="86" t="s">
        <v>392</v>
      </c>
      <c r="I31" s="86">
        <v>100</v>
      </c>
    </row>
    <row r="32" spans="1:9" ht="38.25">
      <c r="A32" s="86" t="s">
        <v>1233</v>
      </c>
      <c r="B32" s="86" t="s">
        <v>1220</v>
      </c>
      <c r="C32" s="86" t="s">
        <v>4303</v>
      </c>
      <c r="D32" s="86" t="s">
        <v>4304</v>
      </c>
      <c r="E32" s="86" t="s">
        <v>384</v>
      </c>
      <c r="F32" s="86">
        <v>2015</v>
      </c>
      <c r="G32" s="189">
        <v>42688</v>
      </c>
      <c r="H32" s="86" t="s">
        <v>392</v>
      </c>
      <c r="I32" s="86">
        <v>100</v>
      </c>
    </row>
    <row r="33" spans="1:9" ht="63.75">
      <c r="A33" s="86" t="s">
        <v>1234</v>
      </c>
      <c r="B33" s="86" t="s">
        <v>1220</v>
      </c>
      <c r="C33" s="86" t="s">
        <v>4305</v>
      </c>
      <c r="D33" s="195" t="s">
        <v>4306</v>
      </c>
      <c r="E33" s="86" t="s">
        <v>141</v>
      </c>
      <c r="F33" s="86">
        <v>2015</v>
      </c>
      <c r="G33" s="86" t="s">
        <v>145</v>
      </c>
      <c r="H33" s="87" t="s">
        <v>392</v>
      </c>
      <c r="I33" s="190">
        <v>20</v>
      </c>
    </row>
    <row r="34" spans="1:9" ht="63.75">
      <c r="A34" s="86" t="s">
        <v>1235</v>
      </c>
      <c r="B34" s="86" t="s">
        <v>1220</v>
      </c>
      <c r="C34" s="86" t="s">
        <v>4305</v>
      </c>
      <c r="D34" s="195" t="s">
        <v>4306</v>
      </c>
      <c r="E34" s="86" t="s">
        <v>384</v>
      </c>
      <c r="F34" s="86">
        <v>2015</v>
      </c>
      <c r="G34" s="86" t="s">
        <v>145</v>
      </c>
      <c r="H34" s="87" t="s">
        <v>392</v>
      </c>
      <c r="I34" s="190">
        <v>100</v>
      </c>
    </row>
    <row r="35" spans="1:9" ht="38.25">
      <c r="A35" s="86" t="s">
        <v>1235</v>
      </c>
      <c r="B35" s="86" t="s">
        <v>1220</v>
      </c>
      <c r="C35" s="86" t="s">
        <v>4303</v>
      </c>
      <c r="D35" s="86" t="s">
        <v>4304</v>
      </c>
      <c r="E35" s="86" t="s">
        <v>141</v>
      </c>
      <c r="F35" s="86">
        <v>2015</v>
      </c>
      <c r="G35" s="86" t="s">
        <v>138</v>
      </c>
      <c r="H35" s="87"/>
      <c r="I35" s="190">
        <v>20</v>
      </c>
    </row>
    <row r="36" spans="1:9" ht="76.5">
      <c r="A36" s="86" t="s">
        <v>950</v>
      </c>
      <c r="B36" s="98" t="s">
        <v>864</v>
      </c>
      <c r="C36" s="338" t="s">
        <v>5717</v>
      </c>
      <c r="D36" s="350" t="s">
        <v>5718</v>
      </c>
      <c r="E36" s="338" t="s">
        <v>141</v>
      </c>
      <c r="F36" s="338">
        <v>2015</v>
      </c>
      <c r="G36" s="338" t="s">
        <v>115</v>
      </c>
      <c r="H36" s="86">
        <v>20</v>
      </c>
      <c r="I36" s="190">
        <v>20</v>
      </c>
    </row>
    <row r="37" spans="1:9" ht="38.25">
      <c r="A37" s="86" t="s">
        <v>950</v>
      </c>
      <c r="B37" s="98" t="s">
        <v>864</v>
      </c>
      <c r="C37" s="86" t="s">
        <v>1021</v>
      </c>
      <c r="D37" s="86" t="s">
        <v>1022</v>
      </c>
      <c r="E37" s="86" t="s">
        <v>141</v>
      </c>
      <c r="F37" s="86">
        <v>2015</v>
      </c>
      <c r="G37" s="86" t="s">
        <v>749</v>
      </c>
      <c r="H37" s="86">
        <v>20</v>
      </c>
      <c r="I37" s="190">
        <v>20</v>
      </c>
    </row>
    <row r="38" spans="1:9" ht="76.5">
      <c r="A38" s="86" t="s">
        <v>882</v>
      </c>
      <c r="B38" s="98" t="s">
        <v>864</v>
      </c>
      <c r="C38" s="86" t="s">
        <v>5719</v>
      </c>
      <c r="D38" s="350" t="s">
        <v>4289</v>
      </c>
      <c r="E38" s="86" t="s">
        <v>141</v>
      </c>
      <c r="F38" s="86">
        <v>2015</v>
      </c>
      <c r="G38" s="86" t="s">
        <v>175</v>
      </c>
      <c r="H38" s="86" t="s">
        <v>392</v>
      </c>
      <c r="I38" s="86">
        <v>20</v>
      </c>
    </row>
    <row r="39" spans="1:9" ht="140.25">
      <c r="A39" s="86" t="s">
        <v>882</v>
      </c>
      <c r="B39" s="86" t="s">
        <v>864</v>
      </c>
      <c r="C39" s="188" t="s">
        <v>5720</v>
      </c>
      <c r="D39" s="219" t="s">
        <v>5721</v>
      </c>
      <c r="E39" s="86" t="s">
        <v>141</v>
      </c>
      <c r="F39" s="86">
        <v>2015</v>
      </c>
      <c r="G39" s="86" t="s">
        <v>145</v>
      </c>
      <c r="H39" s="86">
        <v>20</v>
      </c>
      <c r="I39" s="86">
        <v>20</v>
      </c>
    </row>
    <row r="40" spans="1:9" ht="76.5">
      <c r="A40" s="188" t="s">
        <v>1010</v>
      </c>
      <c r="B40" s="98" t="s">
        <v>864</v>
      </c>
      <c r="C40" s="188" t="s">
        <v>1011</v>
      </c>
      <c r="D40" s="219" t="s">
        <v>5722</v>
      </c>
      <c r="E40" s="188" t="s">
        <v>141</v>
      </c>
      <c r="F40" s="188">
        <v>2014</v>
      </c>
      <c r="G40" s="188" t="s">
        <v>155</v>
      </c>
      <c r="H40" s="229" t="s">
        <v>392</v>
      </c>
      <c r="I40" s="229">
        <v>20</v>
      </c>
    </row>
    <row r="41" spans="1:9" ht="76.5">
      <c r="A41" s="86" t="s">
        <v>889</v>
      </c>
      <c r="B41" s="98" t="s">
        <v>864</v>
      </c>
      <c r="C41" s="86" t="s">
        <v>5717</v>
      </c>
      <c r="D41" s="86" t="s">
        <v>5718</v>
      </c>
      <c r="E41" s="86" t="s">
        <v>141</v>
      </c>
      <c r="F41" s="86">
        <v>2015</v>
      </c>
      <c r="G41" s="86" t="s">
        <v>115</v>
      </c>
      <c r="H41" s="86">
        <v>20</v>
      </c>
      <c r="I41" s="86">
        <v>20</v>
      </c>
    </row>
    <row r="42" spans="1:9" ht="25.5">
      <c r="A42" s="86" t="s">
        <v>889</v>
      </c>
      <c r="B42" s="98" t="s">
        <v>864</v>
      </c>
      <c r="C42" s="86" t="s">
        <v>600</v>
      </c>
      <c r="D42" s="195"/>
      <c r="E42" s="86" t="s">
        <v>390</v>
      </c>
      <c r="F42" s="86">
        <v>2015</v>
      </c>
      <c r="G42" s="86" t="s">
        <v>437</v>
      </c>
      <c r="H42" s="86">
        <v>20</v>
      </c>
      <c r="I42" s="86">
        <v>20</v>
      </c>
    </row>
    <row r="43" spans="1:9" ht="63.75">
      <c r="A43" s="188" t="s">
        <v>5723</v>
      </c>
      <c r="B43" s="188" t="s">
        <v>864</v>
      </c>
      <c r="C43" s="188" t="s">
        <v>5724</v>
      </c>
      <c r="D43" s="219" t="s">
        <v>5725</v>
      </c>
      <c r="E43" s="86" t="s">
        <v>141</v>
      </c>
      <c r="F43" s="86">
        <v>2015</v>
      </c>
      <c r="G43" s="86" t="s">
        <v>145</v>
      </c>
      <c r="H43" s="87" t="s">
        <v>392</v>
      </c>
      <c r="I43" s="190">
        <v>20</v>
      </c>
    </row>
    <row r="44" spans="1:9" ht="63.75">
      <c r="A44" s="86" t="s">
        <v>891</v>
      </c>
      <c r="B44" s="86" t="s">
        <v>864</v>
      </c>
      <c r="C44" s="86" t="s">
        <v>5726</v>
      </c>
      <c r="D44" s="86"/>
      <c r="E44" s="86" t="s">
        <v>141</v>
      </c>
      <c r="F44" s="86">
        <v>2015</v>
      </c>
      <c r="G44" s="86" t="s">
        <v>5727</v>
      </c>
      <c r="H44" s="87" t="s">
        <v>392</v>
      </c>
      <c r="I44" s="190">
        <v>20</v>
      </c>
    </row>
    <row r="45" spans="1:9" ht="76.5">
      <c r="A45" s="86" t="s">
        <v>891</v>
      </c>
      <c r="B45" s="86" t="s">
        <v>864</v>
      </c>
      <c r="C45" s="86" t="s">
        <v>5728</v>
      </c>
      <c r="D45" s="86"/>
      <c r="E45" s="86" t="s">
        <v>141</v>
      </c>
      <c r="F45" s="86">
        <v>2015</v>
      </c>
      <c r="G45" s="86" t="s">
        <v>5729</v>
      </c>
      <c r="H45" s="87" t="s">
        <v>392</v>
      </c>
      <c r="I45" s="190">
        <v>20</v>
      </c>
    </row>
    <row r="46" spans="1:9" ht="51">
      <c r="A46" s="86" t="s">
        <v>891</v>
      </c>
      <c r="B46" s="86" t="s">
        <v>864</v>
      </c>
      <c r="C46" s="195" t="s">
        <v>5730</v>
      </c>
      <c r="D46" s="86"/>
      <c r="E46" s="86" t="s">
        <v>141</v>
      </c>
      <c r="F46" s="86">
        <v>2015</v>
      </c>
      <c r="G46" s="86" t="s">
        <v>5731</v>
      </c>
      <c r="H46" s="87">
        <v>5</v>
      </c>
      <c r="I46" s="190">
        <v>20</v>
      </c>
    </row>
    <row r="47" spans="1:9" ht="76.5">
      <c r="A47" s="86" t="s">
        <v>948</v>
      </c>
      <c r="B47" s="98" t="s">
        <v>864</v>
      </c>
      <c r="C47" s="86" t="s">
        <v>5717</v>
      </c>
      <c r="D47" s="86" t="s">
        <v>5718</v>
      </c>
      <c r="E47" s="86" t="s">
        <v>141</v>
      </c>
      <c r="F47" s="86">
        <v>2015</v>
      </c>
      <c r="G47" s="86" t="s">
        <v>115</v>
      </c>
      <c r="H47" s="86">
        <v>20</v>
      </c>
      <c r="I47" s="86">
        <v>20</v>
      </c>
    </row>
    <row r="48" spans="1:9" ht="38.25">
      <c r="A48" s="86" t="s">
        <v>5732</v>
      </c>
      <c r="B48" s="86" t="s">
        <v>864</v>
      </c>
      <c r="C48" s="86" t="s">
        <v>1021</v>
      </c>
      <c r="D48" s="195" t="s">
        <v>1022</v>
      </c>
      <c r="E48" s="86" t="s">
        <v>141</v>
      </c>
      <c r="F48" s="86">
        <v>2015</v>
      </c>
      <c r="G48" s="86" t="s">
        <v>749</v>
      </c>
      <c r="H48" s="86">
        <v>20</v>
      </c>
      <c r="I48" s="86">
        <v>20</v>
      </c>
    </row>
    <row r="49" spans="1:9" ht="76.5">
      <c r="A49" s="86" t="s">
        <v>1012</v>
      </c>
      <c r="B49" s="86" t="s">
        <v>864</v>
      </c>
      <c r="C49" s="86" t="s">
        <v>5717</v>
      </c>
      <c r="D49" s="86" t="s">
        <v>5718</v>
      </c>
      <c r="E49" s="86" t="s">
        <v>141</v>
      </c>
      <c r="F49" s="86">
        <v>2015</v>
      </c>
      <c r="G49" s="86" t="s">
        <v>115</v>
      </c>
      <c r="H49" s="86">
        <v>20</v>
      </c>
      <c r="I49" s="190">
        <f>H49</f>
        <v>20</v>
      </c>
    </row>
    <row r="50" spans="1:9" ht="51">
      <c r="A50" s="86" t="s">
        <v>939</v>
      </c>
      <c r="B50" s="86" t="s">
        <v>864</v>
      </c>
      <c r="C50" s="86" t="s">
        <v>1024</v>
      </c>
      <c r="D50" s="195" t="s">
        <v>4289</v>
      </c>
      <c r="E50" s="86" t="s">
        <v>141</v>
      </c>
      <c r="F50" s="86">
        <v>2015</v>
      </c>
      <c r="G50" s="86" t="s">
        <v>175</v>
      </c>
      <c r="H50" s="87" t="s">
        <v>392</v>
      </c>
      <c r="I50" s="86">
        <v>20</v>
      </c>
    </row>
    <row r="51" spans="1:9" ht="102">
      <c r="A51" s="188" t="s">
        <v>939</v>
      </c>
      <c r="B51" s="188" t="s">
        <v>864</v>
      </c>
      <c r="C51" s="188" t="s">
        <v>5733</v>
      </c>
      <c r="D51" s="219" t="s">
        <v>5734</v>
      </c>
      <c r="E51" s="188" t="s">
        <v>141</v>
      </c>
      <c r="F51" s="188">
        <v>2015</v>
      </c>
      <c r="G51" s="188" t="s">
        <v>145</v>
      </c>
      <c r="H51" s="87" t="s">
        <v>392</v>
      </c>
      <c r="I51" s="86">
        <v>20</v>
      </c>
    </row>
    <row r="52" spans="1:9" ht="51">
      <c r="A52" s="188" t="s">
        <v>1013</v>
      </c>
      <c r="B52" s="188" t="s">
        <v>864</v>
      </c>
      <c r="C52" s="188" t="s">
        <v>5735</v>
      </c>
      <c r="D52" s="219" t="s">
        <v>5280</v>
      </c>
      <c r="E52" s="188" t="s">
        <v>5736</v>
      </c>
      <c r="F52" s="188">
        <v>2015</v>
      </c>
      <c r="G52" s="188" t="s">
        <v>145</v>
      </c>
      <c r="H52" s="87" t="s">
        <v>392</v>
      </c>
      <c r="I52" s="190">
        <v>20</v>
      </c>
    </row>
    <row r="53" spans="1:9" ht="153">
      <c r="A53" s="86" t="s">
        <v>940</v>
      </c>
      <c r="B53" s="86" t="s">
        <v>864</v>
      </c>
      <c r="C53" s="86" t="s">
        <v>5737</v>
      </c>
      <c r="D53" s="86" t="s">
        <v>5738</v>
      </c>
      <c r="E53" s="86" t="s">
        <v>141</v>
      </c>
      <c r="F53" s="86">
        <v>2015</v>
      </c>
      <c r="G53" s="86" t="s">
        <v>5739</v>
      </c>
      <c r="H53" s="87" t="s">
        <v>392</v>
      </c>
      <c r="I53" s="190">
        <v>20</v>
      </c>
    </row>
    <row r="54" spans="1:9" ht="127.5">
      <c r="A54" s="86" t="s">
        <v>941</v>
      </c>
      <c r="B54" s="86" t="s">
        <v>864</v>
      </c>
      <c r="C54" s="86" t="s">
        <v>5740</v>
      </c>
      <c r="D54" s="195" t="s">
        <v>5280</v>
      </c>
      <c r="E54" s="86" t="s">
        <v>141</v>
      </c>
      <c r="F54" s="86">
        <v>2015</v>
      </c>
      <c r="G54" s="86" t="s">
        <v>145</v>
      </c>
      <c r="H54" s="87" t="s">
        <v>392</v>
      </c>
      <c r="I54" s="190">
        <v>20</v>
      </c>
    </row>
    <row r="55" spans="1:9" ht="63.75">
      <c r="A55" s="188" t="s">
        <v>4881</v>
      </c>
      <c r="B55" s="98" t="s">
        <v>864</v>
      </c>
      <c r="C55" s="188" t="s">
        <v>5741</v>
      </c>
      <c r="D55" s="219" t="s">
        <v>5725</v>
      </c>
      <c r="E55" s="188" t="s">
        <v>141</v>
      </c>
      <c r="F55" s="188">
        <v>2015</v>
      </c>
      <c r="G55" s="188" t="s">
        <v>145</v>
      </c>
      <c r="H55" s="451" t="s">
        <v>392</v>
      </c>
      <c r="I55" s="452">
        <v>20</v>
      </c>
    </row>
    <row r="56" spans="1:9" ht="51">
      <c r="A56" s="86" t="s">
        <v>1015</v>
      </c>
      <c r="B56" s="86" t="s">
        <v>1029</v>
      </c>
      <c r="C56" s="86" t="s">
        <v>1024</v>
      </c>
      <c r="D56" s="195" t="s">
        <v>391</v>
      </c>
      <c r="E56" s="86" t="s">
        <v>141</v>
      </c>
      <c r="F56" s="86">
        <v>2015</v>
      </c>
      <c r="G56" s="86" t="s">
        <v>175</v>
      </c>
      <c r="H56" s="86" t="s">
        <v>392</v>
      </c>
      <c r="I56" s="86">
        <v>20</v>
      </c>
    </row>
    <row r="57" spans="1:9" ht="63.75">
      <c r="A57" s="188" t="s">
        <v>1015</v>
      </c>
      <c r="B57" s="188" t="s">
        <v>864</v>
      </c>
      <c r="C57" s="86" t="s">
        <v>1016</v>
      </c>
      <c r="D57" s="219" t="s">
        <v>5742</v>
      </c>
      <c r="E57" s="86" t="s">
        <v>141</v>
      </c>
      <c r="F57" s="86">
        <v>2015</v>
      </c>
      <c r="G57" s="86" t="s">
        <v>145</v>
      </c>
      <c r="H57" s="86" t="s">
        <v>392</v>
      </c>
      <c r="I57" s="86">
        <v>20</v>
      </c>
    </row>
    <row r="58" spans="1:9" ht="76.5">
      <c r="A58" s="86" t="s">
        <v>946</v>
      </c>
      <c r="B58" s="86" t="s">
        <v>864</v>
      </c>
      <c r="C58" s="86" t="s">
        <v>5717</v>
      </c>
      <c r="D58" s="86" t="s">
        <v>5718</v>
      </c>
      <c r="E58" s="86" t="s">
        <v>141</v>
      </c>
      <c r="F58" s="86">
        <v>2015</v>
      </c>
      <c r="G58" s="86" t="s">
        <v>115</v>
      </c>
      <c r="H58" s="86">
        <v>20</v>
      </c>
      <c r="I58" s="190">
        <f>H58</f>
        <v>20</v>
      </c>
    </row>
    <row r="59" spans="1:9" ht="76.5">
      <c r="A59" s="86" t="s">
        <v>987</v>
      </c>
      <c r="B59" s="86" t="s">
        <v>864</v>
      </c>
      <c r="C59" s="86" t="s">
        <v>5717</v>
      </c>
      <c r="D59" s="86" t="s">
        <v>5718</v>
      </c>
      <c r="E59" s="86" t="s">
        <v>141</v>
      </c>
      <c r="F59" s="86">
        <v>2015</v>
      </c>
      <c r="G59" s="86" t="s">
        <v>115</v>
      </c>
      <c r="H59" s="86">
        <v>20</v>
      </c>
      <c r="I59" s="190">
        <f>H59</f>
        <v>20</v>
      </c>
    </row>
    <row r="60" spans="1:9" ht="191.25">
      <c r="A60" s="188" t="s">
        <v>942</v>
      </c>
      <c r="B60" s="219" t="s">
        <v>864</v>
      </c>
      <c r="C60" s="188" t="s">
        <v>5743</v>
      </c>
      <c r="D60" s="219"/>
      <c r="E60" s="188" t="s">
        <v>141</v>
      </c>
      <c r="F60" s="188">
        <v>2015</v>
      </c>
      <c r="G60" s="188" t="s">
        <v>115</v>
      </c>
      <c r="H60" s="188">
        <v>20</v>
      </c>
      <c r="I60" s="216">
        <v>20</v>
      </c>
    </row>
    <row r="61" spans="1:9" ht="51">
      <c r="A61" s="86" t="s">
        <v>1040</v>
      </c>
      <c r="B61" s="86" t="s">
        <v>864</v>
      </c>
      <c r="C61" s="86" t="s">
        <v>5744</v>
      </c>
      <c r="D61" s="195" t="s">
        <v>4289</v>
      </c>
      <c r="E61" s="86" t="s">
        <v>141</v>
      </c>
      <c r="F61" s="86">
        <v>2015</v>
      </c>
      <c r="G61" s="86">
        <v>9</v>
      </c>
      <c r="H61" s="87" t="s">
        <v>392</v>
      </c>
      <c r="I61" s="190">
        <v>20</v>
      </c>
    </row>
    <row r="62" spans="1:9" ht="102">
      <c r="A62" s="86" t="s">
        <v>1040</v>
      </c>
      <c r="B62" s="86" t="s">
        <v>864</v>
      </c>
      <c r="C62" s="338" t="s">
        <v>5745</v>
      </c>
      <c r="D62" s="275" t="s">
        <v>5746</v>
      </c>
      <c r="E62" s="402" t="s">
        <v>141</v>
      </c>
      <c r="F62" s="195">
        <v>2015</v>
      </c>
      <c r="G62" s="86" t="s">
        <v>155</v>
      </c>
      <c r="H62" s="87"/>
      <c r="I62" s="190">
        <v>20</v>
      </c>
    </row>
    <row r="63" spans="1:9" ht="102">
      <c r="A63" s="86" t="s">
        <v>1018</v>
      </c>
      <c r="B63" s="86" t="s">
        <v>864</v>
      </c>
      <c r="C63" s="86" t="s">
        <v>5747</v>
      </c>
      <c r="D63" s="86" t="s">
        <v>5716</v>
      </c>
      <c r="E63" s="86" t="s">
        <v>5748</v>
      </c>
      <c r="F63" s="86">
        <v>2015</v>
      </c>
      <c r="G63" s="86" t="s">
        <v>145</v>
      </c>
      <c r="H63" s="87">
        <v>20</v>
      </c>
      <c r="I63" s="190">
        <v>20</v>
      </c>
    </row>
    <row r="64" spans="1:9" ht="51">
      <c r="A64" s="86" t="s">
        <v>5749</v>
      </c>
      <c r="B64" s="86" t="s">
        <v>864</v>
      </c>
      <c r="C64" s="86" t="s">
        <v>5744</v>
      </c>
      <c r="D64" s="195" t="s">
        <v>4289</v>
      </c>
      <c r="E64" s="86" t="s">
        <v>141</v>
      </c>
      <c r="F64" s="86">
        <v>2015</v>
      </c>
      <c r="G64" s="86">
        <v>9</v>
      </c>
      <c r="H64" s="87" t="s">
        <v>392</v>
      </c>
      <c r="I64" s="190">
        <v>20</v>
      </c>
    </row>
    <row r="65" spans="1:9" ht="102">
      <c r="A65" s="86" t="s">
        <v>5079</v>
      </c>
      <c r="B65" s="86" t="s">
        <v>864</v>
      </c>
      <c r="C65" s="338" t="s">
        <v>5745</v>
      </c>
      <c r="D65" s="275" t="s">
        <v>5746</v>
      </c>
      <c r="E65" s="402" t="s">
        <v>188</v>
      </c>
      <c r="F65" s="195">
        <v>2015</v>
      </c>
      <c r="G65" s="86" t="s">
        <v>155</v>
      </c>
      <c r="H65" s="87"/>
      <c r="I65" s="190">
        <v>20</v>
      </c>
    </row>
    <row r="66" spans="1:9" ht="51">
      <c r="A66" s="86" t="s">
        <v>1030</v>
      </c>
      <c r="B66" s="86" t="s">
        <v>1029</v>
      </c>
      <c r="C66" s="86" t="s">
        <v>1024</v>
      </c>
      <c r="D66" s="195" t="s">
        <v>391</v>
      </c>
      <c r="E66" s="86" t="s">
        <v>141</v>
      </c>
      <c r="F66" s="86">
        <v>2015</v>
      </c>
      <c r="G66" s="86" t="s">
        <v>175</v>
      </c>
      <c r="H66" s="86" t="s">
        <v>392</v>
      </c>
      <c r="I66" s="86">
        <v>20</v>
      </c>
    </row>
    <row r="67" spans="1:9" ht="63.75">
      <c r="A67" s="86" t="s">
        <v>1030</v>
      </c>
      <c r="B67" s="188" t="s">
        <v>864</v>
      </c>
      <c r="C67" s="86" t="s">
        <v>1016</v>
      </c>
      <c r="D67" s="219" t="s">
        <v>5742</v>
      </c>
      <c r="E67" s="86" t="s">
        <v>141</v>
      </c>
      <c r="F67" s="86">
        <v>2015</v>
      </c>
      <c r="G67" s="86" t="s">
        <v>145</v>
      </c>
      <c r="H67" s="87"/>
      <c r="I67" s="86">
        <v>20</v>
      </c>
    </row>
    <row r="68" spans="1:9" ht="51">
      <c r="A68" s="86" t="s">
        <v>974</v>
      </c>
      <c r="B68" s="86" t="s">
        <v>1029</v>
      </c>
      <c r="C68" s="86" t="s">
        <v>1024</v>
      </c>
      <c r="D68" s="195" t="s">
        <v>391</v>
      </c>
      <c r="E68" s="86" t="s">
        <v>141</v>
      </c>
      <c r="F68" s="86">
        <v>2015</v>
      </c>
      <c r="G68" s="86" t="s">
        <v>175</v>
      </c>
      <c r="H68" s="86" t="s">
        <v>392</v>
      </c>
      <c r="I68" s="86">
        <v>20</v>
      </c>
    </row>
    <row r="69" spans="1:9" ht="63.75">
      <c r="A69" s="188" t="s">
        <v>974</v>
      </c>
      <c r="B69" s="188" t="s">
        <v>864</v>
      </c>
      <c r="C69" s="86" t="s">
        <v>1016</v>
      </c>
      <c r="D69" s="219" t="s">
        <v>5742</v>
      </c>
      <c r="E69" s="86" t="s">
        <v>141</v>
      </c>
      <c r="F69" s="86">
        <v>2015</v>
      </c>
      <c r="G69" s="86" t="s">
        <v>145</v>
      </c>
      <c r="H69" s="87"/>
      <c r="I69" s="190">
        <v>20</v>
      </c>
    </row>
    <row r="70" spans="1:9" ht="25.5">
      <c r="A70" s="86" t="s">
        <v>921</v>
      </c>
      <c r="B70" s="187" t="s">
        <v>864</v>
      </c>
      <c r="C70" s="86" t="s">
        <v>1026</v>
      </c>
      <c r="D70" s="195" t="s">
        <v>127</v>
      </c>
      <c r="E70" s="86" t="s">
        <v>128</v>
      </c>
      <c r="F70" s="86">
        <v>2015</v>
      </c>
      <c r="G70" s="86" t="s">
        <v>175</v>
      </c>
      <c r="H70" s="86">
        <v>20</v>
      </c>
      <c r="I70" s="86">
        <v>20</v>
      </c>
    </row>
    <row r="71" spans="1:9" ht="38.25">
      <c r="A71" s="188" t="s">
        <v>921</v>
      </c>
      <c r="B71" s="187" t="s">
        <v>864</v>
      </c>
      <c r="C71" s="188" t="s">
        <v>1014</v>
      </c>
      <c r="D71" s="350" t="s">
        <v>398</v>
      </c>
      <c r="E71" s="188" t="s">
        <v>141</v>
      </c>
      <c r="F71" s="188">
        <v>2015</v>
      </c>
      <c r="G71" s="188" t="s">
        <v>145</v>
      </c>
      <c r="H71" s="229">
        <v>20</v>
      </c>
      <c r="I71" s="428">
        <v>20</v>
      </c>
    </row>
    <row r="72" spans="1:9" ht="25.5">
      <c r="A72" s="86" t="s">
        <v>877</v>
      </c>
      <c r="B72" s="187" t="s">
        <v>864</v>
      </c>
      <c r="C72" s="86" t="s">
        <v>1026</v>
      </c>
      <c r="D72" s="195" t="s">
        <v>127</v>
      </c>
      <c r="E72" s="86" t="s">
        <v>128</v>
      </c>
      <c r="F72" s="86">
        <v>2015</v>
      </c>
      <c r="G72" s="86" t="s">
        <v>175</v>
      </c>
      <c r="H72" s="86">
        <v>20</v>
      </c>
      <c r="I72" s="86">
        <v>20</v>
      </c>
    </row>
    <row r="73" spans="1:9" ht="38.25">
      <c r="A73" s="188" t="s">
        <v>877</v>
      </c>
      <c r="B73" s="187" t="s">
        <v>864</v>
      </c>
      <c r="C73" s="188" t="s">
        <v>1014</v>
      </c>
      <c r="D73" s="350" t="s">
        <v>398</v>
      </c>
      <c r="E73" s="188" t="s">
        <v>141</v>
      </c>
      <c r="F73" s="188">
        <v>2015</v>
      </c>
      <c r="G73" s="188" t="s">
        <v>145</v>
      </c>
      <c r="H73" s="229">
        <v>20</v>
      </c>
      <c r="I73" s="229">
        <v>20</v>
      </c>
    </row>
    <row r="74" spans="1:9" ht="25.5">
      <c r="A74" s="86" t="s">
        <v>5750</v>
      </c>
      <c r="B74" s="187" t="s">
        <v>864</v>
      </c>
      <c r="C74" s="86" t="s">
        <v>1026</v>
      </c>
      <c r="D74" s="195" t="s">
        <v>127</v>
      </c>
      <c r="E74" s="86" t="s">
        <v>128</v>
      </c>
      <c r="F74" s="86">
        <v>2015</v>
      </c>
      <c r="G74" s="86" t="s">
        <v>175</v>
      </c>
      <c r="H74" s="86">
        <v>20</v>
      </c>
      <c r="I74" s="86">
        <v>20</v>
      </c>
    </row>
    <row r="75" spans="1:9">
      <c r="A75" s="86" t="s">
        <v>5750</v>
      </c>
      <c r="B75" s="86" t="s">
        <v>864</v>
      </c>
      <c r="C75" s="86" t="s">
        <v>5751</v>
      </c>
      <c r="D75" s="195" t="s">
        <v>5752</v>
      </c>
      <c r="E75" s="86" t="s">
        <v>141</v>
      </c>
      <c r="F75" s="86">
        <v>2015</v>
      </c>
      <c r="G75" s="86" t="s">
        <v>145</v>
      </c>
      <c r="H75" s="87">
        <v>20</v>
      </c>
      <c r="I75" s="190">
        <v>20</v>
      </c>
    </row>
    <row r="76" spans="1:9" ht="89.25">
      <c r="A76" s="188" t="s">
        <v>5753</v>
      </c>
      <c r="B76" s="188" t="s">
        <v>864</v>
      </c>
      <c r="C76" s="338" t="s">
        <v>5754</v>
      </c>
      <c r="D76" s="338" t="s">
        <v>5680</v>
      </c>
      <c r="E76" s="188" t="s">
        <v>141</v>
      </c>
      <c r="F76" s="86">
        <v>2015</v>
      </c>
      <c r="G76" s="188" t="s">
        <v>5739</v>
      </c>
      <c r="H76" s="87" t="s">
        <v>392</v>
      </c>
      <c r="I76" s="190">
        <v>20</v>
      </c>
    </row>
    <row r="77" spans="1:9" ht="114.75">
      <c r="A77" s="86" t="s">
        <v>975</v>
      </c>
      <c r="B77" s="86" t="s">
        <v>864</v>
      </c>
      <c r="C77" s="338" t="s">
        <v>5755</v>
      </c>
      <c r="D77" s="350" t="s">
        <v>5742</v>
      </c>
      <c r="E77" s="86" t="s">
        <v>141</v>
      </c>
      <c r="F77" s="86">
        <v>2015</v>
      </c>
      <c r="G77" s="86"/>
      <c r="H77" s="87">
        <v>20</v>
      </c>
      <c r="I77" s="190">
        <v>20</v>
      </c>
    </row>
    <row r="78" spans="1:9" ht="51">
      <c r="A78" s="86" t="s">
        <v>5756</v>
      </c>
      <c r="B78" s="86" t="s">
        <v>864</v>
      </c>
      <c r="C78" s="86" t="s">
        <v>5757</v>
      </c>
      <c r="D78" s="86" t="s">
        <v>5758</v>
      </c>
      <c r="E78" s="86" t="s">
        <v>141</v>
      </c>
      <c r="F78" s="86">
        <v>2015</v>
      </c>
      <c r="G78" s="86" t="s">
        <v>145</v>
      </c>
      <c r="H78" s="87" t="s">
        <v>392</v>
      </c>
      <c r="I78" s="190">
        <v>20</v>
      </c>
    </row>
    <row r="79" spans="1:9" ht="51">
      <c r="A79" s="86" t="s">
        <v>5759</v>
      </c>
      <c r="B79" s="86" t="s">
        <v>864</v>
      </c>
      <c r="C79" s="86" t="s">
        <v>5757</v>
      </c>
      <c r="D79" s="86" t="s">
        <v>5758</v>
      </c>
      <c r="E79" s="86" t="s">
        <v>141</v>
      </c>
      <c r="F79" s="86">
        <v>2015</v>
      </c>
      <c r="G79" s="86" t="s">
        <v>145</v>
      </c>
      <c r="H79" s="87" t="s">
        <v>392</v>
      </c>
      <c r="I79" s="190">
        <v>20</v>
      </c>
    </row>
    <row r="80" spans="1:9" ht="51">
      <c r="A80" s="86" t="s">
        <v>5759</v>
      </c>
      <c r="B80" s="86" t="s">
        <v>864</v>
      </c>
      <c r="C80" s="86" t="s">
        <v>5760</v>
      </c>
      <c r="D80" s="195" t="s">
        <v>1022</v>
      </c>
      <c r="E80" s="86" t="s">
        <v>141</v>
      </c>
      <c r="F80" s="86">
        <v>2015</v>
      </c>
      <c r="G80" s="86" t="s">
        <v>5761</v>
      </c>
      <c r="H80" s="87" t="s">
        <v>392</v>
      </c>
      <c r="I80" s="190">
        <v>20</v>
      </c>
    </row>
    <row r="81" spans="1:9" ht="63.75">
      <c r="A81" s="188" t="s">
        <v>5762</v>
      </c>
      <c r="B81" s="188" t="s">
        <v>864</v>
      </c>
      <c r="C81" s="350" t="s">
        <v>5763</v>
      </c>
      <c r="D81" s="219" t="s">
        <v>5764</v>
      </c>
      <c r="E81" s="188" t="s">
        <v>141</v>
      </c>
      <c r="F81" s="188">
        <v>2015</v>
      </c>
      <c r="G81" s="188" t="s">
        <v>5765</v>
      </c>
      <c r="H81" s="87" t="s">
        <v>392</v>
      </c>
      <c r="I81" s="190">
        <v>20</v>
      </c>
    </row>
    <row r="82" spans="1:9" ht="76.5">
      <c r="A82" s="188" t="s">
        <v>5766</v>
      </c>
      <c r="B82" s="98" t="s">
        <v>864</v>
      </c>
      <c r="C82" s="188" t="s">
        <v>1011</v>
      </c>
      <c r="D82" s="219" t="s">
        <v>5730</v>
      </c>
      <c r="E82" s="188" t="s">
        <v>141</v>
      </c>
      <c r="F82" s="188">
        <v>2015</v>
      </c>
      <c r="G82" s="188" t="s">
        <v>155</v>
      </c>
      <c r="H82" s="86" t="s">
        <v>392</v>
      </c>
      <c r="I82" s="229">
        <v>20</v>
      </c>
    </row>
    <row r="83" spans="1:9" ht="51">
      <c r="A83" s="86" t="s">
        <v>1027</v>
      </c>
      <c r="B83" s="98" t="s">
        <v>864</v>
      </c>
      <c r="C83" s="86" t="s">
        <v>5767</v>
      </c>
      <c r="D83" s="195" t="s">
        <v>391</v>
      </c>
      <c r="E83" s="86" t="s">
        <v>390</v>
      </c>
      <c r="F83" s="86">
        <v>2015</v>
      </c>
      <c r="G83" s="86" t="s">
        <v>1023</v>
      </c>
      <c r="H83" s="86" t="s">
        <v>392</v>
      </c>
      <c r="I83" s="86">
        <v>20</v>
      </c>
    </row>
    <row r="84" spans="1:9" ht="76.5">
      <c r="A84" s="86" t="s">
        <v>1027</v>
      </c>
      <c r="B84" s="98" t="s">
        <v>864</v>
      </c>
      <c r="C84" s="188" t="s">
        <v>1011</v>
      </c>
      <c r="D84" s="219" t="s">
        <v>5730</v>
      </c>
      <c r="E84" s="188" t="s">
        <v>141</v>
      </c>
      <c r="F84" s="188">
        <v>2015</v>
      </c>
      <c r="G84" s="188" t="s">
        <v>155</v>
      </c>
      <c r="H84" s="86" t="s">
        <v>392</v>
      </c>
      <c r="I84" s="229">
        <v>20</v>
      </c>
    </row>
    <row r="85" spans="1:9" ht="76.5">
      <c r="A85" s="86" t="s">
        <v>5768</v>
      </c>
      <c r="B85" s="98" t="s">
        <v>864</v>
      </c>
      <c r="C85" s="86" t="s">
        <v>5717</v>
      </c>
      <c r="D85" s="338" t="s">
        <v>5718</v>
      </c>
      <c r="E85" s="338" t="s">
        <v>141</v>
      </c>
      <c r="F85" s="338">
        <v>2015</v>
      </c>
      <c r="G85" s="338" t="s">
        <v>115</v>
      </c>
      <c r="H85" s="86">
        <v>20</v>
      </c>
      <c r="I85" s="190">
        <v>20</v>
      </c>
    </row>
    <row r="86" spans="1:9" ht="38.25">
      <c r="A86" s="86" t="s">
        <v>5768</v>
      </c>
      <c r="B86" s="98" t="s">
        <v>864</v>
      </c>
      <c r="C86" s="86" t="s">
        <v>1021</v>
      </c>
      <c r="D86" s="86" t="s">
        <v>1022</v>
      </c>
      <c r="E86" s="86" t="s">
        <v>141</v>
      </c>
      <c r="F86" s="86">
        <v>2015</v>
      </c>
      <c r="G86" s="86" t="s">
        <v>749</v>
      </c>
      <c r="H86" s="86">
        <v>20</v>
      </c>
      <c r="I86" s="190">
        <v>20</v>
      </c>
    </row>
    <row r="87" spans="1:9" ht="76.5">
      <c r="A87" s="344" t="s">
        <v>5769</v>
      </c>
      <c r="B87" s="453" t="s">
        <v>864</v>
      </c>
      <c r="C87" s="344" t="s">
        <v>5770</v>
      </c>
      <c r="D87" s="344" t="s">
        <v>5718</v>
      </c>
      <c r="E87" s="344" t="s">
        <v>141</v>
      </c>
      <c r="F87" s="344">
        <v>2015</v>
      </c>
      <c r="G87" s="344" t="s">
        <v>115</v>
      </c>
      <c r="H87" s="344">
        <v>100</v>
      </c>
      <c r="I87" s="208">
        <v>50</v>
      </c>
    </row>
    <row r="88" spans="1:9" ht="39" thickBot="1">
      <c r="A88" s="344" t="s">
        <v>5769</v>
      </c>
      <c r="B88" s="453" t="s">
        <v>864</v>
      </c>
      <c r="C88" s="344" t="s">
        <v>1021</v>
      </c>
      <c r="D88" s="344" t="s">
        <v>1022</v>
      </c>
      <c r="E88" s="344" t="s">
        <v>141</v>
      </c>
      <c r="F88" s="344">
        <v>2015</v>
      </c>
      <c r="G88" s="344" t="s">
        <v>749</v>
      </c>
      <c r="H88" s="344">
        <v>20</v>
      </c>
      <c r="I88" s="208">
        <v>20</v>
      </c>
    </row>
    <row r="89" spans="1:9" ht="26.25" thickBot="1">
      <c r="A89" s="188" t="s">
        <v>928</v>
      </c>
      <c r="B89" s="454" t="s">
        <v>864</v>
      </c>
      <c r="C89" s="338" t="s">
        <v>18300</v>
      </c>
      <c r="D89" s="454" t="s">
        <v>5771</v>
      </c>
      <c r="E89" s="455" t="s">
        <v>141</v>
      </c>
      <c r="F89" s="455">
        <v>2015</v>
      </c>
      <c r="G89" s="455" t="s">
        <v>145</v>
      </c>
      <c r="H89" s="87" t="s">
        <v>392</v>
      </c>
      <c r="I89" s="190">
        <v>20</v>
      </c>
    </row>
    <row r="90" spans="1:9" ht="51">
      <c r="A90" s="86" t="s">
        <v>992</v>
      </c>
      <c r="B90" s="86" t="s">
        <v>864</v>
      </c>
      <c r="C90" s="86" t="s">
        <v>5767</v>
      </c>
      <c r="D90" s="195" t="s">
        <v>391</v>
      </c>
      <c r="E90" s="86" t="s">
        <v>141</v>
      </c>
      <c r="F90" s="86">
        <v>2015</v>
      </c>
      <c r="G90" s="86" t="s">
        <v>175</v>
      </c>
      <c r="H90" s="86" t="s">
        <v>392</v>
      </c>
      <c r="I90" s="86">
        <v>20</v>
      </c>
    </row>
    <row r="91" spans="1:9" ht="89.25">
      <c r="A91" s="86" t="s">
        <v>992</v>
      </c>
      <c r="B91" s="86" t="s">
        <v>864</v>
      </c>
      <c r="C91" s="86" t="s">
        <v>5772</v>
      </c>
      <c r="D91" s="219" t="s">
        <v>5716</v>
      </c>
      <c r="E91" s="188" t="s">
        <v>141</v>
      </c>
      <c r="F91" s="86">
        <v>2015</v>
      </c>
      <c r="G91" s="188" t="s">
        <v>5739</v>
      </c>
      <c r="H91" s="86" t="s">
        <v>392</v>
      </c>
      <c r="I91" s="86">
        <v>20</v>
      </c>
    </row>
    <row r="92" spans="1:9" ht="97.5" customHeight="1">
      <c r="A92" s="188" t="s">
        <v>930</v>
      </c>
      <c r="B92" s="188" t="s">
        <v>864</v>
      </c>
      <c r="C92" s="338" t="s">
        <v>18300</v>
      </c>
      <c r="D92" s="86" t="s">
        <v>5771</v>
      </c>
      <c r="E92" s="188" t="s">
        <v>141</v>
      </c>
      <c r="F92" s="188">
        <v>2015</v>
      </c>
      <c r="G92" s="188" t="s">
        <v>145</v>
      </c>
      <c r="H92" s="87" t="s">
        <v>392</v>
      </c>
      <c r="I92" s="190">
        <v>20</v>
      </c>
    </row>
    <row r="93" spans="1:9" ht="51">
      <c r="A93" s="86" t="s">
        <v>5713</v>
      </c>
      <c r="B93" s="86" t="s">
        <v>864</v>
      </c>
      <c r="C93" s="86" t="s">
        <v>5711</v>
      </c>
      <c r="D93" s="195" t="s">
        <v>5712</v>
      </c>
      <c r="E93" s="86" t="s">
        <v>141</v>
      </c>
      <c r="F93" s="86">
        <v>2015</v>
      </c>
      <c r="G93" s="86" t="s">
        <v>145</v>
      </c>
      <c r="H93" s="86" t="s">
        <v>392</v>
      </c>
      <c r="I93" s="86">
        <v>20</v>
      </c>
    </row>
    <row r="94" spans="1:9" ht="51">
      <c r="A94" s="188" t="s">
        <v>5773</v>
      </c>
      <c r="B94" s="188" t="s">
        <v>864</v>
      </c>
      <c r="C94" s="86" t="s">
        <v>5711</v>
      </c>
      <c r="D94" s="195" t="s">
        <v>5712</v>
      </c>
      <c r="E94" s="188" t="s">
        <v>767</v>
      </c>
      <c r="F94" s="188">
        <v>2015</v>
      </c>
      <c r="G94" s="188" t="s">
        <v>145</v>
      </c>
      <c r="H94" s="86" t="s">
        <v>392</v>
      </c>
      <c r="I94" s="86">
        <v>50</v>
      </c>
    </row>
    <row r="95" spans="1:9" ht="51">
      <c r="A95" s="86" t="s">
        <v>5773</v>
      </c>
      <c r="B95" s="86" t="s">
        <v>864</v>
      </c>
      <c r="C95" s="86" t="s">
        <v>599</v>
      </c>
      <c r="D95" s="350" t="s">
        <v>5774</v>
      </c>
      <c r="E95" s="86" t="s">
        <v>141</v>
      </c>
      <c r="F95" s="86">
        <v>2015</v>
      </c>
      <c r="G95" s="86"/>
      <c r="H95" s="86" t="s">
        <v>392</v>
      </c>
      <c r="I95" s="86">
        <v>20</v>
      </c>
    </row>
    <row r="96" spans="1:9" ht="38.25">
      <c r="A96" s="86" t="s">
        <v>944</v>
      </c>
      <c r="B96" s="86" t="s">
        <v>864</v>
      </c>
      <c r="C96" s="86" t="s">
        <v>599</v>
      </c>
      <c r="D96" s="195" t="s">
        <v>5775</v>
      </c>
      <c r="E96" s="86" t="s">
        <v>141</v>
      </c>
      <c r="F96" s="86">
        <v>2015</v>
      </c>
      <c r="G96" s="86" t="s">
        <v>1028</v>
      </c>
      <c r="H96" s="87" t="s">
        <v>392</v>
      </c>
      <c r="I96" s="190">
        <v>20</v>
      </c>
    </row>
    <row r="97" spans="1:9" ht="63.75">
      <c r="A97" s="86" t="s">
        <v>944</v>
      </c>
      <c r="B97" s="86" t="s">
        <v>864</v>
      </c>
      <c r="C97" s="86" t="s">
        <v>5776</v>
      </c>
      <c r="D97" s="195" t="s">
        <v>986</v>
      </c>
      <c r="E97" s="86" t="s">
        <v>141</v>
      </c>
      <c r="F97" s="86">
        <v>2015</v>
      </c>
      <c r="G97" s="86" t="s">
        <v>115</v>
      </c>
      <c r="H97" s="87"/>
      <c r="I97" s="190">
        <v>20</v>
      </c>
    </row>
    <row r="98" spans="1:9" ht="51">
      <c r="A98" s="86" t="s">
        <v>5777</v>
      </c>
      <c r="B98" s="86" t="s">
        <v>864</v>
      </c>
      <c r="C98" s="86" t="s">
        <v>5778</v>
      </c>
      <c r="D98" s="456" t="s">
        <v>4289</v>
      </c>
      <c r="E98" s="86" t="s">
        <v>141</v>
      </c>
      <c r="F98" s="86">
        <v>2015</v>
      </c>
      <c r="G98" s="86" t="s">
        <v>437</v>
      </c>
      <c r="H98" s="87" t="s">
        <v>392</v>
      </c>
      <c r="I98" s="190" t="s">
        <v>5779</v>
      </c>
    </row>
    <row r="99" spans="1:9" ht="51">
      <c r="A99" s="217" t="s">
        <v>5714</v>
      </c>
      <c r="B99" s="205" t="s">
        <v>864</v>
      </c>
      <c r="C99" s="429" t="s">
        <v>5715</v>
      </c>
      <c r="D99" s="430" t="s">
        <v>5716</v>
      </c>
      <c r="E99" s="217" t="s">
        <v>141</v>
      </c>
      <c r="F99" s="217">
        <v>2015</v>
      </c>
      <c r="G99" s="217" t="s">
        <v>145</v>
      </c>
      <c r="H99" s="431" t="s">
        <v>76</v>
      </c>
      <c r="I99" s="431" t="s">
        <v>5780</v>
      </c>
    </row>
    <row r="100" spans="1:9" ht="76.5">
      <c r="A100" s="86" t="s">
        <v>476</v>
      </c>
      <c r="B100" s="98" t="s">
        <v>404</v>
      </c>
      <c r="C100" s="86" t="s">
        <v>7284</v>
      </c>
      <c r="D100" s="195" t="s">
        <v>7251</v>
      </c>
      <c r="E100" s="86" t="s">
        <v>141</v>
      </c>
      <c r="F100" s="86">
        <v>2015</v>
      </c>
      <c r="G100" s="86" t="s">
        <v>749</v>
      </c>
      <c r="H100" s="86">
        <v>20</v>
      </c>
      <c r="I100" s="86">
        <v>20</v>
      </c>
    </row>
    <row r="101" spans="1:9" ht="76.5">
      <c r="A101" s="86" t="s">
        <v>476</v>
      </c>
      <c r="B101" s="86" t="s">
        <v>404</v>
      </c>
      <c r="C101" s="86" t="s">
        <v>7285</v>
      </c>
      <c r="D101" s="86"/>
      <c r="E101" s="86" t="s">
        <v>141</v>
      </c>
      <c r="F101" s="86">
        <v>2015</v>
      </c>
      <c r="G101" s="86" t="s">
        <v>923</v>
      </c>
      <c r="H101" s="86">
        <v>20</v>
      </c>
      <c r="I101" s="86">
        <v>20</v>
      </c>
    </row>
    <row r="102" spans="1:9" ht="38.25">
      <c r="A102" s="86" t="s">
        <v>532</v>
      </c>
      <c r="B102" s="86" t="s">
        <v>404</v>
      </c>
      <c r="C102" s="86" t="s">
        <v>599</v>
      </c>
      <c r="D102" s="350" t="s">
        <v>1022</v>
      </c>
      <c r="E102" s="86" t="s">
        <v>141</v>
      </c>
      <c r="F102" s="86">
        <v>2015</v>
      </c>
      <c r="G102" s="86" t="s">
        <v>425</v>
      </c>
      <c r="H102" s="86" t="s">
        <v>392</v>
      </c>
      <c r="I102" s="86">
        <v>20</v>
      </c>
    </row>
    <row r="103" spans="1:9" ht="38.25">
      <c r="A103" s="86" t="s">
        <v>485</v>
      </c>
      <c r="B103" s="86" t="s">
        <v>404</v>
      </c>
      <c r="C103" s="86" t="s">
        <v>599</v>
      </c>
      <c r="D103" s="350" t="s">
        <v>1022</v>
      </c>
      <c r="E103" s="86" t="s">
        <v>141</v>
      </c>
      <c r="F103" s="86">
        <v>2015</v>
      </c>
      <c r="G103" s="86" t="s">
        <v>425</v>
      </c>
      <c r="H103" s="86" t="s">
        <v>392</v>
      </c>
      <c r="I103" s="86">
        <v>20</v>
      </c>
    </row>
    <row r="104" spans="1:9" ht="51">
      <c r="A104" s="86" t="s">
        <v>486</v>
      </c>
      <c r="B104" s="342" t="s">
        <v>404</v>
      </c>
      <c r="C104" s="342" t="s">
        <v>5778</v>
      </c>
      <c r="D104" s="360" t="s">
        <v>4289</v>
      </c>
      <c r="E104" s="342" t="s">
        <v>141</v>
      </c>
      <c r="F104" s="342">
        <v>20105</v>
      </c>
      <c r="G104" s="342" t="s">
        <v>119</v>
      </c>
      <c r="H104" s="447">
        <v>5</v>
      </c>
      <c r="I104" s="448">
        <v>20</v>
      </c>
    </row>
    <row r="105" spans="1:9" ht="51">
      <c r="A105" s="86" t="s">
        <v>6987</v>
      </c>
      <c r="B105" s="86" t="s">
        <v>404</v>
      </c>
      <c r="C105" s="86" t="s">
        <v>7286</v>
      </c>
      <c r="D105" s="195" t="s">
        <v>7287</v>
      </c>
      <c r="E105" s="86" t="s">
        <v>141</v>
      </c>
      <c r="F105" s="86">
        <v>2015</v>
      </c>
      <c r="G105" s="86" t="s">
        <v>605</v>
      </c>
      <c r="H105" s="87" t="s">
        <v>392</v>
      </c>
      <c r="I105" s="190">
        <v>20</v>
      </c>
    </row>
    <row r="106" spans="1:9" ht="38.25">
      <c r="A106" s="86" t="s">
        <v>6987</v>
      </c>
      <c r="B106" s="86" t="s">
        <v>404</v>
      </c>
      <c r="C106" s="86" t="s">
        <v>7288</v>
      </c>
      <c r="D106" s="195" t="s">
        <v>7251</v>
      </c>
      <c r="E106" s="86" t="s">
        <v>141</v>
      </c>
      <c r="F106" s="86">
        <v>2015</v>
      </c>
      <c r="G106" s="86" t="s">
        <v>7289</v>
      </c>
      <c r="H106" s="87" t="s">
        <v>392</v>
      </c>
      <c r="I106" s="190">
        <v>20</v>
      </c>
    </row>
    <row r="107" spans="1:9" ht="51">
      <c r="A107" s="86" t="s">
        <v>6987</v>
      </c>
      <c r="B107" s="86" t="s">
        <v>404</v>
      </c>
      <c r="C107" s="86" t="s">
        <v>7290</v>
      </c>
      <c r="D107" s="86"/>
      <c r="E107" s="86" t="s">
        <v>141</v>
      </c>
      <c r="F107" s="86">
        <v>2015</v>
      </c>
      <c r="G107" s="86" t="s">
        <v>172</v>
      </c>
      <c r="H107" s="87" t="s">
        <v>392</v>
      </c>
      <c r="I107" s="190">
        <v>20</v>
      </c>
    </row>
    <row r="108" spans="1:9" ht="38.25">
      <c r="A108" s="86" t="s">
        <v>7291</v>
      </c>
      <c r="B108" s="86" t="s">
        <v>404</v>
      </c>
      <c r="C108" s="86" t="s">
        <v>7288</v>
      </c>
      <c r="D108" s="195" t="s">
        <v>7251</v>
      </c>
      <c r="E108" s="86" t="s">
        <v>128</v>
      </c>
      <c r="F108" s="86">
        <v>2015</v>
      </c>
      <c r="G108" s="86" t="s">
        <v>1081</v>
      </c>
      <c r="H108" s="87"/>
      <c r="I108" s="190">
        <v>20</v>
      </c>
    </row>
    <row r="109" spans="1:9" ht="38.25">
      <c r="A109" s="86" t="s">
        <v>7291</v>
      </c>
      <c r="B109" s="86" t="s">
        <v>404</v>
      </c>
      <c r="C109" s="86" t="s">
        <v>7288</v>
      </c>
      <c r="D109" s="195" t="s">
        <v>7251</v>
      </c>
      <c r="E109" s="86" t="s">
        <v>128</v>
      </c>
      <c r="F109" s="86">
        <v>2015</v>
      </c>
      <c r="G109" s="86" t="s">
        <v>1081</v>
      </c>
      <c r="H109" s="87"/>
      <c r="I109" s="190">
        <v>20</v>
      </c>
    </row>
    <row r="110" spans="1:9" ht="63.75">
      <c r="A110" s="86" t="s">
        <v>519</v>
      </c>
      <c r="B110" s="86" t="s">
        <v>404</v>
      </c>
      <c r="C110" s="86" t="s">
        <v>7063</v>
      </c>
      <c r="D110" s="86" t="s">
        <v>7292</v>
      </c>
      <c r="E110" s="86" t="s">
        <v>141</v>
      </c>
      <c r="F110" s="86">
        <v>2015</v>
      </c>
      <c r="G110" s="86" t="s">
        <v>242</v>
      </c>
      <c r="H110" s="87" t="s">
        <v>392</v>
      </c>
      <c r="I110" s="190">
        <v>20</v>
      </c>
    </row>
    <row r="111" spans="1:9" ht="51">
      <c r="A111" s="86" t="s">
        <v>519</v>
      </c>
      <c r="B111" s="86" t="s">
        <v>404</v>
      </c>
      <c r="C111" s="86" t="s">
        <v>600</v>
      </c>
      <c r="D111" s="195" t="s">
        <v>7287</v>
      </c>
      <c r="E111" s="86" t="s">
        <v>141</v>
      </c>
      <c r="F111" s="86">
        <v>2015</v>
      </c>
      <c r="G111" s="86" t="s">
        <v>175</v>
      </c>
      <c r="H111" s="87" t="s">
        <v>392</v>
      </c>
      <c r="I111" s="190">
        <v>20</v>
      </c>
    </row>
    <row r="112" spans="1:9" ht="63.75">
      <c r="A112" s="86" t="s">
        <v>519</v>
      </c>
      <c r="B112" s="86" t="s">
        <v>404</v>
      </c>
      <c r="C112" s="86" t="s">
        <v>7293</v>
      </c>
      <c r="D112" s="86" t="s">
        <v>7294</v>
      </c>
      <c r="E112" s="86" t="s">
        <v>141</v>
      </c>
      <c r="F112" s="86">
        <v>2015</v>
      </c>
      <c r="G112" s="86" t="s">
        <v>172</v>
      </c>
      <c r="H112" s="87" t="s">
        <v>392</v>
      </c>
      <c r="I112" s="190">
        <v>20</v>
      </c>
    </row>
    <row r="113" spans="1:9" ht="38.25">
      <c r="A113" s="86" t="s">
        <v>445</v>
      </c>
      <c r="B113" s="86" t="s">
        <v>404</v>
      </c>
      <c r="C113" s="86" t="s">
        <v>7295</v>
      </c>
      <c r="D113" s="195" t="s">
        <v>7251</v>
      </c>
      <c r="E113" s="86" t="s">
        <v>141</v>
      </c>
      <c r="F113" s="86">
        <v>2015</v>
      </c>
      <c r="G113" s="86" t="s">
        <v>190</v>
      </c>
      <c r="H113" s="87">
        <v>100</v>
      </c>
      <c r="I113" s="190">
        <v>20</v>
      </c>
    </row>
    <row r="114" spans="1:9" ht="51">
      <c r="A114" s="86" t="s">
        <v>445</v>
      </c>
      <c r="B114" s="86" t="s">
        <v>404</v>
      </c>
      <c r="C114" s="86" t="s">
        <v>7296</v>
      </c>
      <c r="D114" s="86"/>
      <c r="E114" s="86" t="s">
        <v>141</v>
      </c>
      <c r="F114" s="86">
        <v>2015</v>
      </c>
      <c r="G114" s="86" t="s">
        <v>172</v>
      </c>
      <c r="H114" s="87">
        <v>20</v>
      </c>
      <c r="I114" s="190">
        <v>20</v>
      </c>
    </row>
    <row r="115" spans="1:9" ht="38.25">
      <c r="A115" s="86" t="s">
        <v>7297</v>
      </c>
      <c r="B115" s="86" t="s">
        <v>404</v>
      </c>
      <c r="C115" s="98" t="s">
        <v>7298</v>
      </c>
      <c r="D115" s="86"/>
      <c r="E115" s="86" t="s">
        <v>745</v>
      </c>
      <c r="F115" s="86">
        <v>2015</v>
      </c>
      <c r="G115" s="189">
        <v>42538</v>
      </c>
      <c r="H115" s="86" t="s">
        <v>392</v>
      </c>
      <c r="I115" s="86">
        <v>20</v>
      </c>
    </row>
    <row r="116" spans="1:9" ht="38.25">
      <c r="A116" s="86" t="s">
        <v>7297</v>
      </c>
      <c r="B116" s="98" t="s">
        <v>404</v>
      </c>
      <c r="C116" s="86" t="s">
        <v>7299</v>
      </c>
      <c r="D116" s="195" t="s">
        <v>7251</v>
      </c>
      <c r="E116" s="86" t="s">
        <v>141</v>
      </c>
      <c r="F116" s="86">
        <v>2015</v>
      </c>
      <c r="G116" s="86" t="s">
        <v>242</v>
      </c>
      <c r="H116" s="86"/>
      <c r="I116" s="86">
        <v>20</v>
      </c>
    </row>
    <row r="117" spans="1:9" ht="38.25">
      <c r="A117" s="98" t="s">
        <v>520</v>
      </c>
      <c r="B117" s="98" t="s">
        <v>404</v>
      </c>
      <c r="C117" s="86" t="s">
        <v>7288</v>
      </c>
      <c r="D117" s="195" t="s">
        <v>7251</v>
      </c>
      <c r="E117" s="86" t="s">
        <v>128</v>
      </c>
      <c r="F117" s="86">
        <v>2015</v>
      </c>
      <c r="G117" s="86" t="s">
        <v>242</v>
      </c>
      <c r="H117" s="86" t="s">
        <v>392</v>
      </c>
      <c r="I117" s="190">
        <v>20</v>
      </c>
    </row>
    <row r="118" spans="1:9" ht="51">
      <c r="A118" s="98" t="s">
        <v>520</v>
      </c>
      <c r="B118" s="86" t="s">
        <v>404</v>
      </c>
      <c r="C118" s="86" t="s">
        <v>7300</v>
      </c>
      <c r="D118" s="195"/>
      <c r="E118" s="86" t="s">
        <v>141</v>
      </c>
      <c r="F118" s="86">
        <v>2015</v>
      </c>
      <c r="G118" s="86" t="s">
        <v>172</v>
      </c>
      <c r="H118" s="87" t="s">
        <v>392</v>
      </c>
      <c r="I118" s="190">
        <v>20</v>
      </c>
    </row>
    <row r="119" spans="1:9" ht="51">
      <c r="A119" s="98" t="s">
        <v>520</v>
      </c>
      <c r="B119" s="86" t="s">
        <v>404</v>
      </c>
      <c r="C119" s="86" t="s">
        <v>599</v>
      </c>
      <c r="D119" s="195" t="s">
        <v>7287</v>
      </c>
      <c r="E119" s="86" t="s">
        <v>141</v>
      </c>
      <c r="F119" s="86">
        <v>2015</v>
      </c>
      <c r="G119" s="86" t="s">
        <v>605</v>
      </c>
      <c r="H119" s="87" t="s">
        <v>392</v>
      </c>
      <c r="I119" s="190">
        <v>20</v>
      </c>
    </row>
    <row r="120" spans="1:9" ht="51">
      <c r="A120" s="86" t="s">
        <v>479</v>
      </c>
      <c r="B120" s="86" t="s">
        <v>404</v>
      </c>
      <c r="C120" s="86" t="s">
        <v>599</v>
      </c>
      <c r="D120" s="195" t="s">
        <v>7287</v>
      </c>
      <c r="E120" s="86" t="s">
        <v>141</v>
      </c>
      <c r="F120" s="86">
        <v>2015</v>
      </c>
      <c r="G120" s="86" t="s">
        <v>605</v>
      </c>
      <c r="H120" s="87" t="s">
        <v>392</v>
      </c>
      <c r="I120" s="190">
        <v>20</v>
      </c>
    </row>
    <row r="121" spans="1:9" ht="38.25">
      <c r="A121" s="86" t="s">
        <v>479</v>
      </c>
      <c r="B121" s="86" t="s">
        <v>404</v>
      </c>
      <c r="C121" s="86" t="s">
        <v>7288</v>
      </c>
      <c r="D121" s="195"/>
      <c r="E121" s="86" t="s">
        <v>141</v>
      </c>
      <c r="F121" s="86">
        <v>2015</v>
      </c>
      <c r="G121" s="86" t="s">
        <v>7289</v>
      </c>
      <c r="H121" s="87" t="s">
        <v>392</v>
      </c>
      <c r="I121" s="190">
        <v>20</v>
      </c>
    </row>
    <row r="122" spans="1:9" ht="57.75" customHeight="1">
      <c r="A122" s="86" t="s">
        <v>479</v>
      </c>
      <c r="B122" s="86" t="s">
        <v>404</v>
      </c>
      <c r="C122" s="86" t="s">
        <v>7296</v>
      </c>
      <c r="D122" s="86"/>
      <c r="E122" s="86" t="s">
        <v>141</v>
      </c>
      <c r="F122" s="86">
        <v>2015</v>
      </c>
      <c r="G122" s="86" t="s">
        <v>172</v>
      </c>
      <c r="H122" s="87" t="s">
        <v>392</v>
      </c>
      <c r="I122" s="190">
        <v>20</v>
      </c>
    </row>
    <row r="123" spans="1:9" ht="51">
      <c r="A123" s="86" t="s">
        <v>511</v>
      </c>
      <c r="B123" s="223" t="s">
        <v>404</v>
      </c>
      <c r="C123" s="86" t="s">
        <v>18308</v>
      </c>
      <c r="D123" s="195" t="s">
        <v>7251</v>
      </c>
      <c r="E123" s="86" t="s">
        <v>141</v>
      </c>
      <c r="F123" s="86">
        <v>2015</v>
      </c>
      <c r="G123" s="86" t="s">
        <v>242</v>
      </c>
      <c r="H123" s="87" t="s">
        <v>392</v>
      </c>
      <c r="I123" s="190">
        <v>20</v>
      </c>
    </row>
    <row r="124" spans="1:9" ht="76.5">
      <c r="A124" s="86" t="s">
        <v>511</v>
      </c>
      <c r="B124" s="223" t="s">
        <v>404</v>
      </c>
      <c r="C124" s="86" t="s">
        <v>18309</v>
      </c>
      <c r="D124" s="86"/>
      <c r="E124" s="86" t="s">
        <v>141</v>
      </c>
      <c r="F124" s="86">
        <v>2015</v>
      </c>
      <c r="G124" s="86" t="s">
        <v>172</v>
      </c>
      <c r="H124" s="87"/>
      <c r="I124" s="190">
        <v>20</v>
      </c>
    </row>
    <row r="125" spans="1:9" ht="52.5" customHeight="1">
      <c r="A125" s="345" t="s">
        <v>7301</v>
      </c>
      <c r="B125" s="345" t="s">
        <v>7302</v>
      </c>
      <c r="C125" s="345" t="s">
        <v>7303</v>
      </c>
      <c r="D125" s="432"/>
      <c r="E125" s="345" t="s">
        <v>141</v>
      </c>
      <c r="F125" s="345">
        <v>2015</v>
      </c>
      <c r="G125" s="345" t="s">
        <v>172</v>
      </c>
      <c r="H125" s="86" t="s">
        <v>392</v>
      </c>
      <c r="I125" s="347">
        <v>20</v>
      </c>
    </row>
    <row r="126" spans="1:9" ht="38.25">
      <c r="A126" s="345" t="s">
        <v>7301</v>
      </c>
      <c r="B126" s="345" t="s">
        <v>7302</v>
      </c>
      <c r="C126" s="86" t="s">
        <v>7288</v>
      </c>
      <c r="D126" s="195" t="s">
        <v>7251</v>
      </c>
      <c r="E126" s="86" t="s">
        <v>128</v>
      </c>
      <c r="F126" s="86">
        <v>2015</v>
      </c>
      <c r="G126" s="86" t="s">
        <v>242</v>
      </c>
      <c r="H126" s="86" t="s">
        <v>392</v>
      </c>
      <c r="I126" s="347">
        <v>20</v>
      </c>
    </row>
    <row r="127" spans="1:9" ht="102">
      <c r="A127" s="188" t="s">
        <v>594</v>
      </c>
      <c r="B127" s="188" t="s">
        <v>6164</v>
      </c>
      <c r="C127" s="86" t="s">
        <v>7304</v>
      </c>
      <c r="D127" s="195" t="s">
        <v>7305</v>
      </c>
      <c r="E127" s="188" t="s">
        <v>141</v>
      </c>
      <c r="F127" s="86">
        <v>2015</v>
      </c>
      <c r="G127" s="86" t="s">
        <v>202</v>
      </c>
      <c r="H127" s="86" t="s">
        <v>392</v>
      </c>
      <c r="I127" s="86">
        <v>20</v>
      </c>
    </row>
    <row r="128" spans="1:9" ht="102">
      <c r="A128" s="86" t="s">
        <v>7200</v>
      </c>
      <c r="B128" s="86" t="s">
        <v>408</v>
      </c>
      <c r="C128" s="86" t="s">
        <v>7306</v>
      </c>
      <c r="D128" s="86" t="s">
        <v>7245</v>
      </c>
      <c r="E128" s="86" t="s">
        <v>141</v>
      </c>
      <c r="F128" s="86">
        <v>2015</v>
      </c>
      <c r="G128" s="86" t="s">
        <v>202</v>
      </c>
      <c r="H128" s="87">
        <v>20</v>
      </c>
      <c r="I128" s="190">
        <v>20</v>
      </c>
    </row>
    <row r="129" spans="1:9" ht="102">
      <c r="A129" s="86" t="s">
        <v>7240</v>
      </c>
      <c r="B129" s="86" t="s">
        <v>408</v>
      </c>
      <c r="C129" s="86" t="s">
        <v>7307</v>
      </c>
      <c r="D129" s="195" t="s">
        <v>7308</v>
      </c>
      <c r="E129" s="86" t="s">
        <v>141</v>
      </c>
      <c r="F129" s="86">
        <v>2015</v>
      </c>
      <c r="G129" s="86">
        <v>3</v>
      </c>
      <c r="H129" s="87" t="s">
        <v>392</v>
      </c>
      <c r="I129" s="190">
        <v>20</v>
      </c>
    </row>
    <row r="130" spans="1:9">
      <c r="A130" s="345" t="s">
        <v>598</v>
      </c>
      <c r="B130" s="345" t="s">
        <v>408</v>
      </c>
      <c r="C130" s="345" t="s">
        <v>7309</v>
      </c>
      <c r="D130" s="345" t="s">
        <v>7310</v>
      </c>
      <c r="E130" s="345" t="s">
        <v>7311</v>
      </c>
      <c r="F130" s="345">
        <v>2015</v>
      </c>
      <c r="G130" s="345" t="s">
        <v>153</v>
      </c>
      <c r="H130" s="345" t="s">
        <v>392</v>
      </c>
      <c r="I130" s="345">
        <v>20</v>
      </c>
    </row>
    <row r="131" spans="1:9" ht="38.25">
      <c r="A131" s="345" t="s">
        <v>598</v>
      </c>
      <c r="B131" s="345" t="s">
        <v>408</v>
      </c>
      <c r="C131" s="345" t="s">
        <v>7312</v>
      </c>
      <c r="D131" s="345" t="s">
        <v>7308</v>
      </c>
      <c r="E131" s="345" t="s">
        <v>141</v>
      </c>
      <c r="F131" s="345">
        <v>2015</v>
      </c>
      <c r="G131" s="345" t="s">
        <v>202</v>
      </c>
      <c r="H131" s="345" t="s">
        <v>392</v>
      </c>
      <c r="I131" s="345">
        <v>20</v>
      </c>
    </row>
    <row r="132" spans="1:9" ht="114.75">
      <c r="A132" s="86" t="s">
        <v>593</v>
      </c>
      <c r="B132" s="188" t="s">
        <v>408</v>
      </c>
      <c r="C132" s="435" t="s">
        <v>18310</v>
      </c>
      <c r="D132" s="86" t="s">
        <v>7313</v>
      </c>
      <c r="E132" s="86" t="s">
        <v>141</v>
      </c>
      <c r="F132" s="86">
        <v>2015</v>
      </c>
      <c r="G132" s="86" t="s">
        <v>1308</v>
      </c>
      <c r="H132" s="87" t="s">
        <v>392</v>
      </c>
      <c r="I132" s="190">
        <v>20</v>
      </c>
    </row>
    <row r="133" spans="1:9" ht="102">
      <c r="A133" s="86" t="s">
        <v>7275</v>
      </c>
      <c r="B133" s="188" t="s">
        <v>408</v>
      </c>
      <c r="C133" s="338" t="s">
        <v>7314</v>
      </c>
      <c r="D133" s="86" t="s">
        <v>7245</v>
      </c>
      <c r="E133" s="188" t="s">
        <v>128</v>
      </c>
      <c r="F133" s="188">
        <v>2015</v>
      </c>
      <c r="G133" s="188">
        <v>3</v>
      </c>
      <c r="H133" s="87" t="s">
        <v>392</v>
      </c>
      <c r="I133" s="190">
        <v>20</v>
      </c>
    </row>
    <row r="134" spans="1:9" ht="38.25">
      <c r="A134" s="86" t="s">
        <v>589</v>
      </c>
      <c r="B134" s="86" t="s">
        <v>408</v>
      </c>
      <c r="C134" s="98" t="s">
        <v>6428</v>
      </c>
      <c r="D134" s="98" t="s">
        <v>7308</v>
      </c>
      <c r="E134" s="86" t="s">
        <v>384</v>
      </c>
      <c r="F134" s="86">
        <v>2015</v>
      </c>
      <c r="G134" s="86" t="s">
        <v>202</v>
      </c>
      <c r="H134" s="86">
        <v>100</v>
      </c>
      <c r="I134" s="86">
        <v>100</v>
      </c>
    </row>
    <row r="135" spans="1:9" ht="51">
      <c r="A135" s="86" t="s">
        <v>592</v>
      </c>
      <c r="B135" s="98" t="s">
        <v>408</v>
      </c>
      <c r="C135" s="98" t="s">
        <v>7315</v>
      </c>
      <c r="D135" s="219" t="s">
        <v>7316</v>
      </c>
      <c r="E135" s="188" t="s">
        <v>141</v>
      </c>
      <c r="F135" s="188">
        <v>2015</v>
      </c>
      <c r="G135" s="402" t="s">
        <v>202</v>
      </c>
      <c r="H135" s="188">
        <v>20</v>
      </c>
      <c r="I135" s="229">
        <v>20</v>
      </c>
    </row>
    <row r="136" spans="1:9" ht="51">
      <c r="A136" s="86" t="s">
        <v>596</v>
      </c>
      <c r="B136" s="98" t="s">
        <v>408</v>
      </c>
      <c r="C136" s="98" t="s">
        <v>7315</v>
      </c>
      <c r="D136" s="219" t="s">
        <v>7316</v>
      </c>
      <c r="E136" s="188" t="s">
        <v>141</v>
      </c>
      <c r="F136" s="188">
        <v>2015</v>
      </c>
      <c r="G136" s="402" t="s">
        <v>202</v>
      </c>
      <c r="H136" s="188">
        <v>20</v>
      </c>
      <c r="I136" s="229">
        <v>20</v>
      </c>
    </row>
    <row r="137" spans="1:9" ht="38.25">
      <c r="A137" s="86" t="s">
        <v>7317</v>
      </c>
      <c r="B137" s="86" t="s">
        <v>404</v>
      </c>
      <c r="C137" s="86" t="s">
        <v>599</v>
      </c>
      <c r="D137" s="350" t="s">
        <v>1022</v>
      </c>
      <c r="E137" s="86" t="s">
        <v>141</v>
      </c>
      <c r="F137" s="86">
        <v>2015</v>
      </c>
      <c r="G137" s="86" t="s">
        <v>425</v>
      </c>
      <c r="H137" s="86" t="s">
        <v>392</v>
      </c>
      <c r="I137" s="86">
        <v>20</v>
      </c>
    </row>
    <row r="138" spans="1:9" ht="89.25">
      <c r="A138" s="86" t="s">
        <v>7644</v>
      </c>
      <c r="B138" s="86" t="s">
        <v>788</v>
      </c>
      <c r="C138" s="86" t="s">
        <v>7868</v>
      </c>
      <c r="D138" s="86"/>
      <c r="E138" s="86" t="s">
        <v>384</v>
      </c>
      <c r="F138" s="86">
        <v>2015</v>
      </c>
      <c r="G138" s="86" t="s">
        <v>172</v>
      </c>
      <c r="H138" s="87" t="s">
        <v>392</v>
      </c>
      <c r="I138" s="190">
        <v>100</v>
      </c>
    </row>
    <row r="139" spans="1:9" ht="76.5">
      <c r="A139" s="86" t="s">
        <v>7644</v>
      </c>
      <c r="B139" s="86" t="s">
        <v>788</v>
      </c>
      <c r="C139" s="86" t="s">
        <v>7869</v>
      </c>
      <c r="D139" s="86"/>
      <c r="E139" s="86" t="s">
        <v>384</v>
      </c>
      <c r="F139" s="86">
        <v>2015</v>
      </c>
      <c r="G139" s="86" t="s">
        <v>172</v>
      </c>
      <c r="H139" s="87"/>
      <c r="I139" s="190">
        <v>100</v>
      </c>
    </row>
    <row r="140" spans="1:9" ht="63.75">
      <c r="A140" s="86" t="s">
        <v>7644</v>
      </c>
      <c r="B140" s="86" t="s">
        <v>788</v>
      </c>
      <c r="C140" s="86" t="s">
        <v>7870</v>
      </c>
      <c r="D140" s="86"/>
      <c r="E140" s="86" t="s">
        <v>384</v>
      </c>
      <c r="F140" s="86"/>
      <c r="G140" s="86" t="s">
        <v>166</v>
      </c>
      <c r="H140" s="87"/>
      <c r="I140" s="190">
        <v>100</v>
      </c>
    </row>
    <row r="141" spans="1:9" ht="140.25">
      <c r="A141" s="86" t="s">
        <v>825</v>
      </c>
      <c r="B141" s="86" t="s">
        <v>788</v>
      </c>
      <c r="C141" s="86" t="s">
        <v>7871</v>
      </c>
      <c r="D141" s="195" t="s">
        <v>7872</v>
      </c>
      <c r="E141" s="86" t="s">
        <v>767</v>
      </c>
      <c r="F141" s="86">
        <v>2015</v>
      </c>
      <c r="G141" s="86" t="s">
        <v>145</v>
      </c>
      <c r="H141" s="87" t="s">
        <v>392</v>
      </c>
      <c r="I141" s="190">
        <v>100</v>
      </c>
    </row>
    <row r="142" spans="1:9" ht="89.25">
      <c r="A142" s="86" t="s">
        <v>7798</v>
      </c>
      <c r="B142" s="86" t="s">
        <v>7648</v>
      </c>
      <c r="C142" s="86" t="s">
        <v>7873</v>
      </c>
      <c r="D142" s="195" t="s">
        <v>7874</v>
      </c>
      <c r="E142" s="86" t="s">
        <v>384</v>
      </c>
      <c r="F142" s="86">
        <v>2015</v>
      </c>
      <c r="G142" s="86" t="s">
        <v>138</v>
      </c>
      <c r="H142" s="87"/>
      <c r="I142" s="190">
        <v>20</v>
      </c>
    </row>
    <row r="143" spans="1:9" ht="63.75">
      <c r="A143" s="86" t="s">
        <v>7798</v>
      </c>
      <c r="B143" s="86" t="s">
        <v>7648</v>
      </c>
      <c r="C143" s="86" t="s">
        <v>7875</v>
      </c>
      <c r="D143" s="195" t="s">
        <v>7876</v>
      </c>
      <c r="E143" s="86" t="s">
        <v>384</v>
      </c>
      <c r="F143" s="86">
        <v>2015</v>
      </c>
      <c r="G143" s="86" t="s">
        <v>134</v>
      </c>
      <c r="H143" s="87"/>
      <c r="I143" s="190">
        <v>30</v>
      </c>
    </row>
    <row r="144" spans="1:9" ht="89.25">
      <c r="A144" s="86" t="s">
        <v>7798</v>
      </c>
      <c r="B144" s="86" t="s">
        <v>7648</v>
      </c>
      <c r="C144" s="86" t="s">
        <v>7873</v>
      </c>
      <c r="D144" s="195" t="s">
        <v>7876</v>
      </c>
      <c r="E144" s="86" t="s">
        <v>141</v>
      </c>
      <c r="F144" s="86">
        <v>2015</v>
      </c>
      <c r="G144" s="86" t="s">
        <v>134</v>
      </c>
      <c r="H144" s="87"/>
      <c r="I144" s="190">
        <v>10</v>
      </c>
    </row>
    <row r="145" spans="1:9" ht="38.25">
      <c r="A145" s="86" t="s">
        <v>7798</v>
      </c>
      <c r="B145" s="86" t="s">
        <v>7648</v>
      </c>
      <c r="C145" s="86" t="s">
        <v>7877</v>
      </c>
      <c r="D145" s="195" t="s">
        <v>7874</v>
      </c>
      <c r="E145" s="86" t="s">
        <v>384</v>
      </c>
      <c r="F145" s="86">
        <v>2015</v>
      </c>
      <c r="G145" s="86" t="s">
        <v>377</v>
      </c>
      <c r="H145" s="87"/>
      <c r="I145" s="190">
        <v>50</v>
      </c>
    </row>
    <row r="146" spans="1:9" ht="38.25">
      <c r="A146" s="86" t="s">
        <v>7798</v>
      </c>
      <c r="B146" s="86" t="s">
        <v>7648</v>
      </c>
      <c r="C146" s="86" t="s">
        <v>7878</v>
      </c>
      <c r="D146" s="195" t="s">
        <v>127</v>
      </c>
      <c r="E146" s="86" t="s">
        <v>141</v>
      </c>
      <c r="F146" s="86">
        <v>2015</v>
      </c>
      <c r="G146" s="86" t="s">
        <v>1078</v>
      </c>
      <c r="H146" s="87"/>
      <c r="I146" s="208">
        <v>5</v>
      </c>
    </row>
    <row r="147" spans="1:9" ht="25.5">
      <c r="A147" s="86" t="s">
        <v>7798</v>
      </c>
      <c r="B147" s="86" t="s">
        <v>7648</v>
      </c>
      <c r="C147" s="86" t="s">
        <v>7879</v>
      </c>
      <c r="D147" s="86" t="s">
        <v>7880</v>
      </c>
      <c r="E147" s="86" t="s">
        <v>745</v>
      </c>
      <c r="F147" s="86">
        <v>2015</v>
      </c>
      <c r="G147" s="86" t="s">
        <v>1237</v>
      </c>
      <c r="H147" s="87"/>
      <c r="I147" s="190">
        <v>10</v>
      </c>
    </row>
    <row r="148" spans="1:9" ht="51">
      <c r="A148" s="86" t="s">
        <v>7798</v>
      </c>
      <c r="B148" s="86" t="s">
        <v>7648</v>
      </c>
      <c r="C148" s="86" t="s">
        <v>600</v>
      </c>
      <c r="D148" s="195" t="s">
        <v>4289</v>
      </c>
      <c r="E148" s="86" t="s">
        <v>141</v>
      </c>
      <c r="F148" s="86">
        <v>2015</v>
      </c>
      <c r="G148" s="86" t="s">
        <v>175</v>
      </c>
      <c r="H148" s="87"/>
      <c r="I148" s="190">
        <v>20</v>
      </c>
    </row>
    <row r="149" spans="1:9">
      <c r="A149" s="86" t="s">
        <v>7740</v>
      </c>
      <c r="B149" s="86"/>
      <c r="C149" s="86"/>
      <c r="D149" s="86"/>
      <c r="E149" s="86"/>
      <c r="F149" s="86"/>
      <c r="G149" s="86"/>
      <c r="H149" s="87" t="s">
        <v>392</v>
      </c>
      <c r="I149" s="190">
        <v>20</v>
      </c>
    </row>
    <row r="150" spans="1:9" ht="76.5">
      <c r="A150" s="86" t="s">
        <v>629</v>
      </c>
      <c r="B150" s="86" t="s">
        <v>610</v>
      </c>
      <c r="C150" s="86" t="s">
        <v>8776</v>
      </c>
      <c r="D150" s="86" t="s">
        <v>8777</v>
      </c>
      <c r="E150" s="86" t="s">
        <v>141</v>
      </c>
      <c r="F150" s="86">
        <v>2015</v>
      </c>
      <c r="G150" s="86" t="s">
        <v>172</v>
      </c>
      <c r="H150" s="86"/>
      <c r="I150" s="190">
        <v>20</v>
      </c>
    </row>
    <row r="151" spans="1:9" ht="51">
      <c r="A151" s="86" t="s">
        <v>629</v>
      </c>
      <c r="B151" s="86" t="s">
        <v>610</v>
      </c>
      <c r="C151" s="86" t="s">
        <v>600</v>
      </c>
      <c r="D151" s="86" t="s">
        <v>8778</v>
      </c>
      <c r="E151" s="226" t="s">
        <v>141</v>
      </c>
      <c r="F151" s="190">
        <v>2015</v>
      </c>
      <c r="G151" s="402" t="s">
        <v>175</v>
      </c>
      <c r="H151" s="86"/>
      <c r="I151" s="190">
        <v>20</v>
      </c>
    </row>
    <row r="152" spans="1:9" ht="25.5">
      <c r="A152" s="86" t="s">
        <v>675</v>
      </c>
      <c r="B152" s="86" t="s">
        <v>671</v>
      </c>
      <c r="C152" s="224" t="s">
        <v>18301</v>
      </c>
      <c r="D152" s="86" t="s">
        <v>8779</v>
      </c>
      <c r="E152" s="86" t="s">
        <v>141</v>
      </c>
      <c r="F152" s="86">
        <v>2015</v>
      </c>
      <c r="G152" s="86" t="s">
        <v>172</v>
      </c>
      <c r="H152" s="86" t="s">
        <v>392</v>
      </c>
      <c r="I152" s="190">
        <v>20</v>
      </c>
    </row>
    <row r="153" spans="1:9" ht="38.25">
      <c r="A153" s="86" t="s">
        <v>675</v>
      </c>
      <c r="B153" s="86" t="s">
        <v>671</v>
      </c>
      <c r="C153" s="86" t="s">
        <v>8780</v>
      </c>
      <c r="D153" s="195" t="s">
        <v>8781</v>
      </c>
      <c r="E153" s="86" t="s">
        <v>380</v>
      </c>
      <c r="F153" s="86">
        <v>2015</v>
      </c>
      <c r="G153" s="86" t="s">
        <v>175</v>
      </c>
      <c r="H153" s="86" t="s">
        <v>392</v>
      </c>
      <c r="I153" s="190">
        <v>20</v>
      </c>
    </row>
    <row r="154" spans="1:9" ht="63.75">
      <c r="A154" s="86" t="s">
        <v>675</v>
      </c>
      <c r="B154" s="86" t="s">
        <v>671</v>
      </c>
      <c r="C154" s="86" t="s">
        <v>8687</v>
      </c>
      <c r="D154" s="195" t="s">
        <v>8781</v>
      </c>
      <c r="E154" s="86" t="s">
        <v>141</v>
      </c>
      <c r="F154" s="86">
        <v>2015</v>
      </c>
      <c r="G154" s="86" t="s">
        <v>172</v>
      </c>
      <c r="H154" s="86" t="s">
        <v>392</v>
      </c>
      <c r="I154" s="190">
        <v>20</v>
      </c>
    </row>
    <row r="155" spans="1:9" ht="63.75">
      <c r="A155" s="86" t="s">
        <v>704</v>
      </c>
      <c r="B155" s="86" t="s">
        <v>610</v>
      </c>
      <c r="C155" s="86" t="s">
        <v>8782</v>
      </c>
      <c r="D155" s="86"/>
      <c r="E155" s="86" t="s">
        <v>8783</v>
      </c>
      <c r="F155" s="86">
        <v>2015</v>
      </c>
      <c r="G155" s="86" t="s">
        <v>773</v>
      </c>
      <c r="H155" s="87" t="s">
        <v>392</v>
      </c>
      <c r="I155" s="190">
        <v>20</v>
      </c>
    </row>
    <row r="156" spans="1:9" ht="25.5">
      <c r="A156" s="86" t="s">
        <v>704</v>
      </c>
      <c r="B156" s="86" t="s">
        <v>610</v>
      </c>
      <c r="C156" s="86" t="s">
        <v>8784</v>
      </c>
      <c r="D156" s="86"/>
      <c r="E156" s="86" t="s">
        <v>8785</v>
      </c>
      <c r="F156" s="86">
        <v>2015</v>
      </c>
      <c r="G156" s="86"/>
      <c r="H156" s="87"/>
      <c r="I156" s="190">
        <v>20</v>
      </c>
    </row>
    <row r="157" spans="1:9" ht="114.75">
      <c r="A157" s="86" t="s">
        <v>8294</v>
      </c>
      <c r="B157" s="86" t="s">
        <v>610</v>
      </c>
      <c r="C157" s="86" t="s">
        <v>8682</v>
      </c>
      <c r="D157" s="86"/>
      <c r="E157" s="86" t="s">
        <v>215</v>
      </c>
      <c r="F157" s="86">
        <v>2015</v>
      </c>
      <c r="G157" s="86">
        <v>10</v>
      </c>
      <c r="H157" s="87" t="s">
        <v>392</v>
      </c>
      <c r="I157" s="190">
        <v>50</v>
      </c>
    </row>
    <row r="158" spans="1:9" ht="63.75">
      <c r="A158" s="86" t="s">
        <v>8685</v>
      </c>
      <c r="B158" s="86" t="s">
        <v>685</v>
      </c>
      <c r="C158" s="86" t="s">
        <v>8687</v>
      </c>
      <c r="D158" s="86"/>
      <c r="E158" s="86" t="s">
        <v>141</v>
      </c>
      <c r="F158" s="86">
        <v>2015</v>
      </c>
      <c r="G158" s="86" t="s">
        <v>172</v>
      </c>
      <c r="H158" s="86" t="s">
        <v>392</v>
      </c>
      <c r="I158" s="190">
        <v>20</v>
      </c>
    </row>
    <row r="159" spans="1:9" ht="114.75">
      <c r="A159" s="86" t="s">
        <v>8206</v>
      </c>
      <c r="B159" s="86" t="s">
        <v>610</v>
      </c>
      <c r="C159" s="86" t="s">
        <v>8682</v>
      </c>
      <c r="D159" s="86"/>
      <c r="E159" s="86" t="s">
        <v>215</v>
      </c>
      <c r="F159" s="86">
        <v>2015</v>
      </c>
      <c r="G159" s="86">
        <v>10</v>
      </c>
      <c r="H159" s="86" t="s">
        <v>392</v>
      </c>
      <c r="I159" s="190">
        <v>50</v>
      </c>
    </row>
    <row r="160" spans="1:9" ht="38.25">
      <c r="A160" s="86" t="s">
        <v>8206</v>
      </c>
      <c r="B160" s="86" t="s">
        <v>610</v>
      </c>
      <c r="C160" s="86" t="s">
        <v>8780</v>
      </c>
      <c r="D160" s="86"/>
      <c r="E160" s="86" t="s">
        <v>380</v>
      </c>
      <c r="F160" s="86">
        <v>2015</v>
      </c>
      <c r="G160" s="86">
        <v>9</v>
      </c>
      <c r="H160" s="86">
        <v>20</v>
      </c>
      <c r="I160" s="190">
        <v>20</v>
      </c>
    </row>
    <row r="161" spans="1:9" ht="51">
      <c r="A161" s="345" t="s">
        <v>667</v>
      </c>
      <c r="B161" s="345"/>
      <c r="C161" s="345" t="s">
        <v>8786</v>
      </c>
      <c r="D161" s="423" t="s">
        <v>4289</v>
      </c>
      <c r="E161" s="345" t="s">
        <v>141</v>
      </c>
      <c r="F161" s="345">
        <v>2015</v>
      </c>
      <c r="G161" s="345" t="s">
        <v>175</v>
      </c>
      <c r="H161" s="394" t="s">
        <v>392</v>
      </c>
      <c r="I161" s="387">
        <v>20</v>
      </c>
    </row>
    <row r="162" spans="1:9" ht="51">
      <c r="A162" s="86" t="s">
        <v>611</v>
      </c>
      <c r="B162" s="86" t="s">
        <v>8097</v>
      </c>
      <c r="C162" s="86" t="s">
        <v>772</v>
      </c>
      <c r="D162" s="350" t="s">
        <v>4289</v>
      </c>
      <c r="E162" s="86" t="s">
        <v>141</v>
      </c>
      <c r="F162" s="86">
        <v>2015</v>
      </c>
      <c r="G162" s="86" t="s">
        <v>175</v>
      </c>
      <c r="H162" s="86" t="s">
        <v>392</v>
      </c>
      <c r="I162" s="190">
        <v>20</v>
      </c>
    </row>
    <row r="163" spans="1:9" ht="114.75">
      <c r="A163" s="86" t="s">
        <v>8758</v>
      </c>
      <c r="B163" s="223" t="s">
        <v>610</v>
      </c>
      <c r="C163" s="86" t="s">
        <v>8787</v>
      </c>
      <c r="D163" s="195" t="s">
        <v>8788</v>
      </c>
      <c r="E163" s="338" t="s">
        <v>8789</v>
      </c>
      <c r="F163" s="86">
        <v>2015</v>
      </c>
      <c r="G163" s="86" t="s">
        <v>153</v>
      </c>
      <c r="H163" s="224">
        <v>20</v>
      </c>
      <c r="I163" s="190">
        <v>20</v>
      </c>
    </row>
    <row r="164" spans="1:9" ht="25.5">
      <c r="A164" s="86" t="s">
        <v>8790</v>
      </c>
      <c r="B164" s="86" t="s">
        <v>610</v>
      </c>
      <c r="C164" s="224" t="s">
        <v>8791</v>
      </c>
      <c r="D164" s="195" t="s">
        <v>8792</v>
      </c>
      <c r="E164" s="86" t="s">
        <v>141</v>
      </c>
      <c r="F164" s="86">
        <v>2015</v>
      </c>
      <c r="G164" s="86" t="s">
        <v>153</v>
      </c>
      <c r="H164" s="87" t="s">
        <v>392</v>
      </c>
      <c r="I164" s="190">
        <v>20</v>
      </c>
    </row>
    <row r="165" spans="1:9" ht="25.5">
      <c r="A165" s="86" t="s">
        <v>778</v>
      </c>
      <c r="B165" s="86" t="s">
        <v>610</v>
      </c>
      <c r="C165" s="86" t="s">
        <v>8793</v>
      </c>
      <c r="D165" s="86"/>
      <c r="E165" s="86" t="s">
        <v>384</v>
      </c>
      <c r="F165" s="86" t="s">
        <v>145</v>
      </c>
      <c r="G165" s="86">
        <v>2015</v>
      </c>
      <c r="H165" s="87" t="s">
        <v>392</v>
      </c>
      <c r="I165" s="190">
        <v>50</v>
      </c>
    </row>
    <row r="166" spans="1:9" ht="123" customHeight="1">
      <c r="A166" s="86" t="s">
        <v>627</v>
      </c>
      <c r="B166" s="86" t="s">
        <v>610</v>
      </c>
      <c r="C166" s="86" t="s">
        <v>8794</v>
      </c>
      <c r="D166" s="195" t="s">
        <v>8795</v>
      </c>
      <c r="E166" s="86" t="s">
        <v>384</v>
      </c>
      <c r="F166" s="86">
        <v>2015</v>
      </c>
      <c r="G166" s="86" t="s">
        <v>172</v>
      </c>
      <c r="H166" s="87" t="s">
        <v>392</v>
      </c>
      <c r="I166" s="190">
        <v>50</v>
      </c>
    </row>
    <row r="167" spans="1:9" ht="76.5">
      <c r="A167" s="86" t="s">
        <v>669</v>
      </c>
      <c r="B167" s="86" t="s">
        <v>610</v>
      </c>
      <c r="C167" s="86" t="s">
        <v>8796</v>
      </c>
      <c r="D167" s="195" t="s">
        <v>8731</v>
      </c>
      <c r="E167" s="86" t="s">
        <v>141</v>
      </c>
      <c r="F167" s="86">
        <v>2015</v>
      </c>
      <c r="G167" s="86" t="s">
        <v>153</v>
      </c>
      <c r="H167" s="87" t="s">
        <v>392</v>
      </c>
      <c r="I167" s="190">
        <v>20</v>
      </c>
    </row>
    <row r="168" spans="1:9" ht="51">
      <c r="A168" s="86" t="s">
        <v>669</v>
      </c>
      <c r="B168" s="86" t="s">
        <v>610</v>
      </c>
      <c r="C168" s="86" t="s">
        <v>8797</v>
      </c>
      <c r="D168" s="195" t="s">
        <v>4289</v>
      </c>
      <c r="E168" s="86" t="s">
        <v>141</v>
      </c>
      <c r="F168" s="86">
        <v>2015</v>
      </c>
      <c r="G168" s="86" t="s">
        <v>175</v>
      </c>
      <c r="H168" s="87"/>
      <c r="I168" s="190">
        <v>20</v>
      </c>
    </row>
    <row r="169" spans="1:9" ht="51">
      <c r="A169" s="86" t="s">
        <v>8798</v>
      </c>
      <c r="B169" s="86" t="s">
        <v>610</v>
      </c>
      <c r="C169" s="86" t="s">
        <v>600</v>
      </c>
      <c r="D169" s="350" t="s">
        <v>4289</v>
      </c>
      <c r="E169" s="86" t="s">
        <v>141</v>
      </c>
      <c r="F169" s="86">
        <v>2015</v>
      </c>
      <c r="G169" s="86" t="s">
        <v>437</v>
      </c>
      <c r="H169" s="87" t="s">
        <v>392</v>
      </c>
      <c r="I169" s="190">
        <v>20</v>
      </c>
    </row>
    <row r="170" spans="1:9" ht="76.5">
      <c r="A170" s="86" t="s">
        <v>8798</v>
      </c>
      <c r="B170" s="86" t="s">
        <v>610</v>
      </c>
      <c r="C170" s="86" t="s">
        <v>8799</v>
      </c>
      <c r="D170" s="195" t="s">
        <v>8731</v>
      </c>
      <c r="E170" s="86" t="s">
        <v>141</v>
      </c>
      <c r="F170" s="86">
        <v>2015</v>
      </c>
      <c r="G170" s="86" t="s">
        <v>5792</v>
      </c>
      <c r="H170" s="87"/>
      <c r="I170" s="190">
        <v>20</v>
      </c>
    </row>
    <row r="171" spans="1:9" ht="51">
      <c r="A171" s="86" t="s">
        <v>748</v>
      </c>
      <c r="B171" s="86" t="s">
        <v>610</v>
      </c>
      <c r="C171" s="338" t="s">
        <v>18311</v>
      </c>
      <c r="D171" s="195" t="s">
        <v>8735</v>
      </c>
      <c r="E171" s="86" t="s">
        <v>767</v>
      </c>
      <c r="F171" s="86">
        <v>2015</v>
      </c>
      <c r="G171" s="86" t="s">
        <v>153</v>
      </c>
      <c r="H171" s="87" t="s">
        <v>392</v>
      </c>
      <c r="I171" s="190">
        <v>100</v>
      </c>
    </row>
    <row r="172" spans="1:9" ht="51">
      <c r="A172" s="86" t="s">
        <v>8800</v>
      </c>
      <c r="B172" s="86" t="s">
        <v>610</v>
      </c>
      <c r="C172" s="86" t="s">
        <v>8728</v>
      </c>
      <c r="D172" s="86"/>
      <c r="E172" s="86" t="s">
        <v>384</v>
      </c>
      <c r="F172" s="86">
        <v>2015</v>
      </c>
      <c r="G172" s="86" t="s">
        <v>172</v>
      </c>
      <c r="H172" s="87"/>
      <c r="I172" s="190">
        <v>100</v>
      </c>
    </row>
    <row r="173" spans="1:9" ht="76.5">
      <c r="A173" s="86" t="s">
        <v>650</v>
      </c>
      <c r="B173" s="98" t="s">
        <v>649</v>
      </c>
      <c r="C173" s="86" t="s">
        <v>9183</v>
      </c>
      <c r="D173" s="457" t="s">
        <v>771</v>
      </c>
      <c r="E173" s="86" t="s">
        <v>769</v>
      </c>
      <c r="F173" s="86">
        <v>2015</v>
      </c>
      <c r="G173" s="86" t="s">
        <v>115</v>
      </c>
      <c r="H173" s="86">
        <v>100</v>
      </c>
      <c r="I173" s="86">
        <v>50</v>
      </c>
    </row>
    <row r="174" spans="1:9" ht="114.75">
      <c r="A174" s="86" t="s">
        <v>650</v>
      </c>
      <c r="B174" s="86" t="s">
        <v>649</v>
      </c>
      <c r="C174" s="86" t="s">
        <v>9175</v>
      </c>
      <c r="D174" s="195" t="s">
        <v>9176</v>
      </c>
      <c r="E174" s="86" t="s">
        <v>4248</v>
      </c>
      <c r="F174" s="86">
        <v>2015</v>
      </c>
      <c r="G174" s="86" t="s">
        <v>129</v>
      </c>
      <c r="H174" s="86">
        <v>20</v>
      </c>
      <c r="I174" s="86">
        <v>20</v>
      </c>
    </row>
    <row r="175" spans="1:9" ht="102">
      <c r="A175" s="86" t="s">
        <v>650</v>
      </c>
      <c r="B175" s="86" t="s">
        <v>649</v>
      </c>
      <c r="C175" s="86" t="s">
        <v>9184</v>
      </c>
      <c r="D175" s="195" t="s">
        <v>2293</v>
      </c>
      <c r="E175" s="86" t="s">
        <v>4248</v>
      </c>
      <c r="F175" s="86">
        <v>2015</v>
      </c>
      <c r="G175" s="86" t="s">
        <v>129</v>
      </c>
      <c r="H175" s="86">
        <v>20</v>
      </c>
      <c r="I175" s="86">
        <v>20</v>
      </c>
    </row>
    <row r="176" spans="1:9" ht="127.5">
      <c r="A176" s="86" t="s">
        <v>650</v>
      </c>
      <c r="B176" s="86" t="s">
        <v>649</v>
      </c>
      <c r="C176" s="86" t="s">
        <v>9185</v>
      </c>
      <c r="D176" s="195" t="s">
        <v>9186</v>
      </c>
      <c r="E176" s="86" t="s">
        <v>767</v>
      </c>
      <c r="F176" s="86">
        <v>2015</v>
      </c>
      <c r="G176" s="86" t="s">
        <v>9187</v>
      </c>
      <c r="H176" s="86">
        <v>100</v>
      </c>
      <c r="I176" s="86">
        <v>100</v>
      </c>
    </row>
    <row r="177" spans="1:9" ht="51">
      <c r="A177" s="86" t="s">
        <v>650</v>
      </c>
      <c r="B177" s="86" t="s">
        <v>649</v>
      </c>
      <c r="C177" s="86" t="s">
        <v>599</v>
      </c>
      <c r="D177" s="195" t="s">
        <v>8778</v>
      </c>
      <c r="E177" s="86" t="s">
        <v>9188</v>
      </c>
      <c r="F177" s="86">
        <v>2015</v>
      </c>
      <c r="G177" s="86" t="s">
        <v>119</v>
      </c>
      <c r="H177" s="86">
        <v>20</v>
      </c>
      <c r="I177" s="86">
        <v>20</v>
      </c>
    </row>
    <row r="178" spans="1:9" ht="63.75">
      <c r="A178" s="86" t="s">
        <v>709</v>
      </c>
      <c r="B178" s="86" t="s">
        <v>649</v>
      </c>
      <c r="C178" s="86" t="s">
        <v>9189</v>
      </c>
      <c r="D178" s="195" t="s">
        <v>9190</v>
      </c>
      <c r="E178" s="86" t="s">
        <v>141</v>
      </c>
      <c r="F178" s="86">
        <v>2015</v>
      </c>
      <c r="G178" s="86" t="s">
        <v>172</v>
      </c>
      <c r="H178" s="87" t="s">
        <v>392</v>
      </c>
      <c r="I178" s="190">
        <v>20</v>
      </c>
    </row>
    <row r="179" spans="1:9" ht="51">
      <c r="A179" s="86" t="s">
        <v>709</v>
      </c>
      <c r="B179" s="86" t="s">
        <v>649</v>
      </c>
      <c r="C179" s="86" t="s">
        <v>600</v>
      </c>
      <c r="D179" s="195" t="s">
        <v>4289</v>
      </c>
      <c r="E179" s="86" t="s">
        <v>141</v>
      </c>
      <c r="F179" s="86">
        <v>2015</v>
      </c>
      <c r="G179" s="86" t="s">
        <v>175</v>
      </c>
      <c r="H179" s="87">
        <v>20</v>
      </c>
      <c r="I179" s="190">
        <v>20</v>
      </c>
    </row>
    <row r="180" spans="1:9" ht="51">
      <c r="A180" s="86" t="s">
        <v>783</v>
      </c>
      <c r="B180" s="86" t="s">
        <v>649</v>
      </c>
      <c r="C180" s="86" t="s">
        <v>8786</v>
      </c>
      <c r="D180" s="86" t="s">
        <v>4289</v>
      </c>
      <c r="E180" s="86" t="s">
        <v>597</v>
      </c>
      <c r="F180" s="86">
        <v>2015</v>
      </c>
      <c r="G180" s="86" t="s">
        <v>437</v>
      </c>
      <c r="H180" s="87" t="s">
        <v>392</v>
      </c>
      <c r="I180" s="190">
        <v>20</v>
      </c>
    </row>
    <row r="181" spans="1:9" ht="76.5">
      <c r="A181" s="86" t="s">
        <v>783</v>
      </c>
      <c r="B181" s="86" t="s">
        <v>649</v>
      </c>
      <c r="C181" s="86" t="s">
        <v>9183</v>
      </c>
      <c r="D181" s="457" t="s">
        <v>771</v>
      </c>
      <c r="E181" s="86" t="s">
        <v>597</v>
      </c>
      <c r="F181" s="86">
        <v>2015</v>
      </c>
      <c r="G181" s="86" t="s">
        <v>172</v>
      </c>
      <c r="H181" s="87"/>
      <c r="I181" s="190">
        <v>20</v>
      </c>
    </row>
    <row r="182" spans="1:9" ht="51">
      <c r="A182" s="86" t="s">
        <v>9191</v>
      </c>
      <c r="B182" s="86" t="s">
        <v>649</v>
      </c>
      <c r="C182" s="86" t="s">
        <v>9192</v>
      </c>
      <c r="D182" s="195" t="s">
        <v>9193</v>
      </c>
      <c r="E182" s="86" t="s">
        <v>141</v>
      </c>
      <c r="F182" s="86">
        <v>2015</v>
      </c>
      <c r="G182" s="86" t="s">
        <v>9194</v>
      </c>
      <c r="H182" s="87">
        <v>20</v>
      </c>
      <c r="I182" s="190">
        <v>20</v>
      </c>
    </row>
    <row r="183" spans="1:9" ht="51">
      <c r="A183" s="224" t="s">
        <v>9195</v>
      </c>
      <c r="B183" s="86" t="s">
        <v>649</v>
      </c>
      <c r="C183" s="86" t="s">
        <v>5767</v>
      </c>
      <c r="D183" s="195" t="s">
        <v>9193</v>
      </c>
      <c r="E183" s="86" t="s">
        <v>9196</v>
      </c>
      <c r="F183" s="86">
        <v>2015</v>
      </c>
      <c r="G183" s="86" t="s">
        <v>175</v>
      </c>
      <c r="H183" s="87">
        <v>20</v>
      </c>
      <c r="I183" s="190">
        <v>20</v>
      </c>
    </row>
    <row r="184" spans="1:9" ht="51">
      <c r="A184" s="86" t="s">
        <v>9197</v>
      </c>
      <c r="B184" s="86" t="s">
        <v>649</v>
      </c>
      <c r="C184" s="86" t="s">
        <v>5744</v>
      </c>
      <c r="D184" s="86" t="s">
        <v>5774</v>
      </c>
      <c r="E184" s="86" t="s">
        <v>141</v>
      </c>
      <c r="F184" s="86">
        <v>2015</v>
      </c>
      <c r="G184" s="86">
        <v>9</v>
      </c>
      <c r="H184" s="87" t="s">
        <v>392</v>
      </c>
      <c r="I184" s="190">
        <v>20</v>
      </c>
    </row>
    <row r="185" spans="1:9" ht="51">
      <c r="A185" s="86" t="s">
        <v>9180</v>
      </c>
      <c r="B185" s="86"/>
      <c r="C185" s="86" t="s">
        <v>8786</v>
      </c>
      <c r="D185" s="195" t="s">
        <v>7287</v>
      </c>
      <c r="E185" s="86" t="s">
        <v>141</v>
      </c>
      <c r="F185" s="86">
        <v>2015</v>
      </c>
      <c r="G185" s="86">
        <v>9</v>
      </c>
      <c r="H185" s="87" t="s">
        <v>392</v>
      </c>
      <c r="I185" s="190">
        <v>20</v>
      </c>
    </row>
    <row r="186" spans="1:9" ht="51">
      <c r="A186" s="86" t="s">
        <v>9180</v>
      </c>
      <c r="B186" s="86" t="s">
        <v>8938</v>
      </c>
      <c r="C186" s="86" t="s">
        <v>9198</v>
      </c>
      <c r="D186" s="86"/>
      <c r="E186" s="86" t="s">
        <v>9199</v>
      </c>
      <c r="F186" s="86">
        <v>2015</v>
      </c>
      <c r="G186" s="86">
        <v>3</v>
      </c>
      <c r="H186" s="87"/>
      <c r="I186" s="190">
        <v>100</v>
      </c>
    </row>
    <row r="187" spans="1:9" ht="76.5">
      <c r="A187" s="86" t="s">
        <v>9180</v>
      </c>
      <c r="B187" s="86" t="s">
        <v>8938</v>
      </c>
      <c r="C187" s="86" t="s">
        <v>9200</v>
      </c>
      <c r="D187" s="195" t="s">
        <v>9201</v>
      </c>
      <c r="E187" s="86" t="s">
        <v>9202</v>
      </c>
      <c r="F187" s="86">
        <v>2015</v>
      </c>
      <c r="G187" s="86">
        <v>3</v>
      </c>
      <c r="H187" s="87"/>
      <c r="I187" s="190">
        <v>40</v>
      </c>
    </row>
    <row r="188" spans="1:9" ht="51">
      <c r="A188" s="86" t="s">
        <v>9180</v>
      </c>
      <c r="B188" s="86" t="s">
        <v>8938</v>
      </c>
      <c r="C188" s="86" t="s">
        <v>9203</v>
      </c>
      <c r="D188" s="195" t="s">
        <v>9204</v>
      </c>
      <c r="E188" s="86" t="s">
        <v>9205</v>
      </c>
      <c r="F188" s="86">
        <v>2015</v>
      </c>
      <c r="G188" s="86">
        <v>4</v>
      </c>
      <c r="H188" s="87"/>
      <c r="I188" s="190">
        <v>20</v>
      </c>
    </row>
    <row r="189" spans="1:9" ht="51">
      <c r="A189" s="86" t="s">
        <v>9180</v>
      </c>
      <c r="B189" s="86" t="s">
        <v>8938</v>
      </c>
      <c r="C189" s="86" t="s">
        <v>9206</v>
      </c>
      <c r="D189" s="86"/>
      <c r="E189" s="86" t="s">
        <v>9207</v>
      </c>
      <c r="F189" s="86">
        <v>2015</v>
      </c>
      <c r="G189" s="189" t="s">
        <v>9208</v>
      </c>
      <c r="H189" s="87"/>
      <c r="I189" s="190">
        <v>40</v>
      </c>
    </row>
    <row r="190" spans="1:9" ht="38.25">
      <c r="A190" s="188" t="s">
        <v>11719</v>
      </c>
      <c r="B190" s="188" t="s">
        <v>1316</v>
      </c>
      <c r="C190" s="188" t="s">
        <v>12172</v>
      </c>
      <c r="D190" s="219" t="s">
        <v>8713</v>
      </c>
      <c r="E190" s="188" t="s">
        <v>12173</v>
      </c>
      <c r="F190" s="188">
        <v>2015</v>
      </c>
      <c r="G190" s="188">
        <v>6</v>
      </c>
      <c r="H190" s="188">
        <v>100</v>
      </c>
      <c r="I190" s="188">
        <v>100</v>
      </c>
    </row>
    <row r="191" spans="1:9" ht="25.5">
      <c r="A191" s="188" t="s">
        <v>11719</v>
      </c>
      <c r="B191" s="188" t="s">
        <v>1316</v>
      </c>
      <c r="C191" s="188" t="s">
        <v>12174</v>
      </c>
      <c r="D191" s="219" t="s">
        <v>7041</v>
      </c>
      <c r="E191" s="188" t="s">
        <v>128</v>
      </c>
      <c r="F191" s="188">
        <v>2015</v>
      </c>
      <c r="G191" s="188">
        <v>6</v>
      </c>
      <c r="H191" s="188">
        <v>50</v>
      </c>
      <c r="I191" s="188">
        <v>50</v>
      </c>
    </row>
    <row r="192" spans="1:9" ht="25.5">
      <c r="A192" s="86" t="s">
        <v>11849</v>
      </c>
      <c r="B192" s="86" t="s">
        <v>9490</v>
      </c>
      <c r="C192" s="86" t="s">
        <v>5778</v>
      </c>
      <c r="D192" s="86" t="s">
        <v>12175</v>
      </c>
      <c r="E192" s="86" t="s">
        <v>141</v>
      </c>
      <c r="F192" s="86">
        <v>2015</v>
      </c>
      <c r="G192" s="86" t="s">
        <v>242</v>
      </c>
      <c r="H192" s="86" t="s">
        <v>392</v>
      </c>
      <c r="I192" s="86">
        <v>20</v>
      </c>
    </row>
    <row r="193" spans="1:9" ht="51">
      <c r="A193" s="86" t="s">
        <v>12176</v>
      </c>
      <c r="B193" s="86" t="s">
        <v>1316</v>
      </c>
      <c r="C193" s="86" t="s">
        <v>1024</v>
      </c>
      <c r="D193" s="195" t="s">
        <v>4289</v>
      </c>
      <c r="E193" s="86" t="s">
        <v>767</v>
      </c>
      <c r="F193" s="86">
        <v>2015</v>
      </c>
      <c r="G193" s="86" t="s">
        <v>258</v>
      </c>
      <c r="H193" s="87" t="s">
        <v>392</v>
      </c>
      <c r="I193" s="190">
        <v>20</v>
      </c>
    </row>
    <row r="194" spans="1:9" ht="38.25">
      <c r="A194" s="86" t="s">
        <v>12176</v>
      </c>
      <c r="B194" s="86" t="s">
        <v>1316</v>
      </c>
      <c r="C194" s="86" t="s">
        <v>12177</v>
      </c>
      <c r="D194" s="195" t="s">
        <v>8713</v>
      </c>
      <c r="E194" s="86" t="s">
        <v>12178</v>
      </c>
      <c r="F194" s="86">
        <v>2015</v>
      </c>
      <c r="G194" s="86" t="s">
        <v>1063</v>
      </c>
      <c r="H194" s="87" t="s">
        <v>392</v>
      </c>
      <c r="I194" s="190">
        <v>20</v>
      </c>
    </row>
    <row r="195" spans="1:9" ht="51">
      <c r="A195" s="86" t="s">
        <v>10825</v>
      </c>
      <c r="B195" s="86" t="s">
        <v>1316</v>
      </c>
      <c r="C195" s="86" t="s">
        <v>5744</v>
      </c>
      <c r="D195" s="195" t="s">
        <v>4289</v>
      </c>
      <c r="E195" s="86" t="s">
        <v>141</v>
      </c>
      <c r="F195" s="86">
        <v>2015</v>
      </c>
      <c r="G195" s="86" t="s">
        <v>437</v>
      </c>
      <c r="H195" s="87" t="s">
        <v>392</v>
      </c>
      <c r="I195" s="190">
        <v>20</v>
      </c>
    </row>
    <row r="196" spans="1:9" ht="204">
      <c r="A196" s="86" t="s">
        <v>11740</v>
      </c>
      <c r="B196" s="86" t="s">
        <v>1316</v>
      </c>
      <c r="C196" s="86" t="s">
        <v>12179</v>
      </c>
      <c r="D196" s="86" t="s">
        <v>12180</v>
      </c>
      <c r="E196" s="86" t="s">
        <v>128</v>
      </c>
      <c r="F196" s="86">
        <v>2015</v>
      </c>
      <c r="G196" s="86" t="s">
        <v>122</v>
      </c>
      <c r="H196" s="86" t="s">
        <v>392</v>
      </c>
      <c r="I196" s="86">
        <v>20</v>
      </c>
    </row>
    <row r="197" spans="1:9" ht="38.25">
      <c r="A197" s="86" t="s">
        <v>11880</v>
      </c>
      <c r="B197" s="86" t="s">
        <v>11881</v>
      </c>
      <c r="C197" s="86" t="s">
        <v>12181</v>
      </c>
      <c r="D197" s="195" t="s">
        <v>12182</v>
      </c>
      <c r="E197" s="195" t="s">
        <v>384</v>
      </c>
      <c r="F197" s="86">
        <v>2015</v>
      </c>
      <c r="G197" s="86">
        <v>5</v>
      </c>
      <c r="H197" s="86">
        <v>100</v>
      </c>
      <c r="I197" s="86">
        <v>100</v>
      </c>
    </row>
    <row r="198" spans="1:9" ht="38.25">
      <c r="A198" s="86" t="s">
        <v>11880</v>
      </c>
      <c r="B198" s="86" t="s">
        <v>11881</v>
      </c>
      <c r="C198" s="86" t="s">
        <v>12183</v>
      </c>
      <c r="D198" s="195" t="s">
        <v>12184</v>
      </c>
      <c r="E198" s="195" t="s">
        <v>384</v>
      </c>
      <c r="F198" s="86">
        <v>2015</v>
      </c>
      <c r="G198" s="86">
        <v>7</v>
      </c>
      <c r="H198" s="86">
        <v>100</v>
      </c>
      <c r="I198" s="86">
        <v>100</v>
      </c>
    </row>
    <row r="199" spans="1:9" ht="204">
      <c r="A199" s="86" t="s">
        <v>11743</v>
      </c>
      <c r="B199" s="86" t="s">
        <v>1316</v>
      </c>
      <c r="C199" s="226" t="s">
        <v>12179</v>
      </c>
      <c r="D199" s="86" t="s">
        <v>12180</v>
      </c>
      <c r="E199" s="86" t="s">
        <v>128</v>
      </c>
      <c r="F199" s="86">
        <v>2015</v>
      </c>
      <c r="G199" s="86" t="s">
        <v>122</v>
      </c>
      <c r="H199" s="86" t="s">
        <v>392</v>
      </c>
      <c r="I199" s="86">
        <v>20</v>
      </c>
    </row>
    <row r="200" spans="1:9" ht="51">
      <c r="A200" s="86" t="s">
        <v>11743</v>
      </c>
      <c r="B200" s="86" t="s">
        <v>1316</v>
      </c>
      <c r="C200" s="86" t="s">
        <v>600</v>
      </c>
      <c r="D200" s="195" t="s">
        <v>4289</v>
      </c>
      <c r="E200" s="86" t="s">
        <v>128</v>
      </c>
      <c r="F200" s="86">
        <v>2015</v>
      </c>
      <c r="G200" s="86" t="s">
        <v>122</v>
      </c>
      <c r="H200" s="86" t="s">
        <v>392</v>
      </c>
      <c r="I200" s="86">
        <v>20</v>
      </c>
    </row>
    <row r="201" spans="1:9" ht="25.5">
      <c r="A201" s="86" t="s">
        <v>12185</v>
      </c>
      <c r="B201" s="86" t="s">
        <v>1316</v>
      </c>
      <c r="C201" s="86" t="s">
        <v>5778</v>
      </c>
      <c r="D201" s="86" t="s">
        <v>12175</v>
      </c>
      <c r="E201" s="86" t="s">
        <v>141</v>
      </c>
      <c r="F201" s="86">
        <v>2015</v>
      </c>
      <c r="G201" s="86" t="s">
        <v>242</v>
      </c>
      <c r="H201" s="86" t="s">
        <v>392</v>
      </c>
      <c r="I201" s="86">
        <v>20</v>
      </c>
    </row>
    <row r="202" spans="1:9" ht="25.5">
      <c r="A202" s="86" t="s">
        <v>12185</v>
      </c>
      <c r="B202" s="86" t="s">
        <v>9490</v>
      </c>
      <c r="C202" s="86" t="s">
        <v>12186</v>
      </c>
      <c r="D202" s="86" t="s">
        <v>12175</v>
      </c>
      <c r="E202" s="86" t="s">
        <v>141</v>
      </c>
      <c r="F202" s="86">
        <v>2015</v>
      </c>
      <c r="G202" s="86" t="s">
        <v>195</v>
      </c>
      <c r="H202" s="86" t="s">
        <v>392</v>
      </c>
      <c r="I202" s="86">
        <v>20</v>
      </c>
    </row>
    <row r="203" spans="1:9" ht="63.75">
      <c r="A203" s="86" t="s">
        <v>11922</v>
      </c>
      <c r="B203" s="86" t="s">
        <v>1316</v>
      </c>
      <c r="C203" s="86" t="s">
        <v>2255</v>
      </c>
      <c r="D203" s="86"/>
      <c r="E203" s="86" t="s">
        <v>141</v>
      </c>
      <c r="F203" s="86">
        <v>2015</v>
      </c>
      <c r="G203" s="86" t="s">
        <v>172</v>
      </c>
      <c r="H203" s="86" t="s">
        <v>392</v>
      </c>
      <c r="I203" s="86">
        <v>20</v>
      </c>
    </row>
    <row r="204" spans="1:9" ht="76.5">
      <c r="A204" s="86" t="s">
        <v>11922</v>
      </c>
      <c r="B204" s="86" t="s">
        <v>1316</v>
      </c>
      <c r="C204" s="86" t="s">
        <v>12187</v>
      </c>
      <c r="D204" s="86" t="s">
        <v>2293</v>
      </c>
      <c r="E204" s="86" t="s">
        <v>141</v>
      </c>
      <c r="F204" s="86">
        <v>2015</v>
      </c>
      <c r="G204" s="86" t="s">
        <v>172</v>
      </c>
      <c r="H204" s="86"/>
      <c r="I204" s="86">
        <v>20</v>
      </c>
    </row>
    <row r="205" spans="1:9" ht="38.25">
      <c r="A205" s="86" t="s">
        <v>11922</v>
      </c>
      <c r="B205" s="86" t="s">
        <v>1316</v>
      </c>
      <c r="C205" s="86" t="s">
        <v>5744</v>
      </c>
      <c r="D205" s="195" t="s">
        <v>1022</v>
      </c>
      <c r="E205" s="86" t="s">
        <v>141</v>
      </c>
      <c r="F205" s="86">
        <v>2015</v>
      </c>
      <c r="G205" s="86" t="s">
        <v>175</v>
      </c>
      <c r="H205" s="86"/>
      <c r="I205" s="86">
        <v>20</v>
      </c>
    </row>
    <row r="206" spans="1:9" ht="51">
      <c r="A206" s="86" t="s">
        <v>12188</v>
      </c>
      <c r="B206" s="86" t="s">
        <v>9360</v>
      </c>
      <c r="C206" s="86" t="s">
        <v>12189</v>
      </c>
      <c r="D206" s="195" t="s">
        <v>4289</v>
      </c>
      <c r="E206" s="86" t="s">
        <v>12190</v>
      </c>
      <c r="F206" s="86">
        <v>2015</v>
      </c>
      <c r="G206" s="86" t="s">
        <v>437</v>
      </c>
      <c r="H206" s="87" t="s">
        <v>392</v>
      </c>
      <c r="I206" s="190">
        <v>20</v>
      </c>
    </row>
    <row r="207" spans="1:9" ht="51">
      <c r="A207" s="86" t="s">
        <v>10828</v>
      </c>
      <c r="B207" s="86" t="s">
        <v>9360</v>
      </c>
      <c r="C207" s="86" t="s">
        <v>5767</v>
      </c>
      <c r="D207" s="195" t="s">
        <v>4289</v>
      </c>
      <c r="E207" s="86" t="s">
        <v>141</v>
      </c>
      <c r="F207" s="86">
        <v>2014</v>
      </c>
      <c r="G207" s="86" t="s">
        <v>175</v>
      </c>
      <c r="H207" s="86">
        <v>20</v>
      </c>
      <c r="I207" s="86">
        <v>20</v>
      </c>
    </row>
    <row r="208" spans="1:9" ht="63.75">
      <c r="A208" s="86" t="s">
        <v>12191</v>
      </c>
      <c r="B208" s="86" t="s">
        <v>9360</v>
      </c>
      <c r="C208" s="86" t="s">
        <v>12192</v>
      </c>
      <c r="D208" s="86" t="s">
        <v>12193</v>
      </c>
      <c r="E208" s="86" t="s">
        <v>141</v>
      </c>
      <c r="F208" s="86">
        <v>2015</v>
      </c>
      <c r="G208" s="86" t="s">
        <v>172</v>
      </c>
      <c r="H208" s="87" t="s">
        <v>392</v>
      </c>
      <c r="I208" s="190">
        <v>20</v>
      </c>
    </row>
    <row r="209" spans="1:9" ht="51">
      <c r="A209" s="86" t="s">
        <v>10554</v>
      </c>
      <c r="B209" s="86" t="s">
        <v>9360</v>
      </c>
      <c r="C209" s="86" t="s">
        <v>5767</v>
      </c>
      <c r="D209" s="195" t="s">
        <v>4289</v>
      </c>
      <c r="E209" s="86" t="s">
        <v>141</v>
      </c>
      <c r="F209" s="86">
        <v>2015</v>
      </c>
      <c r="G209" s="86" t="s">
        <v>175</v>
      </c>
      <c r="H209" s="86">
        <v>20</v>
      </c>
      <c r="I209" s="86">
        <v>20</v>
      </c>
    </row>
    <row r="210" spans="1:9" ht="51">
      <c r="A210" s="86" t="s">
        <v>11974</v>
      </c>
      <c r="B210" s="86" t="s">
        <v>9360</v>
      </c>
      <c r="C210" s="86" t="s">
        <v>5767</v>
      </c>
      <c r="D210" s="195" t="s">
        <v>4289</v>
      </c>
      <c r="E210" s="86" t="s">
        <v>141</v>
      </c>
      <c r="F210" s="86">
        <v>2014</v>
      </c>
      <c r="G210" s="86" t="s">
        <v>175</v>
      </c>
      <c r="H210" s="86">
        <v>20</v>
      </c>
      <c r="I210" s="86">
        <v>20</v>
      </c>
    </row>
    <row r="211" spans="1:9" ht="51">
      <c r="A211" s="86" t="s">
        <v>11759</v>
      </c>
      <c r="B211" s="86" t="s">
        <v>9757</v>
      </c>
      <c r="C211" s="86" t="s">
        <v>1024</v>
      </c>
      <c r="D211" s="86" t="s">
        <v>4289</v>
      </c>
      <c r="E211" s="86" t="s">
        <v>141</v>
      </c>
      <c r="F211" s="86">
        <v>2015</v>
      </c>
      <c r="G211" s="86" t="s">
        <v>175</v>
      </c>
      <c r="H211" s="86" t="s">
        <v>392</v>
      </c>
      <c r="I211" s="86">
        <v>20</v>
      </c>
    </row>
    <row r="212" spans="1:9" ht="51">
      <c r="A212" s="86" t="s">
        <v>12194</v>
      </c>
      <c r="B212" s="86" t="s">
        <v>9757</v>
      </c>
      <c r="C212" s="86" t="s">
        <v>1024</v>
      </c>
      <c r="D212" s="86" t="s">
        <v>4289</v>
      </c>
      <c r="E212" s="86" t="s">
        <v>141</v>
      </c>
      <c r="F212" s="86">
        <v>2016</v>
      </c>
      <c r="G212" s="86" t="s">
        <v>175</v>
      </c>
      <c r="H212" s="86" t="s">
        <v>392</v>
      </c>
      <c r="I212" s="86">
        <v>20</v>
      </c>
    </row>
    <row r="213" spans="1:9" ht="51">
      <c r="A213" s="86" t="s">
        <v>12195</v>
      </c>
      <c r="B213" s="86" t="s">
        <v>9757</v>
      </c>
      <c r="C213" s="86" t="s">
        <v>5744</v>
      </c>
      <c r="D213" s="86" t="s">
        <v>5774</v>
      </c>
      <c r="E213" s="86" t="s">
        <v>141</v>
      </c>
      <c r="F213" s="86">
        <v>2015</v>
      </c>
      <c r="G213" s="86"/>
      <c r="H213" s="86">
        <v>20</v>
      </c>
      <c r="I213" s="86">
        <v>20</v>
      </c>
    </row>
    <row r="214" spans="1:9" ht="51">
      <c r="A214" s="86" t="s">
        <v>10688</v>
      </c>
      <c r="B214" s="86" t="s">
        <v>9360</v>
      </c>
      <c r="C214" s="86" t="s">
        <v>12196</v>
      </c>
      <c r="D214" s="195" t="s">
        <v>4289</v>
      </c>
      <c r="E214" s="86" t="s">
        <v>141</v>
      </c>
      <c r="F214" s="86">
        <v>2015</v>
      </c>
      <c r="G214" s="86" t="s">
        <v>175</v>
      </c>
      <c r="H214" s="87" t="s">
        <v>392</v>
      </c>
      <c r="I214" s="190">
        <v>20</v>
      </c>
    </row>
    <row r="215" spans="1:9" ht="25.5">
      <c r="A215" s="86" t="s">
        <v>12163</v>
      </c>
      <c r="B215" s="86" t="s">
        <v>9360</v>
      </c>
      <c r="C215" s="86" t="s">
        <v>599</v>
      </c>
      <c r="D215" s="86"/>
      <c r="E215" s="86" t="s">
        <v>141</v>
      </c>
      <c r="F215" s="86">
        <v>2015</v>
      </c>
      <c r="G215" s="86" t="s">
        <v>175</v>
      </c>
      <c r="H215" s="87" t="s">
        <v>392</v>
      </c>
      <c r="I215" s="190">
        <v>20</v>
      </c>
    </row>
    <row r="216" spans="1:9" ht="51">
      <c r="A216" s="86" t="s">
        <v>10832</v>
      </c>
      <c r="B216" s="86" t="s">
        <v>9757</v>
      </c>
      <c r="C216" s="86" t="s">
        <v>1024</v>
      </c>
      <c r="D216" s="195" t="s">
        <v>4289</v>
      </c>
      <c r="E216" s="86" t="s">
        <v>141</v>
      </c>
      <c r="F216" s="86">
        <v>2015</v>
      </c>
      <c r="G216" s="86" t="s">
        <v>175</v>
      </c>
      <c r="H216" s="86" t="s">
        <v>392</v>
      </c>
      <c r="I216" s="86">
        <v>20</v>
      </c>
    </row>
    <row r="217" spans="1:9" ht="89.25">
      <c r="A217" s="86" t="s">
        <v>12197</v>
      </c>
      <c r="B217" s="86" t="s">
        <v>9360</v>
      </c>
      <c r="C217" s="86" t="s">
        <v>12198</v>
      </c>
      <c r="D217" s="86" t="s">
        <v>12199</v>
      </c>
      <c r="E217" s="86" t="s">
        <v>141</v>
      </c>
      <c r="F217" s="86">
        <v>2015</v>
      </c>
      <c r="G217" s="86" t="s">
        <v>195</v>
      </c>
      <c r="H217" s="87" t="s">
        <v>392</v>
      </c>
      <c r="I217" s="190">
        <v>20</v>
      </c>
    </row>
    <row r="218" spans="1:9" ht="51">
      <c r="A218" s="86" t="s">
        <v>12200</v>
      </c>
      <c r="B218" s="86" t="s">
        <v>9379</v>
      </c>
      <c r="C218" s="86" t="s">
        <v>5744</v>
      </c>
      <c r="D218" s="195" t="s">
        <v>4289</v>
      </c>
      <c r="E218" s="86" t="s">
        <v>128</v>
      </c>
      <c r="F218" s="86">
        <v>2015</v>
      </c>
      <c r="G218" s="86" t="s">
        <v>119</v>
      </c>
      <c r="H218" s="86" t="s">
        <v>392</v>
      </c>
      <c r="I218" s="86">
        <v>20</v>
      </c>
    </row>
    <row r="219" spans="1:9" ht="38.25">
      <c r="A219" s="86" t="s">
        <v>12105</v>
      </c>
      <c r="B219" s="86" t="s">
        <v>12106</v>
      </c>
      <c r="C219" s="86" t="s">
        <v>12107</v>
      </c>
      <c r="D219" s="195" t="s">
        <v>4204</v>
      </c>
      <c r="E219" s="86" t="s">
        <v>767</v>
      </c>
      <c r="F219" s="86">
        <v>2015</v>
      </c>
      <c r="G219" s="86" t="s">
        <v>126</v>
      </c>
      <c r="H219" s="87" t="s">
        <v>392</v>
      </c>
      <c r="I219" s="190">
        <v>100</v>
      </c>
    </row>
    <row r="220" spans="1:9" ht="51">
      <c r="A220" s="86" t="s">
        <v>12201</v>
      </c>
      <c r="B220" s="86" t="s">
        <v>12202</v>
      </c>
      <c r="C220" s="86" t="s">
        <v>5778</v>
      </c>
      <c r="D220" s="195" t="s">
        <v>4289</v>
      </c>
      <c r="E220" s="86" t="s">
        <v>128</v>
      </c>
      <c r="F220" s="86">
        <v>2015</v>
      </c>
      <c r="G220" s="86" t="s">
        <v>1028</v>
      </c>
      <c r="H220" s="86">
        <v>20</v>
      </c>
      <c r="I220" s="86">
        <v>20</v>
      </c>
    </row>
    <row r="221" spans="1:9" ht="25.5">
      <c r="A221" s="86" t="s">
        <v>12203</v>
      </c>
      <c r="B221" s="86" t="s">
        <v>9379</v>
      </c>
      <c r="C221" s="86" t="s">
        <v>12204</v>
      </c>
      <c r="D221" s="195" t="s">
        <v>12205</v>
      </c>
      <c r="E221" s="86" t="s">
        <v>12206</v>
      </c>
      <c r="F221" s="86">
        <v>2015</v>
      </c>
      <c r="G221" s="86" t="s">
        <v>202</v>
      </c>
      <c r="H221" s="87">
        <v>20</v>
      </c>
      <c r="I221" s="190">
        <v>20</v>
      </c>
    </row>
    <row r="222" spans="1:9" ht="38.25">
      <c r="A222" s="86" t="s">
        <v>12203</v>
      </c>
      <c r="B222" s="86" t="s">
        <v>9379</v>
      </c>
      <c r="C222" s="86" t="s">
        <v>12207</v>
      </c>
      <c r="D222" s="195" t="s">
        <v>12208</v>
      </c>
      <c r="E222" s="86" t="s">
        <v>141</v>
      </c>
      <c r="F222" s="86">
        <v>2015</v>
      </c>
      <c r="G222" s="86" t="s">
        <v>145</v>
      </c>
      <c r="H222" s="87">
        <v>20</v>
      </c>
      <c r="I222" s="190">
        <v>20</v>
      </c>
    </row>
    <row r="223" spans="1:9" ht="63.75">
      <c r="A223" s="86" t="s">
        <v>13471</v>
      </c>
      <c r="B223" s="86" t="s">
        <v>12450</v>
      </c>
      <c r="C223" s="86" t="s">
        <v>13705</v>
      </c>
      <c r="D223" s="195" t="s">
        <v>13706</v>
      </c>
      <c r="E223" s="402" t="s">
        <v>242</v>
      </c>
      <c r="F223" s="338">
        <v>2015</v>
      </c>
      <c r="G223" s="86" t="s">
        <v>128</v>
      </c>
      <c r="H223" s="86" t="s">
        <v>392</v>
      </c>
      <c r="I223" s="86">
        <v>20</v>
      </c>
    </row>
    <row r="224" spans="1:9" ht="102">
      <c r="A224" s="86" t="s">
        <v>13217</v>
      </c>
      <c r="B224" s="86" t="s">
        <v>12450</v>
      </c>
      <c r="C224" s="188" t="s">
        <v>13707</v>
      </c>
      <c r="D224" s="219" t="s">
        <v>13708</v>
      </c>
      <c r="E224" s="188" t="s">
        <v>384</v>
      </c>
      <c r="F224" s="188">
        <v>2015</v>
      </c>
      <c r="G224" s="188" t="s">
        <v>145</v>
      </c>
      <c r="H224" s="87" t="s">
        <v>392</v>
      </c>
      <c r="I224" s="190">
        <v>33.33</v>
      </c>
    </row>
    <row r="225" spans="1:9" ht="89.25">
      <c r="A225" s="86" t="s">
        <v>13217</v>
      </c>
      <c r="B225" s="86" t="s">
        <v>12450</v>
      </c>
      <c r="C225" s="86" t="s">
        <v>13709</v>
      </c>
      <c r="D225" s="219" t="s">
        <v>13710</v>
      </c>
      <c r="E225" s="188" t="s">
        <v>141</v>
      </c>
      <c r="F225" s="192">
        <v>2015</v>
      </c>
      <c r="G225" s="189">
        <v>42687</v>
      </c>
      <c r="H225" s="87" t="s">
        <v>392</v>
      </c>
      <c r="I225" s="190">
        <v>20</v>
      </c>
    </row>
    <row r="226" spans="1:9" ht="89.25">
      <c r="A226" s="86" t="s">
        <v>13500</v>
      </c>
      <c r="B226" s="86" t="s">
        <v>12450</v>
      </c>
      <c r="C226" s="86" t="s">
        <v>13711</v>
      </c>
      <c r="D226" s="195" t="s">
        <v>13712</v>
      </c>
      <c r="E226" s="86" t="s">
        <v>13713</v>
      </c>
      <c r="F226" s="86">
        <v>2015</v>
      </c>
      <c r="G226" s="86" t="s">
        <v>115</v>
      </c>
      <c r="H226" s="86" t="s">
        <v>392</v>
      </c>
      <c r="I226" s="86">
        <v>33.33</v>
      </c>
    </row>
    <row r="227" spans="1:9" ht="89.25">
      <c r="A227" s="86" t="s">
        <v>13500</v>
      </c>
      <c r="B227" s="86" t="s">
        <v>12450</v>
      </c>
      <c r="C227" s="86" t="s">
        <v>13714</v>
      </c>
      <c r="D227" s="195" t="s">
        <v>13530</v>
      </c>
      <c r="E227" s="86" t="s">
        <v>128</v>
      </c>
      <c r="F227" s="86">
        <v>2015</v>
      </c>
      <c r="G227" s="86" t="s">
        <v>129</v>
      </c>
      <c r="H227" s="86"/>
      <c r="I227" s="86">
        <v>20</v>
      </c>
    </row>
    <row r="228" spans="1:9" ht="114.75">
      <c r="A228" s="86" t="s">
        <v>12479</v>
      </c>
      <c r="B228" s="86" t="s">
        <v>12450</v>
      </c>
      <c r="C228" s="86" t="s">
        <v>13715</v>
      </c>
      <c r="D228" s="86" t="s">
        <v>13716</v>
      </c>
      <c r="E228" s="86" t="s">
        <v>13717</v>
      </c>
      <c r="F228" s="86">
        <v>2015</v>
      </c>
      <c r="G228" s="86" t="s">
        <v>130</v>
      </c>
      <c r="H228" s="87">
        <v>20</v>
      </c>
      <c r="I228" s="190">
        <v>20</v>
      </c>
    </row>
    <row r="229" spans="1:9" ht="76.5">
      <c r="A229" s="86" t="s">
        <v>12671</v>
      </c>
      <c r="B229" s="86" t="s">
        <v>12450</v>
      </c>
      <c r="C229" s="86" t="s">
        <v>13718</v>
      </c>
      <c r="D229" s="86" t="s">
        <v>13719</v>
      </c>
      <c r="E229" s="86" t="s">
        <v>767</v>
      </c>
      <c r="F229" s="86">
        <v>2015</v>
      </c>
      <c r="G229" s="86" t="s">
        <v>145</v>
      </c>
      <c r="H229" s="87" t="s">
        <v>392</v>
      </c>
      <c r="I229" s="190">
        <v>33</v>
      </c>
    </row>
    <row r="230" spans="1:9" ht="51">
      <c r="A230" s="86" t="s">
        <v>13023</v>
      </c>
      <c r="B230" s="86" t="s">
        <v>12450</v>
      </c>
      <c r="C230" s="86" t="s">
        <v>13529</v>
      </c>
      <c r="D230" s="195" t="s">
        <v>13530</v>
      </c>
      <c r="E230" s="402" t="s">
        <v>767</v>
      </c>
      <c r="F230" s="338">
        <v>2015</v>
      </c>
      <c r="G230" s="86" t="s">
        <v>172</v>
      </c>
      <c r="H230" s="87">
        <v>100</v>
      </c>
      <c r="I230" s="190">
        <v>100</v>
      </c>
    </row>
    <row r="231" spans="1:9" ht="114.75">
      <c r="A231" s="86" t="s">
        <v>13126</v>
      </c>
      <c r="B231" s="86" t="s">
        <v>12450</v>
      </c>
      <c r="C231" s="338" t="s">
        <v>18302</v>
      </c>
      <c r="D231" s="86"/>
      <c r="E231" s="86" t="s">
        <v>380</v>
      </c>
      <c r="F231" s="86">
        <v>2015</v>
      </c>
      <c r="G231" s="86" t="s">
        <v>242</v>
      </c>
      <c r="H231" s="87" t="s">
        <v>392</v>
      </c>
      <c r="I231" s="190">
        <v>20</v>
      </c>
    </row>
    <row r="232" spans="1:9" ht="25.5">
      <c r="A232" s="86" t="s">
        <v>13720</v>
      </c>
      <c r="B232" s="86" t="s">
        <v>12500</v>
      </c>
      <c r="C232" s="86" t="s">
        <v>13721</v>
      </c>
      <c r="D232" s="86"/>
      <c r="E232" s="86" t="s">
        <v>767</v>
      </c>
      <c r="F232" s="86">
        <v>2015</v>
      </c>
      <c r="G232" s="86">
        <v>9</v>
      </c>
      <c r="H232" s="87" t="s">
        <v>392</v>
      </c>
      <c r="I232" s="190">
        <v>100</v>
      </c>
    </row>
    <row r="233" spans="1:9" ht="76.5">
      <c r="A233" s="86" t="s">
        <v>12792</v>
      </c>
      <c r="B233" s="98" t="s">
        <v>12500</v>
      </c>
      <c r="C233" s="86" t="s">
        <v>13722</v>
      </c>
      <c r="D233" s="195" t="s">
        <v>13723</v>
      </c>
      <c r="E233" s="86" t="s">
        <v>13724</v>
      </c>
      <c r="F233" s="86">
        <v>2015</v>
      </c>
      <c r="G233" s="86" t="s">
        <v>242</v>
      </c>
      <c r="H233" s="86" t="s">
        <v>392</v>
      </c>
      <c r="I233" s="86">
        <v>20</v>
      </c>
    </row>
    <row r="234" spans="1:9" ht="63.75">
      <c r="A234" s="86" t="s">
        <v>12792</v>
      </c>
      <c r="B234" s="98" t="s">
        <v>12500</v>
      </c>
      <c r="C234" s="86" t="s">
        <v>13725</v>
      </c>
      <c r="D234" s="195" t="s">
        <v>13726</v>
      </c>
      <c r="E234" s="86" t="s">
        <v>13727</v>
      </c>
      <c r="F234" s="86">
        <v>2015</v>
      </c>
      <c r="G234" s="86" t="s">
        <v>166</v>
      </c>
      <c r="H234" s="86"/>
      <c r="I234" s="86">
        <v>20</v>
      </c>
    </row>
    <row r="235" spans="1:9" ht="114.75">
      <c r="A235" s="86" t="s">
        <v>12792</v>
      </c>
      <c r="B235" s="98" t="s">
        <v>12500</v>
      </c>
      <c r="C235" s="86" t="s">
        <v>13728</v>
      </c>
      <c r="D235" s="350" t="s">
        <v>13729</v>
      </c>
      <c r="E235" s="86" t="s">
        <v>13724</v>
      </c>
      <c r="F235" s="86">
        <v>2015</v>
      </c>
      <c r="G235" s="86" t="s">
        <v>172</v>
      </c>
      <c r="H235" s="86"/>
      <c r="I235" s="86">
        <v>20</v>
      </c>
    </row>
    <row r="236" spans="1:9" ht="63.75">
      <c r="A236" s="86" t="s">
        <v>13730</v>
      </c>
      <c r="B236" s="86" t="s">
        <v>12500</v>
      </c>
      <c r="C236" s="86" t="s">
        <v>13731</v>
      </c>
      <c r="D236" s="86" t="s">
        <v>13732</v>
      </c>
      <c r="E236" s="86" t="s">
        <v>384</v>
      </c>
      <c r="F236" s="86">
        <v>2015</v>
      </c>
      <c r="G236" s="86" t="s">
        <v>4551</v>
      </c>
      <c r="H236" s="86" t="s">
        <v>392</v>
      </c>
      <c r="I236" s="86">
        <v>50</v>
      </c>
    </row>
    <row r="237" spans="1:9" ht="51">
      <c r="A237" s="86" t="s">
        <v>13391</v>
      </c>
      <c r="B237" s="86" t="s">
        <v>12500</v>
      </c>
      <c r="C237" s="86" t="s">
        <v>13733</v>
      </c>
      <c r="D237" s="86"/>
      <c r="E237" s="86" t="s">
        <v>13734</v>
      </c>
      <c r="F237" s="86">
        <v>2015</v>
      </c>
      <c r="G237" s="86" t="s">
        <v>145</v>
      </c>
      <c r="H237" s="87" t="s">
        <v>392</v>
      </c>
      <c r="I237" s="190">
        <v>100</v>
      </c>
    </row>
    <row r="238" spans="1:9" ht="38.25">
      <c r="A238" s="188" t="s">
        <v>12886</v>
      </c>
      <c r="B238" s="188" t="s">
        <v>12887</v>
      </c>
      <c r="C238" s="188" t="s">
        <v>13735</v>
      </c>
      <c r="D238" s="219" t="s">
        <v>13736</v>
      </c>
      <c r="E238" s="86" t="s">
        <v>384</v>
      </c>
      <c r="F238" s="86">
        <v>2015</v>
      </c>
      <c r="G238" s="86" t="s">
        <v>172</v>
      </c>
      <c r="H238" s="86" t="s">
        <v>392</v>
      </c>
      <c r="I238" s="86">
        <v>100</v>
      </c>
    </row>
    <row r="239" spans="1:9" ht="204">
      <c r="A239" s="226" t="s">
        <v>15954</v>
      </c>
      <c r="B239" s="86" t="s">
        <v>14395</v>
      </c>
      <c r="C239" s="86" t="s">
        <v>16130</v>
      </c>
      <c r="D239" s="86" t="s">
        <v>16131</v>
      </c>
      <c r="E239" s="86" t="s">
        <v>384</v>
      </c>
      <c r="F239" s="86">
        <v>2015</v>
      </c>
      <c r="G239" s="86" t="s">
        <v>16132</v>
      </c>
      <c r="H239" s="87" t="s">
        <v>392</v>
      </c>
      <c r="I239" s="190">
        <v>100</v>
      </c>
    </row>
    <row r="240" spans="1:9" ht="102">
      <c r="A240" s="86" t="s">
        <v>15954</v>
      </c>
      <c r="B240" s="86" t="s">
        <v>14395</v>
      </c>
      <c r="C240" s="86" t="s">
        <v>16133</v>
      </c>
      <c r="D240" s="86" t="s">
        <v>16134</v>
      </c>
      <c r="E240" s="86" t="s">
        <v>384</v>
      </c>
      <c r="F240" s="86">
        <v>2015</v>
      </c>
      <c r="G240" s="300">
        <v>42097</v>
      </c>
      <c r="H240" s="87"/>
      <c r="I240" s="190">
        <v>100</v>
      </c>
    </row>
    <row r="241" spans="1:9" ht="38.25">
      <c r="A241" s="86" t="s">
        <v>15954</v>
      </c>
      <c r="B241" s="86" t="s">
        <v>14395</v>
      </c>
      <c r="C241" s="86" t="s">
        <v>16135</v>
      </c>
      <c r="D241" s="86"/>
      <c r="E241" s="86" t="s">
        <v>141</v>
      </c>
      <c r="F241" s="86">
        <v>2015</v>
      </c>
      <c r="G241" s="86" t="s">
        <v>16136</v>
      </c>
      <c r="H241" s="87"/>
      <c r="I241" s="190">
        <v>20</v>
      </c>
    </row>
    <row r="242" spans="1:9" ht="38.25">
      <c r="A242" s="86" t="s">
        <v>16137</v>
      </c>
      <c r="B242" s="86" t="s">
        <v>14395</v>
      </c>
      <c r="C242" s="86" t="s">
        <v>16138</v>
      </c>
      <c r="D242" s="195" t="s">
        <v>16139</v>
      </c>
      <c r="E242" s="86" t="s">
        <v>16140</v>
      </c>
      <c r="F242" s="86">
        <v>2015</v>
      </c>
      <c r="G242" s="86" t="s">
        <v>202</v>
      </c>
      <c r="H242" s="87" t="s">
        <v>392</v>
      </c>
      <c r="I242" s="190">
        <v>50</v>
      </c>
    </row>
    <row r="243" spans="1:9" ht="63.75">
      <c r="A243" s="86" t="s">
        <v>16137</v>
      </c>
      <c r="B243" s="86" t="s">
        <v>14395</v>
      </c>
      <c r="C243" s="86" t="s">
        <v>16141</v>
      </c>
      <c r="D243" s="195" t="s">
        <v>16142</v>
      </c>
      <c r="E243" s="86" t="s">
        <v>16140</v>
      </c>
      <c r="F243" s="86">
        <v>2015</v>
      </c>
      <c r="G243" s="86" t="s">
        <v>153</v>
      </c>
      <c r="H243" s="87">
        <v>100</v>
      </c>
      <c r="I243" s="190">
        <v>100</v>
      </c>
    </row>
    <row r="244" spans="1:9" ht="38.25">
      <c r="A244" s="86" t="s">
        <v>15957</v>
      </c>
      <c r="B244" s="86" t="s">
        <v>14395</v>
      </c>
      <c r="C244" s="86" t="s">
        <v>16143</v>
      </c>
      <c r="D244" s="86"/>
      <c r="E244" s="86" t="s">
        <v>141</v>
      </c>
      <c r="F244" s="86">
        <v>2015</v>
      </c>
      <c r="G244" s="86"/>
      <c r="H244" s="87" t="s">
        <v>392</v>
      </c>
      <c r="I244" s="190">
        <v>20</v>
      </c>
    </row>
    <row r="245" spans="1:9" ht="25.5">
      <c r="A245" s="86" t="s">
        <v>15957</v>
      </c>
      <c r="B245" s="86" t="s">
        <v>14395</v>
      </c>
      <c r="C245" s="86" t="s">
        <v>15597</v>
      </c>
      <c r="D245" s="86"/>
      <c r="E245" s="86" t="s">
        <v>141</v>
      </c>
      <c r="F245" s="86">
        <v>2015</v>
      </c>
      <c r="G245" s="86"/>
      <c r="H245" s="87" t="s">
        <v>392</v>
      </c>
      <c r="I245" s="190">
        <v>20</v>
      </c>
    </row>
    <row r="246" spans="1:9" ht="76.5">
      <c r="A246" s="86" t="s">
        <v>16144</v>
      </c>
      <c r="B246" s="86" t="s">
        <v>15391</v>
      </c>
      <c r="C246" s="86" t="s">
        <v>16145</v>
      </c>
      <c r="D246" s="86"/>
      <c r="E246" s="86" t="s">
        <v>141</v>
      </c>
      <c r="F246" s="86">
        <v>2015</v>
      </c>
      <c r="G246" s="86">
        <v>11</v>
      </c>
      <c r="H246" s="86" t="s">
        <v>392</v>
      </c>
      <c r="I246" s="86">
        <v>20</v>
      </c>
    </row>
    <row r="247" spans="1:9" ht="76.5">
      <c r="A247" s="86" t="s">
        <v>16146</v>
      </c>
      <c r="B247" s="86" t="s">
        <v>14395</v>
      </c>
      <c r="C247" s="86" t="s">
        <v>16147</v>
      </c>
      <c r="D247" s="86" t="s">
        <v>16148</v>
      </c>
      <c r="E247" s="86" t="s">
        <v>12148</v>
      </c>
      <c r="F247" s="86">
        <v>2015</v>
      </c>
      <c r="G247" s="189" t="s">
        <v>16149</v>
      </c>
      <c r="H247" s="87" t="s">
        <v>392</v>
      </c>
      <c r="I247" s="190">
        <v>100</v>
      </c>
    </row>
    <row r="248" spans="1:9" ht="127.5">
      <c r="A248" s="86" t="s">
        <v>16150</v>
      </c>
      <c r="B248" s="86" t="s">
        <v>14395</v>
      </c>
      <c r="C248" s="86" t="s">
        <v>16151</v>
      </c>
      <c r="D248" s="86"/>
      <c r="E248" s="86" t="s">
        <v>128</v>
      </c>
      <c r="F248" s="86">
        <v>2015</v>
      </c>
      <c r="G248" s="86" t="s">
        <v>16152</v>
      </c>
      <c r="H248" s="87"/>
      <c r="I248" s="190">
        <v>20</v>
      </c>
    </row>
    <row r="249" spans="1:9" ht="165.75">
      <c r="A249" s="345" t="s">
        <v>15348</v>
      </c>
      <c r="B249" s="345" t="s">
        <v>14395</v>
      </c>
      <c r="C249" s="345" t="s">
        <v>16153</v>
      </c>
      <c r="D249" s="345" t="s">
        <v>16154</v>
      </c>
      <c r="E249" s="345" t="s">
        <v>16155</v>
      </c>
      <c r="F249" s="345">
        <v>2015</v>
      </c>
      <c r="G249" s="345" t="s">
        <v>153</v>
      </c>
      <c r="H249" s="394" t="s">
        <v>392</v>
      </c>
      <c r="I249" s="387">
        <v>100</v>
      </c>
    </row>
    <row r="250" spans="1:9" ht="165.75">
      <c r="A250" s="345" t="s">
        <v>15348</v>
      </c>
      <c r="B250" s="345" t="s">
        <v>14395</v>
      </c>
      <c r="C250" s="345" t="s">
        <v>16156</v>
      </c>
      <c r="D250" s="345" t="s">
        <v>16154</v>
      </c>
      <c r="E250" s="345" t="s">
        <v>16157</v>
      </c>
      <c r="F250" s="345">
        <v>2015</v>
      </c>
      <c r="G250" s="345" t="s">
        <v>145</v>
      </c>
      <c r="H250" s="394"/>
      <c r="I250" s="387">
        <v>100</v>
      </c>
    </row>
    <row r="251" spans="1:9" ht="165.75">
      <c r="A251" s="86" t="s">
        <v>14888</v>
      </c>
      <c r="B251" s="86" t="s">
        <v>14395</v>
      </c>
      <c r="C251" s="86" t="s">
        <v>16158</v>
      </c>
      <c r="D251" s="86" t="s">
        <v>16154</v>
      </c>
      <c r="E251" s="86" t="s">
        <v>16140</v>
      </c>
      <c r="F251" s="86">
        <v>2015</v>
      </c>
      <c r="G251" s="86" t="s">
        <v>153</v>
      </c>
      <c r="H251" s="87">
        <v>100</v>
      </c>
      <c r="I251" s="190">
        <v>100</v>
      </c>
    </row>
    <row r="252" spans="1:9" ht="165.75">
      <c r="A252" s="86" t="s">
        <v>16159</v>
      </c>
      <c r="B252" s="86" t="s">
        <v>14395</v>
      </c>
      <c r="C252" s="86" t="s">
        <v>16138</v>
      </c>
      <c r="D252" s="86" t="s">
        <v>16154</v>
      </c>
      <c r="E252" s="86" t="s">
        <v>16140</v>
      </c>
      <c r="F252" s="86">
        <v>2015</v>
      </c>
      <c r="G252" s="86" t="s">
        <v>202</v>
      </c>
      <c r="H252" s="87">
        <v>100</v>
      </c>
      <c r="I252" s="190">
        <v>50</v>
      </c>
    </row>
    <row r="253" spans="1:9" ht="38.25">
      <c r="A253" s="86" t="s">
        <v>14888</v>
      </c>
      <c r="B253" s="86" t="s">
        <v>14395</v>
      </c>
      <c r="C253" s="86" t="s">
        <v>16160</v>
      </c>
      <c r="D253" s="86" t="s">
        <v>16142</v>
      </c>
      <c r="E253" s="86" t="s">
        <v>16140</v>
      </c>
      <c r="F253" s="86">
        <v>2015</v>
      </c>
      <c r="G253" s="86" t="s">
        <v>138</v>
      </c>
      <c r="H253" s="87">
        <v>100</v>
      </c>
      <c r="I253" s="190">
        <v>100</v>
      </c>
    </row>
    <row r="254" spans="1:9" ht="25.5">
      <c r="A254" s="86" t="s">
        <v>16161</v>
      </c>
      <c r="B254" s="86" t="s">
        <v>15589</v>
      </c>
      <c r="C254" s="86" t="s">
        <v>16162</v>
      </c>
      <c r="D254" s="86"/>
      <c r="E254" s="86" t="s">
        <v>384</v>
      </c>
      <c r="F254" s="86">
        <v>2015</v>
      </c>
      <c r="G254" s="86" t="s">
        <v>138</v>
      </c>
      <c r="H254" s="86" t="s">
        <v>392</v>
      </c>
      <c r="I254" s="86">
        <v>100</v>
      </c>
    </row>
    <row r="255" spans="1:9">
      <c r="A255" s="86"/>
      <c r="B255" s="86"/>
      <c r="C255" s="377"/>
      <c r="D255" s="86"/>
      <c r="E255" s="86"/>
      <c r="F255" s="86"/>
      <c r="G255" s="86"/>
      <c r="H255" s="86"/>
      <c r="I255" s="86"/>
    </row>
    <row r="256" spans="1:9" ht="38.25">
      <c r="A256" s="86" t="s">
        <v>15976</v>
      </c>
      <c r="B256" s="86" t="s">
        <v>14825</v>
      </c>
      <c r="C256" s="224" t="s">
        <v>16163</v>
      </c>
      <c r="D256" s="86" t="s">
        <v>16164</v>
      </c>
      <c r="E256" s="86" t="s">
        <v>3002</v>
      </c>
      <c r="F256" s="86">
        <v>2015</v>
      </c>
      <c r="G256" s="86" t="s">
        <v>195</v>
      </c>
      <c r="H256" s="87" t="s">
        <v>392</v>
      </c>
      <c r="I256" s="190">
        <v>20</v>
      </c>
    </row>
    <row r="257" spans="1:9" ht="63.75">
      <c r="A257" s="86" t="s">
        <v>16165</v>
      </c>
      <c r="B257" s="86" t="s">
        <v>16166</v>
      </c>
      <c r="C257" s="86" t="s">
        <v>16167</v>
      </c>
      <c r="D257" s="195" t="s">
        <v>16168</v>
      </c>
      <c r="E257" s="86" t="s">
        <v>141</v>
      </c>
      <c r="F257" s="86">
        <v>2015</v>
      </c>
      <c r="G257" s="86" t="s">
        <v>138</v>
      </c>
      <c r="H257" s="86" t="s">
        <v>392</v>
      </c>
      <c r="I257" s="86">
        <v>20</v>
      </c>
    </row>
    <row r="258" spans="1:9" ht="38.25">
      <c r="A258" s="188" t="s">
        <v>16169</v>
      </c>
      <c r="B258" s="188" t="s">
        <v>14825</v>
      </c>
      <c r="C258" s="188" t="s">
        <v>16170</v>
      </c>
      <c r="D258" s="219" t="s">
        <v>16171</v>
      </c>
      <c r="E258" s="188" t="s">
        <v>4241</v>
      </c>
      <c r="F258" s="188"/>
      <c r="G258" s="188"/>
      <c r="H258" s="87" t="s">
        <v>392</v>
      </c>
      <c r="I258" s="428">
        <v>50</v>
      </c>
    </row>
    <row r="259" spans="1:9" ht="76.5">
      <c r="A259" s="86" t="s">
        <v>16146</v>
      </c>
      <c r="B259" s="86" t="s">
        <v>14395</v>
      </c>
      <c r="C259" s="86" t="s">
        <v>16147</v>
      </c>
      <c r="D259" s="86" t="s">
        <v>16148</v>
      </c>
      <c r="E259" s="86" t="s">
        <v>390</v>
      </c>
      <c r="F259" s="86">
        <v>2015</v>
      </c>
      <c r="G259" s="189" t="s">
        <v>16149</v>
      </c>
      <c r="H259" s="224"/>
      <c r="I259" s="190">
        <v>20</v>
      </c>
    </row>
    <row r="260" spans="1:9" ht="38.25">
      <c r="A260" s="86" t="s">
        <v>15983</v>
      </c>
      <c r="B260" s="86" t="s">
        <v>14704</v>
      </c>
      <c r="C260" s="86" t="s">
        <v>16172</v>
      </c>
      <c r="D260" s="195" t="s">
        <v>16173</v>
      </c>
      <c r="E260" s="86" t="s">
        <v>384</v>
      </c>
      <c r="F260" s="86">
        <v>2015</v>
      </c>
      <c r="G260" s="86" t="s">
        <v>172</v>
      </c>
      <c r="H260" s="86" t="s">
        <v>392</v>
      </c>
      <c r="I260" s="86">
        <v>100</v>
      </c>
    </row>
    <row r="261" spans="1:9" ht="25.5">
      <c r="A261" s="86" t="s">
        <v>16174</v>
      </c>
      <c r="B261" s="86" t="s">
        <v>9356</v>
      </c>
      <c r="C261" s="86" t="s">
        <v>15597</v>
      </c>
      <c r="D261" s="195"/>
      <c r="E261" s="86" t="s">
        <v>141</v>
      </c>
      <c r="F261" s="86">
        <v>2015</v>
      </c>
      <c r="G261" s="86" t="s">
        <v>16175</v>
      </c>
      <c r="H261" s="86">
        <v>20</v>
      </c>
      <c r="I261" s="86">
        <v>20</v>
      </c>
    </row>
    <row r="262" spans="1:9" ht="51">
      <c r="A262" s="86" t="s">
        <v>16174</v>
      </c>
      <c r="B262" s="86" t="s">
        <v>9356</v>
      </c>
      <c r="C262" s="86"/>
      <c r="D262" s="86" t="s">
        <v>16176</v>
      </c>
      <c r="E262" s="86" t="s">
        <v>141</v>
      </c>
      <c r="F262" s="86">
        <v>2015</v>
      </c>
      <c r="G262" s="86" t="s">
        <v>414</v>
      </c>
      <c r="H262" s="87">
        <v>20</v>
      </c>
      <c r="I262" s="190">
        <v>20</v>
      </c>
    </row>
    <row r="263" spans="1:9" ht="38.25">
      <c r="A263" s="86" t="s">
        <v>16105</v>
      </c>
      <c r="B263" s="86" t="s">
        <v>15021</v>
      </c>
      <c r="C263" s="86" t="s">
        <v>16177</v>
      </c>
      <c r="D263" s="86"/>
      <c r="E263" s="86" t="s">
        <v>384</v>
      </c>
      <c r="F263" s="86">
        <v>2015</v>
      </c>
      <c r="G263" s="86">
        <v>6</v>
      </c>
      <c r="H263" s="86" t="s">
        <v>392</v>
      </c>
      <c r="I263" s="86">
        <v>100</v>
      </c>
    </row>
    <row r="264" spans="1:9" ht="25.5">
      <c r="A264" s="86" t="s">
        <v>15993</v>
      </c>
      <c r="B264" s="86" t="s">
        <v>14459</v>
      </c>
      <c r="C264" s="86" t="s">
        <v>16178</v>
      </c>
      <c r="D264" s="86"/>
      <c r="E264" s="86" t="s">
        <v>141</v>
      </c>
      <c r="F264" s="86">
        <v>2015</v>
      </c>
      <c r="G264" s="86" t="s">
        <v>145</v>
      </c>
      <c r="H264" s="86" t="s">
        <v>392</v>
      </c>
      <c r="I264" s="86">
        <v>20</v>
      </c>
    </row>
    <row r="265" spans="1:9" ht="38.25">
      <c r="A265" s="86" t="s">
        <v>15993</v>
      </c>
      <c r="B265" s="86" t="s">
        <v>14459</v>
      </c>
      <c r="C265" s="86" t="s">
        <v>16179</v>
      </c>
      <c r="D265" s="86"/>
      <c r="E265" s="86" t="s">
        <v>141</v>
      </c>
      <c r="F265" s="86">
        <v>2015</v>
      </c>
      <c r="G265" s="86" t="s">
        <v>190</v>
      </c>
      <c r="H265" s="86">
        <v>100</v>
      </c>
      <c r="I265" s="86">
        <v>20</v>
      </c>
    </row>
    <row r="266" spans="1:9" ht="25.5">
      <c r="A266" s="86" t="s">
        <v>15999</v>
      </c>
      <c r="B266" s="86" t="s">
        <v>14459</v>
      </c>
      <c r="C266" s="86" t="s">
        <v>16000</v>
      </c>
      <c r="D266" s="86"/>
      <c r="E266" s="86" t="s">
        <v>141</v>
      </c>
      <c r="F266" s="86">
        <v>2015</v>
      </c>
      <c r="G266" s="86" t="s">
        <v>16001</v>
      </c>
      <c r="H266" s="86"/>
      <c r="I266" s="86">
        <v>20</v>
      </c>
    </row>
    <row r="267" spans="1:9" ht="76.5">
      <c r="A267" s="86" t="s">
        <v>15999</v>
      </c>
      <c r="B267" s="86" t="s">
        <v>14459</v>
      </c>
      <c r="C267" s="86" t="s">
        <v>16002</v>
      </c>
      <c r="D267" s="86"/>
      <c r="E267" s="86" t="s">
        <v>141</v>
      </c>
      <c r="F267" s="86">
        <v>2015</v>
      </c>
      <c r="G267" s="86" t="s">
        <v>16003</v>
      </c>
      <c r="H267" s="86"/>
      <c r="I267" s="86">
        <v>20</v>
      </c>
    </row>
    <row r="268" spans="1:9" ht="25.5">
      <c r="A268" s="86" t="s">
        <v>16180</v>
      </c>
      <c r="B268" s="86" t="s">
        <v>14459</v>
      </c>
      <c r="C268" s="86" t="s">
        <v>16181</v>
      </c>
      <c r="D268" s="86" t="s">
        <v>16182</v>
      </c>
      <c r="E268" s="86" t="s">
        <v>141</v>
      </c>
      <c r="F268" s="86">
        <v>2015</v>
      </c>
      <c r="G268" s="86" t="s">
        <v>1081</v>
      </c>
      <c r="H268" s="87">
        <v>20</v>
      </c>
      <c r="I268" s="190">
        <v>20</v>
      </c>
    </row>
    <row r="269" spans="1:9" ht="25.5">
      <c r="A269" s="86" t="s">
        <v>16180</v>
      </c>
      <c r="B269" s="86" t="s">
        <v>14459</v>
      </c>
      <c r="C269" s="86" t="s">
        <v>15597</v>
      </c>
      <c r="D269" s="86" t="s">
        <v>16183</v>
      </c>
      <c r="E269" s="86" t="s">
        <v>141</v>
      </c>
      <c r="F269" s="86">
        <v>2015</v>
      </c>
      <c r="G269" s="86" t="s">
        <v>257</v>
      </c>
      <c r="H269" s="87">
        <v>20</v>
      </c>
      <c r="I269" s="190">
        <v>20</v>
      </c>
    </row>
    <row r="270" spans="1:9" ht="25.5">
      <c r="A270" s="86" t="s">
        <v>15358</v>
      </c>
      <c r="B270" s="86" t="s">
        <v>14459</v>
      </c>
      <c r="C270" s="86" t="s">
        <v>16184</v>
      </c>
      <c r="D270" s="338" t="s">
        <v>16185</v>
      </c>
      <c r="E270" s="86" t="s">
        <v>141</v>
      </c>
      <c r="F270" s="86">
        <v>2015</v>
      </c>
      <c r="G270" s="86" t="s">
        <v>195</v>
      </c>
      <c r="H270" s="86">
        <v>20</v>
      </c>
      <c r="I270" s="86">
        <v>20</v>
      </c>
    </row>
    <row r="271" spans="1:9" ht="102">
      <c r="A271" s="86" t="s">
        <v>15506</v>
      </c>
      <c r="B271" s="86" t="s">
        <v>14459</v>
      </c>
      <c r="C271" s="86" t="s">
        <v>16186</v>
      </c>
      <c r="D271" s="195" t="s">
        <v>16009</v>
      </c>
      <c r="E271" s="86" t="s">
        <v>141</v>
      </c>
      <c r="F271" s="86">
        <v>2015</v>
      </c>
      <c r="G271" s="86" t="s">
        <v>138</v>
      </c>
      <c r="H271" s="86" t="s">
        <v>392</v>
      </c>
      <c r="I271" s="86">
        <v>20</v>
      </c>
    </row>
    <row r="272" spans="1:9" ht="63.75">
      <c r="A272" s="86" t="s">
        <v>16058</v>
      </c>
      <c r="B272" s="86" t="s">
        <v>14459</v>
      </c>
      <c r="C272" s="86" t="s">
        <v>16187</v>
      </c>
      <c r="D272" s="86" t="s">
        <v>16188</v>
      </c>
      <c r="E272" s="86" t="s">
        <v>141</v>
      </c>
      <c r="F272" s="86">
        <v>2015</v>
      </c>
      <c r="G272" s="86" t="s">
        <v>122</v>
      </c>
      <c r="H272" s="86">
        <v>20</v>
      </c>
      <c r="I272" s="86">
        <v>20</v>
      </c>
    </row>
    <row r="273" spans="1:9" ht="25.5">
      <c r="A273" s="86" t="s">
        <v>16064</v>
      </c>
      <c r="B273" s="86"/>
      <c r="C273" s="86" t="s">
        <v>15597</v>
      </c>
      <c r="D273" s="86"/>
      <c r="E273" s="86" t="s">
        <v>16189</v>
      </c>
      <c r="F273" s="86"/>
      <c r="G273" s="86" t="s">
        <v>16190</v>
      </c>
      <c r="H273" s="87" t="s">
        <v>392</v>
      </c>
      <c r="I273" s="190">
        <v>100</v>
      </c>
    </row>
    <row r="274" spans="1:9" ht="63.75">
      <c r="A274" s="86" t="s">
        <v>16191</v>
      </c>
      <c r="B274" s="342"/>
      <c r="C274" s="342" t="s">
        <v>16192</v>
      </c>
      <c r="D274" s="342"/>
      <c r="E274" s="342" t="s">
        <v>16193</v>
      </c>
      <c r="F274" s="342">
        <v>2015</v>
      </c>
      <c r="G274" s="342" t="s">
        <v>16194</v>
      </c>
      <c r="H274" s="342" t="s">
        <v>392</v>
      </c>
      <c r="I274" s="342">
        <v>20</v>
      </c>
    </row>
    <row r="275" spans="1:9" ht="51">
      <c r="A275" s="86" t="s">
        <v>15362</v>
      </c>
      <c r="B275" s="86" t="s">
        <v>14504</v>
      </c>
      <c r="C275" s="86" t="s">
        <v>16195</v>
      </c>
      <c r="D275" s="195" t="s">
        <v>16196</v>
      </c>
      <c r="E275" s="86" t="s">
        <v>542</v>
      </c>
      <c r="F275" s="86">
        <v>2015</v>
      </c>
      <c r="G275" s="86" t="s">
        <v>138</v>
      </c>
      <c r="H275" s="86" t="s">
        <v>392</v>
      </c>
      <c r="I275" s="86">
        <v>20</v>
      </c>
    </row>
    <row r="276" spans="1:9" ht="38.25">
      <c r="A276" s="86" t="s">
        <v>16197</v>
      </c>
      <c r="B276" s="86" t="s">
        <v>14459</v>
      </c>
      <c r="C276" s="86" t="s">
        <v>16198</v>
      </c>
      <c r="D276" s="195" t="s">
        <v>16071</v>
      </c>
      <c r="E276" s="86" t="s">
        <v>141</v>
      </c>
      <c r="F276" s="86">
        <v>2015</v>
      </c>
      <c r="G276" s="86" t="s">
        <v>175</v>
      </c>
      <c r="H276" s="87">
        <v>20</v>
      </c>
      <c r="I276" s="190">
        <v>20</v>
      </c>
    </row>
    <row r="277" spans="1:9" ht="25.5">
      <c r="A277" s="86" t="s">
        <v>16075</v>
      </c>
      <c r="B277" s="86" t="s">
        <v>14535</v>
      </c>
      <c r="C277" s="86" t="s">
        <v>15597</v>
      </c>
      <c r="D277" s="195" t="s">
        <v>16199</v>
      </c>
      <c r="E277" s="86" t="s">
        <v>141</v>
      </c>
      <c r="F277" s="86">
        <v>2015</v>
      </c>
      <c r="G277" s="86" t="s">
        <v>138</v>
      </c>
      <c r="H277" s="86">
        <v>20</v>
      </c>
      <c r="I277" s="86">
        <v>20</v>
      </c>
    </row>
    <row r="278" spans="1:9" ht="76.5">
      <c r="A278" s="86" t="s">
        <v>16200</v>
      </c>
      <c r="B278" s="86" t="s">
        <v>14459</v>
      </c>
      <c r="C278" s="86" t="s">
        <v>16201</v>
      </c>
      <c r="D278" s="350" t="s">
        <v>16202</v>
      </c>
      <c r="E278" s="86" t="s">
        <v>16203</v>
      </c>
      <c r="F278" s="86">
        <v>2015</v>
      </c>
      <c r="G278" s="86" t="s">
        <v>115</v>
      </c>
      <c r="H278" s="86" t="s">
        <v>392</v>
      </c>
      <c r="I278" s="86">
        <v>100</v>
      </c>
    </row>
    <row r="279" spans="1:9" ht="76.5">
      <c r="A279" s="86" t="s">
        <v>16200</v>
      </c>
      <c r="B279" s="86" t="s">
        <v>14459</v>
      </c>
      <c r="C279" s="86" t="s">
        <v>16204</v>
      </c>
      <c r="D279" s="86" t="s">
        <v>16202</v>
      </c>
      <c r="E279" s="86" t="s">
        <v>16205</v>
      </c>
      <c r="F279" s="86">
        <v>2015</v>
      </c>
      <c r="G279" s="86" t="s">
        <v>115</v>
      </c>
      <c r="H279" s="86">
        <v>20</v>
      </c>
      <c r="I279" s="86">
        <v>20</v>
      </c>
    </row>
    <row r="280" spans="1:9" ht="25.5">
      <c r="A280" s="86" t="s">
        <v>16111</v>
      </c>
      <c r="B280" s="86" t="s">
        <v>14535</v>
      </c>
      <c r="C280" s="86" t="s">
        <v>15597</v>
      </c>
      <c r="D280" s="86"/>
      <c r="E280" s="86" t="s">
        <v>141</v>
      </c>
      <c r="F280" s="86">
        <v>2015</v>
      </c>
      <c r="G280" s="86" t="s">
        <v>16175</v>
      </c>
      <c r="H280" s="86" t="s">
        <v>392</v>
      </c>
      <c r="I280" s="86">
        <v>20</v>
      </c>
    </row>
    <row r="281" spans="1:9" ht="38.25">
      <c r="A281" s="86" t="s">
        <v>16111</v>
      </c>
      <c r="B281" s="86" t="s">
        <v>14535</v>
      </c>
      <c r="C281" s="86" t="s">
        <v>16206</v>
      </c>
      <c r="D281" s="86"/>
      <c r="E281" s="86" t="s">
        <v>141</v>
      </c>
      <c r="F281" s="86">
        <v>2015</v>
      </c>
      <c r="G281" s="86" t="s">
        <v>145</v>
      </c>
      <c r="H281" s="86">
        <v>20</v>
      </c>
      <c r="I281" s="86">
        <v>20</v>
      </c>
    </row>
    <row r="282" spans="1:9" ht="63.75">
      <c r="A282" s="86" t="s">
        <v>16114</v>
      </c>
      <c r="B282" s="86" t="s">
        <v>14459</v>
      </c>
      <c r="C282" s="86" t="s">
        <v>16207</v>
      </c>
      <c r="D282" s="195" t="s">
        <v>16208</v>
      </c>
      <c r="E282" s="86" t="s">
        <v>390</v>
      </c>
      <c r="F282" s="86">
        <v>2015</v>
      </c>
      <c r="G282" s="86" t="s">
        <v>16209</v>
      </c>
      <c r="H282" s="86" t="s">
        <v>392</v>
      </c>
      <c r="I282" s="86">
        <v>20</v>
      </c>
    </row>
    <row r="283" spans="1:9" ht="102">
      <c r="A283" s="86" t="s">
        <v>16210</v>
      </c>
      <c r="B283" s="86" t="s">
        <v>14459</v>
      </c>
      <c r="C283" s="86" t="s">
        <v>16186</v>
      </c>
      <c r="D283" s="195" t="s">
        <v>16009</v>
      </c>
      <c r="E283" s="86" t="s">
        <v>141</v>
      </c>
      <c r="F283" s="86">
        <v>2015</v>
      </c>
      <c r="G283" s="86" t="s">
        <v>138</v>
      </c>
      <c r="H283" s="86" t="s">
        <v>392</v>
      </c>
      <c r="I283" s="190">
        <v>20</v>
      </c>
    </row>
    <row r="284" spans="1:9" ht="51">
      <c r="A284" s="86" t="s">
        <v>16086</v>
      </c>
      <c r="B284" s="86" t="s">
        <v>14535</v>
      </c>
      <c r="C284" s="86" t="s">
        <v>16211</v>
      </c>
      <c r="D284" s="195" t="s">
        <v>16212</v>
      </c>
      <c r="E284" s="86" t="s">
        <v>141</v>
      </c>
      <c r="F284" s="86">
        <v>2015</v>
      </c>
      <c r="G284" s="86" t="s">
        <v>145</v>
      </c>
      <c r="H284" s="87" t="s">
        <v>392</v>
      </c>
      <c r="I284" s="190">
        <v>20</v>
      </c>
    </row>
    <row r="285" spans="1:9" ht="63.75">
      <c r="A285" s="86" t="s">
        <v>15554</v>
      </c>
      <c r="B285" s="86" t="s">
        <v>14535</v>
      </c>
      <c r="C285" s="86" t="s">
        <v>16008</v>
      </c>
      <c r="D285" s="195" t="s">
        <v>16009</v>
      </c>
      <c r="E285" s="86" t="s">
        <v>141</v>
      </c>
      <c r="F285" s="86">
        <v>2015</v>
      </c>
      <c r="G285" s="86" t="s">
        <v>138</v>
      </c>
      <c r="H285" s="86" t="s">
        <v>392</v>
      </c>
      <c r="I285" s="86">
        <v>20</v>
      </c>
    </row>
    <row r="286" spans="1:9">
      <c r="A286" s="86" t="s">
        <v>15556</v>
      </c>
      <c r="B286" s="86" t="s">
        <v>14535</v>
      </c>
      <c r="C286" s="338" t="s">
        <v>16213</v>
      </c>
      <c r="D286" s="338"/>
      <c r="E286" s="86" t="s">
        <v>141</v>
      </c>
      <c r="F286" s="86">
        <v>2015</v>
      </c>
      <c r="G286" s="86" t="s">
        <v>5792</v>
      </c>
      <c r="H286" s="87" t="s">
        <v>392</v>
      </c>
      <c r="I286" s="190">
        <v>20</v>
      </c>
    </row>
    <row r="287" spans="1:9" ht="25.5">
      <c r="A287" s="86" t="s">
        <v>15556</v>
      </c>
      <c r="B287" s="86" t="s">
        <v>14535</v>
      </c>
      <c r="C287" s="86" t="s">
        <v>16214</v>
      </c>
      <c r="D287" s="86" t="s">
        <v>16183</v>
      </c>
      <c r="E287" s="86" t="s">
        <v>141</v>
      </c>
      <c r="F287" s="86">
        <v>2015</v>
      </c>
      <c r="G287" s="86" t="s">
        <v>16215</v>
      </c>
      <c r="H287" s="87"/>
      <c r="I287" s="190">
        <v>20</v>
      </c>
    </row>
    <row r="288" spans="1:9" ht="38.25">
      <c r="A288" s="86" t="s">
        <v>16216</v>
      </c>
      <c r="B288" s="86" t="s">
        <v>14544</v>
      </c>
      <c r="C288" s="86" t="s">
        <v>16217</v>
      </c>
      <c r="D288" s="86" t="s">
        <v>16218</v>
      </c>
      <c r="E288" s="86" t="s">
        <v>141</v>
      </c>
      <c r="F288" s="86">
        <v>2015</v>
      </c>
      <c r="G288" s="86">
        <v>6</v>
      </c>
      <c r="H288" s="226" t="s">
        <v>392</v>
      </c>
      <c r="I288" s="226">
        <v>20</v>
      </c>
    </row>
    <row r="289" spans="1:9" ht="89.25">
      <c r="A289" s="86" t="s">
        <v>16124</v>
      </c>
      <c r="B289" s="86" t="s">
        <v>14535</v>
      </c>
      <c r="C289" s="86" t="s">
        <v>16219</v>
      </c>
      <c r="D289" s="195" t="s">
        <v>16220</v>
      </c>
      <c r="E289" s="86" t="s">
        <v>3002</v>
      </c>
      <c r="F289" s="86">
        <v>2015</v>
      </c>
      <c r="G289" s="86" t="s">
        <v>145</v>
      </c>
      <c r="H289" s="87">
        <v>20</v>
      </c>
      <c r="I289" s="190">
        <v>20</v>
      </c>
    </row>
    <row r="290" spans="1:9" ht="89.25">
      <c r="A290" s="86" t="s">
        <v>16124</v>
      </c>
      <c r="B290" s="86" t="s">
        <v>14535</v>
      </c>
      <c r="C290" s="86" t="s">
        <v>16221</v>
      </c>
      <c r="D290" s="195" t="s">
        <v>16222</v>
      </c>
      <c r="E290" s="86" t="s">
        <v>3002</v>
      </c>
      <c r="F290" s="86">
        <v>2015</v>
      </c>
      <c r="G290" s="86" t="s">
        <v>603</v>
      </c>
      <c r="H290" s="87">
        <v>20</v>
      </c>
      <c r="I290" s="190">
        <v>20</v>
      </c>
    </row>
    <row r="291" spans="1:9" ht="38.25">
      <c r="A291" s="86" t="s">
        <v>16124</v>
      </c>
      <c r="B291" s="86" t="s">
        <v>14535</v>
      </c>
      <c r="C291" s="86" t="s">
        <v>16223</v>
      </c>
      <c r="D291" s="195" t="s">
        <v>16183</v>
      </c>
      <c r="E291" s="86" t="s">
        <v>3002</v>
      </c>
      <c r="F291" s="86">
        <v>2015</v>
      </c>
      <c r="G291" s="86" t="s">
        <v>603</v>
      </c>
      <c r="H291" s="87">
        <v>20</v>
      </c>
      <c r="I291" s="190">
        <v>20</v>
      </c>
    </row>
    <row r="292" spans="1:9" ht="51">
      <c r="A292" s="86" t="s">
        <v>16128</v>
      </c>
      <c r="B292" s="86" t="s">
        <v>14535</v>
      </c>
      <c r="C292" s="86" t="s">
        <v>16224</v>
      </c>
      <c r="D292" s="86" t="s">
        <v>16225</v>
      </c>
      <c r="E292" s="86" t="s">
        <v>128</v>
      </c>
      <c r="F292" s="86">
        <v>2015</v>
      </c>
      <c r="G292" s="86" t="s">
        <v>172</v>
      </c>
      <c r="H292" s="87" t="s">
        <v>392</v>
      </c>
      <c r="I292" s="190">
        <v>20</v>
      </c>
    </row>
    <row r="293" spans="1:9" ht="38.25">
      <c r="A293" s="86" t="s">
        <v>16226</v>
      </c>
      <c r="B293" s="86" t="s">
        <v>14630</v>
      </c>
      <c r="C293" s="86" t="s">
        <v>16227</v>
      </c>
      <c r="D293" s="195" t="s">
        <v>16228</v>
      </c>
      <c r="E293" s="86" t="s">
        <v>141</v>
      </c>
      <c r="F293" s="86">
        <v>2015</v>
      </c>
      <c r="G293" s="86" t="s">
        <v>163</v>
      </c>
      <c r="H293" s="87" t="s">
        <v>392</v>
      </c>
      <c r="I293" s="190">
        <v>20</v>
      </c>
    </row>
    <row r="294" spans="1:9">
      <c r="A294" s="338"/>
      <c r="B294" s="338"/>
      <c r="C294" s="338"/>
      <c r="D294" s="338"/>
      <c r="E294" s="338"/>
      <c r="F294" s="338"/>
      <c r="G294" s="338"/>
      <c r="H294" s="224"/>
      <c r="I294" s="224"/>
    </row>
  </sheetData>
  <mergeCells count="4">
    <mergeCell ref="A5:I5"/>
    <mergeCell ref="A1:I1"/>
    <mergeCell ref="A3:I3"/>
    <mergeCell ref="A4:I4"/>
  </mergeCells>
  <phoneticPr fontId="17" type="noConversion"/>
  <hyperlinks>
    <hyperlink ref="D8" r:id="rId1"/>
    <hyperlink ref="D9" r:id="rId2"/>
    <hyperlink ref="D13" r:id="rId3"/>
    <hyperlink ref="D12" r:id="rId4"/>
    <hyperlink ref="D15" r:id="rId5"/>
    <hyperlink ref="D21" r:id="rId6"/>
    <hyperlink ref="D22" r:id="rId7"/>
    <hyperlink ref="D24" r:id="rId8"/>
    <hyperlink ref="D25" r:id="rId9"/>
    <hyperlink ref="D33" r:id="rId10"/>
    <hyperlink ref="D34" r:id="rId11"/>
    <hyperlink ref="D36" r:id="rId12"/>
    <hyperlink ref="D38" r:id="rId13"/>
    <hyperlink ref="D39" r:id="rId14"/>
    <hyperlink ref="D40" r:id="rId15"/>
    <hyperlink ref="D43" r:id="rId16" location="page=61"/>
    <hyperlink ref="C46" r:id="rId17"/>
    <hyperlink ref="D48" r:id="rId18"/>
    <hyperlink ref="D50" r:id="rId19"/>
    <hyperlink ref="D51" r:id="rId20"/>
    <hyperlink ref="D54" r:id="rId21"/>
    <hyperlink ref="D56" r:id="rId22"/>
    <hyperlink ref="B60" r:id="rId23" display="FAAA@"/>
    <hyperlink ref="D62" r:id="rId24"/>
    <hyperlink ref="D61" r:id="rId25"/>
    <hyperlink ref="D64" r:id="rId26"/>
    <hyperlink ref="D65" r:id="rId27"/>
    <hyperlink ref="D66" r:id="rId28"/>
    <hyperlink ref="D68" r:id="rId29"/>
    <hyperlink ref="D70" r:id="rId30"/>
    <hyperlink ref="D71" r:id="rId31"/>
    <hyperlink ref="D72" r:id="rId32"/>
    <hyperlink ref="D73" r:id="rId33"/>
    <hyperlink ref="D74" r:id="rId34"/>
    <hyperlink ref="D75" r:id="rId35"/>
    <hyperlink ref="D80" r:id="rId36"/>
    <hyperlink ref="C81" r:id="rId37" display="http://saiapm.ulbsibiu.ro/rom/cercetare/conferinte/AFSPT2015/5AFSPT_2015.html"/>
    <hyperlink ref="D82" r:id="rId38"/>
    <hyperlink ref="D83" r:id="rId39"/>
    <hyperlink ref="D84" r:id="rId40"/>
    <hyperlink ref="D90" r:id="rId41"/>
    <hyperlink ref="D91" r:id="rId42"/>
    <hyperlink ref="D93" r:id="rId43"/>
    <hyperlink ref="D94" r:id="rId44"/>
    <hyperlink ref="D95" r:id="rId45" display="http://cercetare.ulbsibiu.ro/obj/documents/09_program_2015_CD.pdf"/>
    <hyperlink ref="D96" r:id="rId46"/>
    <hyperlink ref="D97" r:id="rId47"/>
    <hyperlink ref="D98" r:id="rId48"/>
    <hyperlink ref="D100" r:id="rId49"/>
    <hyperlink ref="D102" r:id="rId50"/>
    <hyperlink ref="D103" r:id="rId51"/>
    <hyperlink ref="D104" r:id="rId52"/>
    <hyperlink ref="D105" r:id="rId53"/>
    <hyperlink ref="D106" r:id="rId54"/>
    <hyperlink ref="D108" r:id="rId55"/>
    <hyperlink ref="D109" r:id="rId56"/>
    <hyperlink ref="D111" r:id="rId57"/>
    <hyperlink ref="D113" r:id="rId58"/>
    <hyperlink ref="D116" r:id="rId59"/>
    <hyperlink ref="D119" r:id="rId60"/>
    <hyperlink ref="D117" r:id="rId61"/>
    <hyperlink ref="D120" r:id="rId62"/>
    <hyperlink ref="D123" r:id="rId63"/>
    <hyperlink ref="D126" r:id="rId64"/>
    <hyperlink ref="D127" r:id="rId65"/>
    <hyperlink ref="D129" r:id="rId66"/>
    <hyperlink ref="D130" r:id="rId67"/>
    <hyperlink ref="D131" r:id="rId68"/>
    <hyperlink ref="D134" r:id="rId69"/>
    <hyperlink ref="D135" r:id="rId70"/>
    <hyperlink ref="D136" r:id="rId71"/>
    <hyperlink ref="D137" r:id="rId72"/>
    <hyperlink ref="D141" r:id="rId73"/>
    <hyperlink ref="D142" r:id="rId74"/>
    <hyperlink ref="D146" r:id="rId75"/>
    <hyperlink ref="D143" r:id="rId76"/>
    <hyperlink ref="D144" r:id="rId77"/>
    <hyperlink ref="D148" r:id="rId78"/>
    <hyperlink ref="D145" r:id="rId79"/>
    <hyperlink ref="D153" r:id="rId80"/>
    <hyperlink ref="D154" r:id="rId81"/>
    <hyperlink ref="D161" r:id="rId82"/>
    <hyperlink ref="D162" r:id="rId83"/>
    <hyperlink ref="D163" r:id="rId84"/>
    <hyperlink ref="D164" r:id="rId85"/>
    <hyperlink ref="D166" r:id="rId86"/>
    <hyperlink ref="D167" r:id="rId87"/>
    <hyperlink ref="D168" r:id="rId88"/>
    <hyperlink ref="D169" r:id="rId89"/>
    <hyperlink ref="D170" r:id="rId90"/>
    <hyperlink ref="D171" r:id="rId91"/>
    <hyperlink ref="D173" r:id="rId92" tooltip="http://drept.ulbsibiu.ro/index.php/conferinte-gazduite/conferinta-nationala-studenteasca/"/>
    <hyperlink ref="D174" r:id="rId93"/>
    <hyperlink ref="D175" r:id="rId94"/>
    <hyperlink ref="D177" r:id="rId95"/>
    <hyperlink ref="D176" r:id="rId96"/>
    <hyperlink ref="D178" r:id="rId97"/>
    <hyperlink ref="D179" r:id="rId98"/>
    <hyperlink ref="D181" r:id="rId99" tooltip="http://drept.ulbsibiu.ro/index.php/conferinte-gazduite/conferinta-nationala-studenteasca/"/>
    <hyperlink ref="D182" r:id="rId100"/>
    <hyperlink ref="D183" r:id="rId101"/>
    <hyperlink ref="D185" r:id="rId102"/>
    <hyperlink ref="D187" r:id="rId103"/>
    <hyperlink ref="D188" r:id="rId104"/>
    <hyperlink ref="D193" r:id="rId105"/>
    <hyperlink ref="D194" r:id="rId106"/>
    <hyperlink ref="D195" r:id="rId107"/>
    <hyperlink ref="E197" r:id="rId108" display="http://www.robotx.ro/"/>
    <hyperlink ref="D197" r:id="rId109"/>
    <hyperlink ref="E198" r:id="rId110" display="http://evenimente.ulbsibiu.ro/isib/"/>
    <hyperlink ref="D198" r:id="rId111"/>
    <hyperlink ref="D205" r:id="rId112"/>
    <hyperlink ref="D206" r:id="rId113"/>
    <hyperlink ref="D207" r:id="rId114"/>
    <hyperlink ref="D210" r:id="rId115"/>
    <hyperlink ref="D214" r:id="rId116"/>
    <hyperlink ref="D216" r:id="rId117"/>
    <hyperlink ref="D218" r:id="rId118"/>
    <hyperlink ref="D219" r:id="rId119"/>
    <hyperlink ref="D220" r:id="rId120"/>
    <hyperlink ref="D222" r:id="rId121"/>
    <hyperlink ref="D221" r:id="rId122"/>
    <hyperlink ref="D223" r:id="rId123"/>
    <hyperlink ref="D224" r:id="rId124"/>
    <hyperlink ref="D225" r:id="rId125"/>
    <hyperlink ref="D226" r:id="rId126"/>
    <hyperlink ref="D227" r:id="rId127"/>
    <hyperlink ref="D230" r:id="rId128"/>
    <hyperlink ref="D233" r:id="rId129"/>
    <hyperlink ref="D234" r:id="rId130"/>
    <hyperlink ref="D235" r:id="rId131"/>
    <hyperlink ref="D242" r:id="rId132"/>
    <hyperlink ref="D243" r:id="rId133" display="http://www.ulbsibiu.ro "/>
    <hyperlink ref="D249" r:id="rId134"/>
    <hyperlink ref="D257" r:id="rId135"/>
    <hyperlink ref="D258" r:id="rId136" location="!about3/ck9g"/>
    <hyperlink ref="D260" r:id="rId137"/>
    <hyperlink ref="D271" r:id="rId138"/>
    <hyperlink ref="D275" r:id="rId139"/>
    <hyperlink ref="D276" r:id="rId140"/>
    <hyperlink ref="D277" r:id="rId141"/>
    <hyperlink ref="D278" r:id="rId142"/>
    <hyperlink ref="D282" r:id="rId143"/>
    <hyperlink ref="D283" r:id="rId144"/>
    <hyperlink ref="D284" r:id="rId145"/>
    <hyperlink ref="D285" r:id="rId146"/>
    <hyperlink ref="D289" r:id="rId147"/>
    <hyperlink ref="D290" r:id="rId148"/>
    <hyperlink ref="D291" r:id="rId149"/>
    <hyperlink ref="D293" r:id="rId150"/>
  </hyperlinks>
  <pageMargins left="0.51181102362204722" right="0.31496062992125984" top="2.1666666666666665" bottom="0.57291666666666663" header="0.51041666666666663" footer="0.31496062992125984"/>
  <pageSetup paperSize="9" orientation="landscape" horizontalDpi="200" verticalDpi="200" r:id="rId151"/>
  <headerFooter>
    <oddHeader>&amp;LUniversitatea „Lucian Blaga” din Sibiu
&amp;C
&amp;K000000FIȘĂ DE RAPORTARE A ACTIVITĂȚII DE CERCETARE 
PENTRU PERIOADA 1.01.2014-31.12.2014</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85" zoomScaleNormal="85" zoomScaleSheetLayoutView="70" zoomScalePageLayoutView="40" workbookViewId="0">
      <selection activeCell="T15" sqref="T15"/>
    </sheetView>
  </sheetViews>
  <sheetFormatPr defaultRowHeight="12.75"/>
  <cols>
    <col min="1" max="1" width="34.85546875" style="923" customWidth="1"/>
    <col min="2" max="2" width="23.140625" style="923" customWidth="1"/>
    <col min="3" max="3" width="10.5703125" style="923" customWidth="1"/>
    <col min="4" max="4" width="19.28515625" style="923" customWidth="1"/>
    <col min="5" max="5" width="18.85546875" style="923" customWidth="1"/>
    <col min="6" max="6" width="16.140625" style="917" customWidth="1"/>
    <col min="7" max="7" width="9.28515625" style="915" customWidth="1"/>
    <col min="8" max="16384" width="9.140625" style="915"/>
  </cols>
  <sheetData>
    <row r="1" spans="1:11" s="910" customFormat="1" ht="15" customHeight="1">
      <c r="A1" s="899" t="s">
        <v>17348</v>
      </c>
      <c r="B1" s="899"/>
      <c r="C1" s="899"/>
      <c r="D1" s="899"/>
      <c r="E1" s="899"/>
      <c r="F1" s="899"/>
      <c r="G1" s="899"/>
    </row>
    <row r="2" spans="1:11" s="910" customFormat="1" ht="15" customHeight="1">
      <c r="A2" s="907"/>
      <c r="B2" s="907"/>
      <c r="C2" s="907"/>
      <c r="D2" s="907"/>
      <c r="E2" s="907"/>
      <c r="F2" s="907"/>
      <c r="G2" s="907"/>
    </row>
    <row r="3" spans="1:11" s="910" customFormat="1" ht="15">
      <c r="A3" s="908" t="s">
        <v>104</v>
      </c>
      <c r="B3" s="908"/>
      <c r="C3" s="908"/>
      <c r="D3" s="908"/>
      <c r="E3" s="908"/>
      <c r="F3" s="908"/>
      <c r="G3" s="908"/>
    </row>
    <row r="4" spans="1:11" s="910" customFormat="1" ht="35.25" customHeight="1">
      <c r="A4" s="908" t="s">
        <v>17349</v>
      </c>
      <c r="B4" s="908"/>
      <c r="C4" s="908"/>
      <c r="D4" s="908"/>
      <c r="E4" s="908"/>
      <c r="F4" s="908"/>
      <c r="G4" s="908"/>
    </row>
    <row r="5" spans="1:11" s="913" customFormat="1">
      <c r="A5" s="68"/>
      <c r="B5" s="68"/>
      <c r="C5" s="68"/>
      <c r="D5" s="18"/>
      <c r="E5" s="18"/>
      <c r="F5" s="68"/>
      <c r="G5" s="68"/>
    </row>
    <row r="6" spans="1:11" ht="29.25" customHeight="1">
      <c r="A6" s="68" t="s">
        <v>16</v>
      </c>
      <c r="B6" s="68" t="s">
        <v>43</v>
      </c>
      <c r="C6" s="68" t="s">
        <v>103</v>
      </c>
      <c r="D6" s="68" t="s">
        <v>96</v>
      </c>
      <c r="E6" s="68" t="s">
        <v>106</v>
      </c>
      <c r="F6" s="68" t="s">
        <v>107</v>
      </c>
      <c r="G6" s="68" t="s">
        <v>51</v>
      </c>
      <c r="H6" s="914"/>
    </row>
    <row r="7" spans="1:11" ht="38.25">
      <c r="A7" s="768" t="s">
        <v>2297</v>
      </c>
      <c r="B7" s="769" t="s">
        <v>317</v>
      </c>
      <c r="C7" s="769" t="s">
        <v>2298</v>
      </c>
      <c r="D7" s="769" t="s">
        <v>199</v>
      </c>
      <c r="E7" s="769" t="s">
        <v>2299</v>
      </c>
      <c r="F7" s="769" t="s">
        <v>2300</v>
      </c>
      <c r="G7" s="769">
        <v>100</v>
      </c>
      <c r="H7" s="914"/>
    </row>
    <row r="8" spans="1:11" ht="63.75">
      <c r="A8" s="768" t="s">
        <v>3028</v>
      </c>
      <c r="B8" s="768" t="s">
        <v>3029</v>
      </c>
      <c r="C8" s="768" t="s">
        <v>3030</v>
      </c>
      <c r="D8" s="768" t="s">
        <v>114</v>
      </c>
      <c r="E8" s="772" t="s">
        <v>3031</v>
      </c>
      <c r="F8" s="772" t="s">
        <v>3032</v>
      </c>
      <c r="G8" s="773">
        <v>34</v>
      </c>
      <c r="H8" s="914"/>
    </row>
    <row r="9" spans="1:11">
      <c r="A9" s="768" t="s">
        <v>3033</v>
      </c>
      <c r="B9" s="768" t="s">
        <v>230</v>
      </c>
      <c r="C9" s="311" t="s">
        <v>147</v>
      </c>
      <c r="D9" s="768"/>
      <c r="E9" s="772" t="s">
        <v>3034</v>
      </c>
      <c r="F9" s="772" t="s">
        <v>3035</v>
      </c>
      <c r="G9" s="773">
        <v>100</v>
      </c>
      <c r="H9" s="914"/>
    </row>
    <row r="10" spans="1:11">
      <c r="A10" s="768" t="s">
        <v>3036</v>
      </c>
      <c r="B10" s="768" t="s">
        <v>230</v>
      </c>
      <c r="C10" s="311" t="s">
        <v>147</v>
      </c>
      <c r="D10" s="768"/>
      <c r="E10" s="772" t="s">
        <v>3037</v>
      </c>
      <c r="F10" s="772" t="s">
        <v>3038</v>
      </c>
      <c r="G10" s="773">
        <v>100</v>
      </c>
      <c r="H10" s="106"/>
    </row>
    <row r="11" spans="1:11" ht="25.5">
      <c r="A11" s="768" t="s">
        <v>3039</v>
      </c>
      <c r="B11" s="768" t="s">
        <v>3040</v>
      </c>
      <c r="C11" s="768" t="s">
        <v>230</v>
      </c>
      <c r="D11" s="768"/>
      <c r="E11" s="772" t="s">
        <v>3041</v>
      </c>
      <c r="F11" s="772" t="s">
        <v>3042</v>
      </c>
      <c r="G11" s="773">
        <v>25</v>
      </c>
      <c r="H11" s="106"/>
    </row>
    <row r="12" spans="1:11" ht="25.5">
      <c r="A12" s="768" t="s">
        <v>3043</v>
      </c>
      <c r="B12" s="768" t="s">
        <v>3044</v>
      </c>
      <c r="C12" s="768" t="s">
        <v>230</v>
      </c>
      <c r="D12" s="768"/>
      <c r="E12" s="772" t="s">
        <v>3045</v>
      </c>
      <c r="F12" s="772" t="s">
        <v>3038</v>
      </c>
      <c r="G12" s="773">
        <v>25</v>
      </c>
      <c r="H12" s="914"/>
    </row>
    <row r="13" spans="1:11" ht="54.75" customHeight="1">
      <c r="A13" s="768" t="s">
        <v>3046</v>
      </c>
      <c r="B13" s="768" t="s">
        <v>3047</v>
      </c>
      <c r="C13" s="768" t="s">
        <v>230</v>
      </c>
      <c r="D13" s="768"/>
      <c r="E13" s="772" t="s">
        <v>3048</v>
      </c>
      <c r="F13" s="772" t="s">
        <v>1298</v>
      </c>
      <c r="G13" s="773">
        <v>25</v>
      </c>
      <c r="H13" s="106"/>
      <c r="I13" s="917"/>
      <c r="J13" s="917"/>
      <c r="K13" s="917"/>
    </row>
    <row r="14" spans="1:11" ht="76.5">
      <c r="A14" s="768" t="s">
        <v>1172</v>
      </c>
      <c r="B14" s="768" t="s">
        <v>4307</v>
      </c>
      <c r="C14" s="768" t="s">
        <v>3495</v>
      </c>
      <c r="D14" s="768" t="s">
        <v>1087</v>
      </c>
      <c r="E14" s="768" t="s">
        <v>1173</v>
      </c>
      <c r="F14" s="768" t="s">
        <v>1174</v>
      </c>
      <c r="G14" s="773">
        <v>50</v>
      </c>
      <c r="H14" s="917"/>
    </row>
    <row r="15" spans="1:11" ht="76.5">
      <c r="A15" s="768" t="s">
        <v>1172</v>
      </c>
      <c r="B15" s="768" t="s">
        <v>4307</v>
      </c>
      <c r="C15" s="768" t="s">
        <v>3495</v>
      </c>
      <c r="D15" s="768" t="s">
        <v>1087</v>
      </c>
      <c r="E15" s="768" t="s">
        <v>1173</v>
      </c>
      <c r="F15" s="768" t="s">
        <v>1174</v>
      </c>
      <c r="G15" s="773">
        <v>50</v>
      </c>
    </row>
    <row r="16" spans="1:11" ht="111" customHeight="1">
      <c r="A16" s="768" t="s">
        <v>7318</v>
      </c>
      <c r="B16" s="768" t="s">
        <v>6401</v>
      </c>
      <c r="C16" s="768" t="s">
        <v>7319</v>
      </c>
      <c r="D16" s="768" t="s">
        <v>404</v>
      </c>
      <c r="E16" s="772" t="s">
        <v>1308</v>
      </c>
      <c r="F16" s="772" t="s">
        <v>134</v>
      </c>
      <c r="G16" s="773">
        <v>100</v>
      </c>
      <c r="H16" s="914"/>
    </row>
    <row r="17" spans="1:8">
      <c r="A17" s="768" t="s">
        <v>7881</v>
      </c>
      <c r="B17" s="768" t="s">
        <v>7885</v>
      </c>
      <c r="C17" s="768" t="s">
        <v>128</v>
      </c>
      <c r="D17" s="768" t="s">
        <v>788</v>
      </c>
      <c r="E17" s="772" t="s">
        <v>7882</v>
      </c>
      <c r="F17" s="772" t="s">
        <v>7883</v>
      </c>
      <c r="G17" s="773">
        <v>50</v>
      </c>
      <c r="H17" s="914"/>
    </row>
    <row r="18" spans="1:8">
      <c r="A18" s="768" t="s">
        <v>7884</v>
      </c>
      <c r="B18" s="768" t="s">
        <v>3040</v>
      </c>
      <c r="C18" s="768" t="s">
        <v>7885</v>
      </c>
      <c r="D18" s="768" t="s">
        <v>788</v>
      </c>
      <c r="E18" s="772" t="s">
        <v>7886</v>
      </c>
      <c r="F18" s="772" t="s">
        <v>7887</v>
      </c>
      <c r="G18" s="773">
        <v>50</v>
      </c>
      <c r="H18" s="914"/>
    </row>
    <row r="19" spans="1:8">
      <c r="A19" s="768" t="s">
        <v>13737</v>
      </c>
      <c r="B19" s="768" t="s">
        <v>12520</v>
      </c>
      <c r="C19" s="768"/>
      <c r="D19" s="768" t="s">
        <v>13013</v>
      </c>
      <c r="E19" s="300">
        <v>42186</v>
      </c>
      <c r="F19" s="300">
        <v>42338</v>
      </c>
      <c r="G19" s="768">
        <v>100</v>
      </c>
    </row>
    <row r="20" spans="1:8" ht="93.75" customHeight="1">
      <c r="A20" s="768" t="s">
        <v>13738</v>
      </c>
      <c r="B20" s="768" t="s">
        <v>13739</v>
      </c>
      <c r="C20" s="768" t="s">
        <v>13740</v>
      </c>
      <c r="D20" s="768" t="s">
        <v>12500</v>
      </c>
      <c r="E20" s="772" t="s">
        <v>13741</v>
      </c>
      <c r="F20" s="772" t="s">
        <v>13742</v>
      </c>
      <c r="G20" s="773">
        <v>100</v>
      </c>
    </row>
    <row r="21" spans="1:8" ht="38.25">
      <c r="A21" s="768" t="s">
        <v>13743</v>
      </c>
      <c r="B21" s="768" t="s">
        <v>13744</v>
      </c>
      <c r="C21" s="768" t="s">
        <v>13745</v>
      </c>
      <c r="D21" s="768" t="s">
        <v>12486</v>
      </c>
      <c r="E21" s="458">
        <v>41974</v>
      </c>
      <c r="F21" s="458">
        <v>42369</v>
      </c>
      <c r="G21" s="768">
        <v>100</v>
      </c>
    </row>
    <row r="22" spans="1:8" ht="127.5">
      <c r="A22" s="768" t="s">
        <v>16229</v>
      </c>
      <c r="B22" s="768" t="s">
        <v>16137</v>
      </c>
      <c r="C22" s="768" t="s">
        <v>16230</v>
      </c>
      <c r="D22" s="768" t="s">
        <v>14395</v>
      </c>
      <c r="E22" s="772" t="s">
        <v>16231</v>
      </c>
      <c r="F22" s="772" t="s">
        <v>16232</v>
      </c>
      <c r="G22" s="773">
        <v>100</v>
      </c>
    </row>
    <row r="23" spans="1:8" ht="63.75">
      <c r="A23" s="768" t="s">
        <v>16233</v>
      </c>
      <c r="B23" s="768" t="s">
        <v>16234</v>
      </c>
      <c r="C23" s="768"/>
      <c r="D23" s="768" t="s">
        <v>14395</v>
      </c>
      <c r="E23" s="768" t="s">
        <v>16235</v>
      </c>
      <c r="F23" s="768" t="s">
        <v>16236</v>
      </c>
      <c r="G23" s="768">
        <v>20</v>
      </c>
    </row>
    <row r="24" spans="1:8" ht="331.5">
      <c r="A24" s="768" t="s">
        <v>16237</v>
      </c>
      <c r="B24" s="768" t="s">
        <v>14917</v>
      </c>
      <c r="C24" s="768" t="s">
        <v>16238</v>
      </c>
      <c r="D24" s="768" t="s">
        <v>14395</v>
      </c>
      <c r="E24" s="772" t="s">
        <v>16239</v>
      </c>
      <c r="F24" s="772" t="s">
        <v>16240</v>
      </c>
      <c r="G24" s="773">
        <v>100</v>
      </c>
      <c r="H24" s="914"/>
    </row>
    <row r="25" spans="1:8" ht="51">
      <c r="A25" s="768" t="s">
        <v>16241</v>
      </c>
      <c r="B25" s="768" t="s">
        <v>16242</v>
      </c>
      <c r="C25" s="768" t="s">
        <v>16243</v>
      </c>
      <c r="D25" s="768" t="s">
        <v>14825</v>
      </c>
      <c r="E25" s="772" t="s">
        <v>16244</v>
      </c>
      <c r="F25" s="772" t="s">
        <v>16245</v>
      </c>
      <c r="G25" s="773">
        <v>10</v>
      </c>
      <c r="H25" s="914"/>
    </row>
    <row r="26" spans="1:8" ht="76.5">
      <c r="A26" s="768" t="s">
        <v>16246</v>
      </c>
      <c r="B26" s="768" t="s">
        <v>16247</v>
      </c>
      <c r="C26" s="768">
        <v>4</v>
      </c>
      <c r="D26" s="768" t="s">
        <v>9356</v>
      </c>
      <c r="E26" s="768" t="s">
        <v>16248</v>
      </c>
      <c r="F26" s="768" t="s">
        <v>16249</v>
      </c>
      <c r="G26" s="773">
        <v>50</v>
      </c>
      <c r="H26" s="918"/>
    </row>
    <row r="27" spans="1:8" ht="38.25">
      <c r="A27" s="768" t="s">
        <v>16250</v>
      </c>
      <c r="B27" s="768" t="s">
        <v>16251</v>
      </c>
      <c r="C27" s="768">
        <v>12</v>
      </c>
      <c r="D27" s="768" t="s">
        <v>9356</v>
      </c>
      <c r="E27" s="772" t="s">
        <v>16252</v>
      </c>
      <c r="F27" s="772" t="s">
        <v>16253</v>
      </c>
      <c r="G27" s="773">
        <v>8.33</v>
      </c>
      <c r="H27" s="918"/>
    </row>
    <row r="28" spans="1:8" ht="114.75">
      <c r="A28" s="768" t="s">
        <v>16254</v>
      </c>
      <c r="B28" s="768" t="s">
        <v>16255</v>
      </c>
      <c r="C28" s="768" t="s">
        <v>16256</v>
      </c>
      <c r="D28" s="768" t="s">
        <v>9356</v>
      </c>
      <c r="E28" s="768" t="s">
        <v>16257</v>
      </c>
      <c r="F28" s="768" t="s">
        <v>16258</v>
      </c>
      <c r="G28" s="768">
        <v>100</v>
      </c>
      <c r="H28" s="918"/>
    </row>
    <row r="29" spans="1:8" ht="51">
      <c r="A29" s="768" t="s">
        <v>16259</v>
      </c>
      <c r="B29" s="768" t="s">
        <v>16260</v>
      </c>
      <c r="C29" s="768" t="s">
        <v>16105</v>
      </c>
      <c r="D29" s="768" t="s">
        <v>15021</v>
      </c>
      <c r="E29" s="766" t="s">
        <v>16261</v>
      </c>
      <c r="F29" s="768">
        <v>2015</v>
      </c>
      <c r="G29" s="768">
        <v>100</v>
      </c>
      <c r="H29" s="918"/>
    </row>
    <row r="30" spans="1:8">
      <c r="A30" s="769" t="s">
        <v>16262</v>
      </c>
      <c r="B30" s="768" t="s">
        <v>15350</v>
      </c>
      <c r="C30" s="769" t="s">
        <v>16263</v>
      </c>
      <c r="D30" s="769" t="s">
        <v>9356</v>
      </c>
      <c r="E30" s="769" t="s">
        <v>16264</v>
      </c>
      <c r="F30" s="769" t="s">
        <v>16258</v>
      </c>
      <c r="G30" s="773">
        <v>9</v>
      </c>
      <c r="H30" s="106"/>
    </row>
    <row r="31" spans="1:8" ht="114.75">
      <c r="A31" s="769" t="s">
        <v>16265</v>
      </c>
      <c r="B31" s="768" t="s">
        <v>16058</v>
      </c>
      <c r="C31" s="768" t="s">
        <v>16266</v>
      </c>
      <c r="D31" s="768" t="s">
        <v>14459</v>
      </c>
      <c r="E31" s="768" t="s">
        <v>16267</v>
      </c>
      <c r="F31" s="768">
        <v>2016</v>
      </c>
      <c r="G31" s="768">
        <v>50</v>
      </c>
    </row>
    <row r="32" spans="1:8" ht="89.25">
      <c r="A32" s="768" t="s">
        <v>16268</v>
      </c>
      <c r="B32" s="768" t="s">
        <v>16058</v>
      </c>
      <c r="C32" s="768" t="s">
        <v>16269</v>
      </c>
      <c r="D32" s="768" t="s">
        <v>14459</v>
      </c>
      <c r="E32" s="768" t="s">
        <v>16270</v>
      </c>
      <c r="F32" s="768">
        <v>2016</v>
      </c>
      <c r="G32" s="768">
        <v>50</v>
      </c>
    </row>
    <row r="33" spans="1:7" ht="102">
      <c r="A33" s="768" t="s">
        <v>16271</v>
      </c>
      <c r="B33" s="768"/>
      <c r="C33" s="768" t="s">
        <v>16272</v>
      </c>
      <c r="D33" s="768" t="s">
        <v>14459</v>
      </c>
      <c r="E33" s="768" t="s">
        <v>16273</v>
      </c>
      <c r="F33" s="768"/>
      <c r="G33" s="768">
        <v>100</v>
      </c>
    </row>
    <row r="34" spans="1:7" ht="38.25">
      <c r="A34" s="768" t="s">
        <v>16274</v>
      </c>
      <c r="B34" s="768" t="s">
        <v>16275</v>
      </c>
      <c r="C34" s="768"/>
      <c r="D34" s="768" t="s">
        <v>14459</v>
      </c>
      <c r="E34" s="253">
        <v>42149</v>
      </c>
      <c r="F34" s="253">
        <v>42515</v>
      </c>
      <c r="G34" s="768">
        <v>100</v>
      </c>
    </row>
    <row r="35" spans="1:7" ht="38.25">
      <c r="A35" s="768" t="s">
        <v>16276</v>
      </c>
      <c r="B35" s="768" t="s">
        <v>16275</v>
      </c>
      <c r="C35" s="768"/>
      <c r="D35" s="768" t="s">
        <v>14459</v>
      </c>
      <c r="E35" s="300">
        <v>42328</v>
      </c>
      <c r="F35" s="300">
        <v>42420</v>
      </c>
      <c r="G35" s="768">
        <v>100</v>
      </c>
    </row>
    <row r="36" spans="1:7" ht="114.75">
      <c r="A36" s="769" t="s">
        <v>16265</v>
      </c>
      <c r="B36" s="768" t="s">
        <v>16058</v>
      </c>
      <c r="C36" s="768" t="s">
        <v>16266</v>
      </c>
      <c r="D36" s="768" t="s">
        <v>14459</v>
      </c>
      <c r="E36" s="768" t="s">
        <v>16267</v>
      </c>
      <c r="F36" s="768" t="s">
        <v>16277</v>
      </c>
      <c r="G36" s="768">
        <v>50</v>
      </c>
    </row>
    <row r="37" spans="1:7" ht="89.25">
      <c r="A37" s="768" t="s">
        <v>16268</v>
      </c>
      <c r="B37" s="768" t="s">
        <v>16058</v>
      </c>
      <c r="C37" s="768" t="s">
        <v>16269</v>
      </c>
      <c r="D37" s="768" t="s">
        <v>14459</v>
      </c>
      <c r="E37" s="768" t="s">
        <v>16270</v>
      </c>
      <c r="F37" s="768" t="s">
        <v>16278</v>
      </c>
      <c r="G37" s="768">
        <v>50</v>
      </c>
    </row>
    <row r="38" spans="1:7" ht="63.75">
      <c r="A38" s="768" t="s">
        <v>16279</v>
      </c>
      <c r="B38" s="768" t="s">
        <v>16124</v>
      </c>
      <c r="C38" s="768" t="s">
        <v>16280</v>
      </c>
      <c r="D38" s="768" t="s">
        <v>14535</v>
      </c>
      <c r="E38" s="772" t="s">
        <v>16281</v>
      </c>
      <c r="F38" s="772" t="s">
        <v>16282</v>
      </c>
      <c r="G38" s="773">
        <v>100</v>
      </c>
    </row>
    <row r="39" spans="1:7" ht="114.75">
      <c r="A39" s="768" t="s">
        <v>16283</v>
      </c>
      <c r="B39" s="768" t="s">
        <v>16284</v>
      </c>
      <c r="C39" s="768" t="s">
        <v>16285</v>
      </c>
      <c r="D39" s="768" t="s">
        <v>14630</v>
      </c>
      <c r="E39" s="772" t="s">
        <v>16286</v>
      </c>
      <c r="F39" s="772" t="s">
        <v>16287</v>
      </c>
      <c r="G39" s="773">
        <v>100</v>
      </c>
    </row>
    <row r="40" spans="1:7" ht="89.25">
      <c r="A40" s="768" t="s">
        <v>17497</v>
      </c>
      <c r="B40" s="768" t="s">
        <v>11733</v>
      </c>
      <c r="C40" s="768" t="s">
        <v>17498</v>
      </c>
      <c r="D40" s="768" t="s">
        <v>1316</v>
      </c>
      <c r="E40" s="768" t="s">
        <v>17499</v>
      </c>
      <c r="F40" s="768" t="s">
        <v>17500</v>
      </c>
      <c r="G40" s="773">
        <v>30</v>
      </c>
    </row>
    <row r="41" spans="1:7">
      <c r="A41" s="768" t="s">
        <v>17501</v>
      </c>
      <c r="B41" s="768" t="s">
        <v>11719</v>
      </c>
      <c r="C41" s="768" t="s">
        <v>11880</v>
      </c>
      <c r="D41" s="768"/>
      <c r="E41" s="768" t="s">
        <v>17502</v>
      </c>
      <c r="F41" s="768" t="s">
        <v>17503</v>
      </c>
      <c r="G41" s="768">
        <v>100</v>
      </c>
    </row>
    <row r="42" spans="1:7">
      <c r="A42" s="768" t="s">
        <v>17504</v>
      </c>
      <c r="B42" s="768" t="s">
        <v>11719</v>
      </c>
      <c r="C42" s="768" t="s">
        <v>11880</v>
      </c>
      <c r="D42" s="768"/>
      <c r="E42" s="768">
        <v>2015</v>
      </c>
      <c r="F42" s="768">
        <v>2015</v>
      </c>
      <c r="G42" s="768">
        <v>100</v>
      </c>
    </row>
    <row r="43" spans="1:7" ht="89.25">
      <c r="A43" s="768" t="s">
        <v>17505</v>
      </c>
      <c r="B43" s="768" t="s">
        <v>17506</v>
      </c>
      <c r="C43" s="768" t="s">
        <v>11920</v>
      </c>
      <c r="D43" s="768" t="s">
        <v>1316</v>
      </c>
      <c r="E43" s="768" t="s">
        <v>17507</v>
      </c>
      <c r="F43" s="768" t="s">
        <v>2300</v>
      </c>
      <c r="G43" s="768">
        <v>70</v>
      </c>
    </row>
    <row r="44" spans="1:7" ht="38.25">
      <c r="A44" s="768" t="s">
        <v>17508</v>
      </c>
      <c r="B44" s="768" t="s">
        <v>12158</v>
      </c>
      <c r="C44" s="768" t="s">
        <v>11919</v>
      </c>
      <c r="D44" s="768" t="s">
        <v>1316</v>
      </c>
      <c r="E44" s="768" t="s">
        <v>17509</v>
      </c>
      <c r="F44" s="772" t="s">
        <v>1298</v>
      </c>
      <c r="G44" s="773">
        <v>100</v>
      </c>
    </row>
    <row r="45" spans="1:7" ht="63.75">
      <c r="A45" s="768" t="s">
        <v>17510</v>
      </c>
      <c r="B45" s="768" t="s">
        <v>10541</v>
      </c>
      <c r="C45" s="768" t="s">
        <v>17511</v>
      </c>
      <c r="D45" s="506" t="s">
        <v>10519</v>
      </c>
      <c r="E45" s="768" t="s">
        <v>17512</v>
      </c>
      <c r="F45" s="768">
        <v>2015</v>
      </c>
      <c r="G45" s="768">
        <v>30</v>
      </c>
    </row>
    <row r="46" spans="1:7" ht="51">
      <c r="A46" s="768" t="s">
        <v>17513</v>
      </c>
      <c r="B46" s="768" t="s">
        <v>10541</v>
      </c>
      <c r="C46" s="768" t="s">
        <v>17511</v>
      </c>
      <c r="D46" s="506" t="s">
        <v>10519</v>
      </c>
      <c r="E46" s="768" t="s">
        <v>17514</v>
      </c>
      <c r="F46" s="768">
        <v>2015</v>
      </c>
      <c r="G46" s="768">
        <v>30</v>
      </c>
    </row>
    <row r="47" spans="1:7" ht="38.25">
      <c r="A47" s="768" t="s">
        <v>17515</v>
      </c>
      <c r="B47" s="768" t="s">
        <v>10613</v>
      </c>
      <c r="C47" s="768" t="s">
        <v>11635</v>
      </c>
      <c r="D47" s="768" t="s">
        <v>9360</v>
      </c>
      <c r="E47" s="772" t="s">
        <v>17516</v>
      </c>
      <c r="F47" s="772" t="s">
        <v>1298</v>
      </c>
      <c r="G47" s="773">
        <v>100</v>
      </c>
    </row>
    <row r="48" spans="1:7" ht="89.25">
      <c r="A48" s="768" t="s">
        <v>17517</v>
      </c>
      <c r="B48" s="768" t="s">
        <v>17518</v>
      </c>
      <c r="C48" s="768" t="s">
        <v>17519</v>
      </c>
      <c r="D48" s="768" t="s">
        <v>9360</v>
      </c>
      <c r="E48" s="772" t="s">
        <v>17520</v>
      </c>
      <c r="F48" s="772" t="s">
        <v>17521</v>
      </c>
      <c r="G48" s="216">
        <v>10</v>
      </c>
    </row>
    <row r="49" spans="1:8" ht="76.5">
      <c r="A49" s="768" t="s">
        <v>17522</v>
      </c>
      <c r="B49" s="768" t="s">
        <v>10833</v>
      </c>
      <c r="C49" s="768" t="s">
        <v>17523</v>
      </c>
      <c r="D49" s="768" t="s">
        <v>9757</v>
      </c>
      <c r="E49" s="772" t="s">
        <v>13741</v>
      </c>
      <c r="F49" s="772" t="s">
        <v>17521</v>
      </c>
      <c r="G49" s="216">
        <v>10</v>
      </c>
    </row>
    <row r="50" spans="1:8" ht="151.5" customHeight="1">
      <c r="A50" s="768" t="s">
        <v>17524</v>
      </c>
      <c r="B50" s="768" t="s">
        <v>17525</v>
      </c>
      <c r="C50" s="768" t="s">
        <v>17526</v>
      </c>
      <c r="D50" s="768" t="s">
        <v>9757</v>
      </c>
      <c r="E50" s="768"/>
      <c r="F50" s="768" t="s">
        <v>17528</v>
      </c>
      <c r="G50" s="768">
        <v>80</v>
      </c>
    </row>
    <row r="51" spans="1:8" ht="173.25" customHeight="1">
      <c r="A51" s="768" t="s">
        <v>17524</v>
      </c>
      <c r="B51" s="768" t="s">
        <v>17525</v>
      </c>
      <c r="C51" s="768" t="s">
        <v>17526</v>
      </c>
      <c r="D51" s="768" t="s">
        <v>9757</v>
      </c>
      <c r="E51" s="768"/>
      <c r="F51" s="768" t="s">
        <v>17527</v>
      </c>
      <c r="G51" s="768">
        <v>90</v>
      </c>
    </row>
    <row r="52" spans="1:8" ht="186" customHeight="1">
      <c r="A52" s="768" t="s">
        <v>17529</v>
      </c>
      <c r="B52" s="768" t="s">
        <v>11504</v>
      </c>
      <c r="C52" s="768"/>
      <c r="D52" s="768" t="s">
        <v>9379</v>
      </c>
      <c r="E52" s="768" t="s">
        <v>3037</v>
      </c>
      <c r="F52" s="768" t="s">
        <v>17530</v>
      </c>
      <c r="G52" s="768">
        <v>100</v>
      </c>
    </row>
    <row r="53" spans="1:8" ht="144.75" customHeight="1">
      <c r="A53" s="768" t="s">
        <v>17531</v>
      </c>
      <c r="B53" s="768" t="s">
        <v>17532</v>
      </c>
      <c r="C53" s="768" t="s">
        <v>11593</v>
      </c>
      <c r="D53" s="768" t="s">
        <v>10788</v>
      </c>
      <c r="E53" s="766" t="s">
        <v>17533</v>
      </c>
      <c r="F53" s="768"/>
      <c r="G53" s="768">
        <v>100</v>
      </c>
    </row>
    <row r="54" spans="1:8" s="920" customFormat="1" ht="38.25">
      <c r="A54" s="909" t="s">
        <v>18439</v>
      </c>
      <c r="B54" s="485" t="s">
        <v>774</v>
      </c>
      <c r="C54" s="485" t="s">
        <v>18440</v>
      </c>
      <c r="D54" s="485" t="s">
        <v>8110</v>
      </c>
      <c r="E54" s="486">
        <v>41883</v>
      </c>
      <c r="F54" s="486">
        <v>42613</v>
      </c>
      <c r="G54" s="19">
        <v>100</v>
      </c>
    </row>
    <row r="55" spans="1:8" s="920" customFormat="1" ht="102">
      <c r="A55" s="487" t="s">
        <v>18441</v>
      </c>
      <c r="B55" s="16" t="s">
        <v>18442</v>
      </c>
      <c r="C55" s="16" t="s">
        <v>18443</v>
      </c>
      <c r="D55" s="16" t="s">
        <v>8110</v>
      </c>
      <c r="E55" s="486">
        <v>41883</v>
      </c>
      <c r="F55" s="486">
        <v>42978</v>
      </c>
      <c r="G55" s="19">
        <v>100</v>
      </c>
    </row>
    <row r="56" spans="1:8" s="920" customFormat="1" ht="76.5">
      <c r="A56" s="487" t="s">
        <v>18444</v>
      </c>
      <c r="B56" s="16" t="s">
        <v>774</v>
      </c>
      <c r="C56" s="16" t="s">
        <v>18445</v>
      </c>
      <c r="D56" s="16" t="s">
        <v>8110</v>
      </c>
      <c r="E56" s="486">
        <v>41518</v>
      </c>
      <c r="F56" s="486">
        <v>42247</v>
      </c>
      <c r="G56" s="19">
        <v>100</v>
      </c>
    </row>
    <row r="57" spans="1:8" ht="169.5" customHeight="1">
      <c r="A57" s="16" t="s">
        <v>18467</v>
      </c>
      <c r="B57" s="16" t="s">
        <v>18468</v>
      </c>
      <c r="C57" s="16">
        <v>7</v>
      </c>
      <c r="D57" s="19" t="s">
        <v>12450</v>
      </c>
      <c r="E57" s="25" t="s">
        <v>18469</v>
      </c>
      <c r="F57" s="25" t="s">
        <v>18470</v>
      </c>
      <c r="G57" s="515">
        <v>50</v>
      </c>
      <c r="H57" s="922"/>
    </row>
    <row r="58" spans="1:8" ht="154.5" customHeight="1">
      <c r="A58" s="17" t="s">
        <v>17531</v>
      </c>
      <c r="B58" s="17" t="s">
        <v>17532</v>
      </c>
      <c r="C58" s="17" t="s">
        <v>11593</v>
      </c>
      <c r="D58" s="17" t="s">
        <v>10788</v>
      </c>
      <c r="E58" s="17" t="s">
        <v>17533</v>
      </c>
      <c r="F58" s="17">
        <v>2015</v>
      </c>
      <c r="G58" s="514">
        <v>100</v>
      </c>
    </row>
    <row r="59" spans="1:8" ht="156" customHeight="1">
      <c r="A59" s="16" t="s">
        <v>17501</v>
      </c>
      <c r="B59" s="18" t="s">
        <v>11719</v>
      </c>
      <c r="C59" s="18" t="s">
        <v>11880</v>
      </c>
      <c r="D59" s="18"/>
      <c r="E59" s="19" t="s">
        <v>17502</v>
      </c>
      <c r="F59" s="19" t="s">
        <v>17503</v>
      </c>
      <c r="G59" s="19">
        <v>100</v>
      </c>
    </row>
    <row r="60" spans="1:8" ht="151.5" customHeight="1">
      <c r="A60" s="16" t="s">
        <v>17504</v>
      </c>
      <c r="B60" s="16" t="s">
        <v>11719</v>
      </c>
      <c r="C60" s="16" t="s">
        <v>11880</v>
      </c>
      <c r="D60" s="16"/>
      <c r="E60" s="19">
        <v>2015</v>
      </c>
      <c r="F60" s="19">
        <v>2015</v>
      </c>
      <c r="G60" s="19">
        <v>100</v>
      </c>
    </row>
    <row r="61" spans="1:8" ht="82.5">
      <c r="A61" s="516" t="s">
        <v>17510</v>
      </c>
      <c r="B61" s="517" t="s">
        <v>10541</v>
      </c>
      <c r="C61" s="517" t="s">
        <v>18471</v>
      </c>
      <c r="D61" s="518" t="s">
        <v>10519</v>
      </c>
      <c r="E61" s="519" t="s">
        <v>17512</v>
      </c>
      <c r="F61" s="517">
        <v>2015</v>
      </c>
      <c r="G61" s="517">
        <v>30</v>
      </c>
    </row>
    <row r="62" spans="1:8" ht="66">
      <c r="A62" s="516" t="s">
        <v>17513</v>
      </c>
      <c r="B62" s="517" t="s">
        <v>10541</v>
      </c>
      <c r="C62" s="517" t="s">
        <v>18471</v>
      </c>
      <c r="D62" s="518" t="s">
        <v>10519</v>
      </c>
      <c r="E62" s="519" t="s">
        <v>17514</v>
      </c>
      <c r="F62" s="517">
        <v>2015</v>
      </c>
      <c r="G62" s="517">
        <v>30</v>
      </c>
    </row>
    <row r="63" spans="1:8" ht="89.25">
      <c r="A63" s="16" t="s">
        <v>17517</v>
      </c>
      <c r="B63" s="775" t="s">
        <v>17518</v>
      </c>
      <c r="C63" s="775" t="s">
        <v>17519</v>
      </c>
      <c r="D63" s="19" t="s">
        <v>9360</v>
      </c>
      <c r="E63" s="25" t="s">
        <v>17520</v>
      </c>
      <c r="F63" s="25" t="s">
        <v>17521</v>
      </c>
      <c r="G63" s="494">
        <v>10</v>
      </c>
    </row>
    <row r="64" spans="1:8" ht="63.75">
      <c r="A64" s="7" t="s">
        <v>17522</v>
      </c>
      <c r="B64" s="7" t="s">
        <v>10833</v>
      </c>
      <c r="C64" s="7" t="s">
        <v>17523</v>
      </c>
      <c r="D64" s="7" t="s">
        <v>9757</v>
      </c>
      <c r="E64" s="7" t="s">
        <v>13741</v>
      </c>
      <c r="F64" s="62" t="s">
        <v>17521</v>
      </c>
      <c r="G64" s="96">
        <v>10</v>
      </c>
    </row>
    <row r="65" spans="1:7">
      <c r="A65" s="7"/>
      <c r="B65" s="7"/>
      <c r="C65" s="7"/>
      <c r="D65" s="7"/>
      <c r="E65" s="7"/>
      <c r="F65" s="62"/>
      <c r="G65" s="96"/>
    </row>
  </sheetData>
  <mergeCells count="3">
    <mergeCell ref="A1:G1"/>
    <mergeCell ref="A4:G4"/>
    <mergeCell ref="A3:G3"/>
  </mergeCells>
  <phoneticPr fontId="17" type="noConversion"/>
  <hyperlinks>
    <hyperlink ref="E29" r:id="rId1"/>
    <hyperlink ref="E53" r:id="rId2"/>
  </hyperlinks>
  <pageMargins left="0.51181102362204722" right="0.31496062992125984" top="2.1666666666666665" bottom="0.57291666666666663" header="0.51041666666666663" footer="0.31496062992125984"/>
  <pageSetup paperSize="9" orientation="landscape" horizontalDpi="200" verticalDpi="200" r:id="rId3"/>
  <headerFooter>
    <oddHeader>&amp;LUniversitatea „Lucian Blaga” din Sibiu
&amp;C
&amp;K000000FIȘĂ DE RAPORTARE A ACTIVITĂȚII DE CERCETARE 
PENTRU PERIOADA 1.01.2014-31.12.2014</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zoomScale="85" zoomScaleNormal="85" zoomScaleSheetLayoutView="85" zoomScalePageLayoutView="70" workbookViewId="0">
      <selection activeCell="W11" sqref="W11"/>
    </sheetView>
  </sheetViews>
  <sheetFormatPr defaultRowHeight="393.75" customHeight="1"/>
  <cols>
    <col min="1" max="1" width="22.28515625" style="924" customWidth="1"/>
    <col min="2" max="2" width="17.140625" style="924" customWidth="1"/>
    <col min="3" max="3" width="16.7109375" style="924" customWidth="1"/>
    <col min="4" max="4" width="19.42578125" style="924" customWidth="1"/>
    <col min="5" max="5" width="12.28515625" style="924" customWidth="1"/>
    <col min="6" max="6" width="16.28515625" style="925" customWidth="1"/>
    <col min="7" max="7" width="12.140625" style="925" customWidth="1"/>
    <col min="8" max="8" width="9.140625" style="925" customWidth="1"/>
    <col min="9" max="9" width="20.7109375" style="933" customWidth="1"/>
    <col min="10" max="16384" width="9.140625" style="928"/>
  </cols>
  <sheetData>
    <row r="1" spans="1:9" s="910" customFormat="1" ht="15" customHeight="1">
      <c r="A1" s="934" t="s">
        <v>17350</v>
      </c>
      <c r="B1" s="934"/>
      <c r="C1" s="934"/>
      <c r="D1" s="934"/>
      <c r="E1" s="934"/>
      <c r="F1" s="934"/>
      <c r="G1" s="934"/>
      <c r="H1" s="934"/>
      <c r="I1" s="934"/>
    </row>
    <row r="2" spans="1:9" s="910" customFormat="1" ht="15" customHeight="1">
      <c r="A2" s="935"/>
      <c r="B2" s="935"/>
      <c r="C2" s="935"/>
      <c r="D2" s="935"/>
      <c r="E2" s="935"/>
      <c r="F2" s="935"/>
      <c r="G2" s="935"/>
      <c r="H2" s="936"/>
      <c r="I2" s="937"/>
    </row>
    <row r="3" spans="1:9" s="910" customFormat="1" ht="15">
      <c r="A3" s="938" t="s">
        <v>110</v>
      </c>
      <c r="B3" s="938"/>
      <c r="C3" s="938"/>
      <c r="D3" s="938"/>
      <c r="E3" s="938"/>
      <c r="F3" s="938"/>
      <c r="G3" s="938"/>
      <c r="H3" s="938"/>
      <c r="I3" s="938"/>
    </row>
    <row r="4" spans="1:9" s="910" customFormat="1" ht="27" customHeight="1">
      <c r="A4" s="938" t="s">
        <v>17351</v>
      </c>
      <c r="B4" s="938"/>
      <c r="C4" s="938"/>
      <c r="D4" s="938"/>
      <c r="E4" s="938"/>
      <c r="F4" s="938"/>
      <c r="G4" s="938"/>
      <c r="H4" s="938"/>
      <c r="I4" s="938"/>
    </row>
    <row r="5" spans="1:9" s="926" customFormat="1" ht="27" customHeight="1">
      <c r="A5" s="623"/>
      <c r="B5" s="623"/>
      <c r="C5" s="623"/>
      <c r="D5" s="623"/>
      <c r="E5" s="623"/>
      <c r="F5" s="624"/>
      <c r="G5" s="624"/>
      <c r="H5" s="624"/>
      <c r="I5" s="625"/>
    </row>
    <row r="6" spans="1:9" s="927" customFormat="1" ht="117" customHeight="1">
      <c r="A6" s="620" t="s">
        <v>16</v>
      </c>
      <c r="B6" s="620" t="s">
        <v>17</v>
      </c>
      <c r="C6" s="620" t="s">
        <v>43</v>
      </c>
      <c r="D6" s="621" t="s">
        <v>103</v>
      </c>
      <c r="E6" s="620" t="s">
        <v>96</v>
      </c>
      <c r="F6" s="620" t="s">
        <v>50</v>
      </c>
      <c r="G6" s="620" t="s">
        <v>68</v>
      </c>
      <c r="H6" s="620" t="s">
        <v>69</v>
      </c>
      <c r="I6" s="622" t="s">
        <v>51</v>
      </c>
    </row>
    <row r="7" spans="1:9" s="926" customFormat="1" ht="76.5">
      <c r="A7" s="776" t="s">
        <v>2301</v>
      </c>
      <c r="B7" s="776" t="s">
        <v>2302</v>
      </c>
      <c r="C7" s="776" t="s">
        <v>1992</v>
      </c>
      <c r="D7" s="776" t="s">
        <v>2303</v>
      </c>
      <c r="E7" s="776" t="s">
        <v>199</v>
      </c>
      <c r="F7" s="776" t="s">
        <v>2294</v>
      </c>
      <c r="G7" s="776">
        <v>2015</v>
      </c>
      <c r="H7" s="776" t="s">
        <v>195</v>
      </c>
      <c r="I7" s="777">
        <v>400</v>
      </c>
    </row>
    <row r="8" spans="1:9" ht="76.5">
      <c r="A8" s="776" t="s">
        <v>2304</v>
      </c>
      <c r="B8" s="776" t="s">
        <v>2305</v>
      </c>
      <c r="C8" s="776" t="s">
        <v>1992</v>
      </c>
      <c r="D8" s="776" t="s">
        <v>2306</v>
      </c>
      <c r="E8" s="776" t="s">
        <v>199</v>
      </c>
      <c r="F8" s="776" t="s">
        <v>2294</v>
      </c>
      <c r="G8" s="776">
        <v>2015</v>
      </c>
      <c r="H8" s="776" t="s">
        <v>138</v>
      </c>
      <c r="I8" s="777">
        <v>400</v>
      </c>
    </row>
    <row r="9" spans="1:9" ht="12.75">
      <c r="A9" s="601" t="s">
        <v>2307</v>
      </c>
      <c r="B9" s="776" t="s">
        <v>2308</v>
      </c>
      <c r="C9" s="776" t="s">
        <v>376</v>
      </c>
      <c r="D9" s="776" t="s">
        <v>2309</v>
      </c>
      <c r="E9" s="776" t="s">
        <v>2310</v>
      </c>
      <c r="F9" s="600" t="s">
        <v>2311</v>
      </c>
      <c r="G9" s="776">
        <v>2016</v>
      </c>
      <c r="H9" s="776" t="s">
        <v>202</v>
      </c>
      <c r="I9" s="777">
        <v>350</v>
      </c>
    </row>
    <row r="10" spans="1:9" ht="204">
      <c r="A10" s="776" t="s">
        <v>2312</v>
      </c>
      <c r="B10" s="776" t="s">
        <v>2313</v>
      </c>
      <c r="C10" s="776" t="s">
        <v>231</v>
      </c>
      <c r="D10" s="776" t="s">
        <v>2314</v>
      </c>
      <c r="E10" s="776" t="s">
        <v>199</v>
      </c>
      <c r="F10" s="776" t="s">
        <v>240</v>
      </c>
      <c r="G10" s="776">
        <v>2015</v>
      </c>
      <c r="H10" s="776" t="s">
        <v>175</v>
      </c>
      <c r="I10" s="777">
        <v>100</v>
      </c>
    </row>
    <row r="11" spans="1:9" ht="127.5">
      <c r="A11" s="776" t="s">
        <v>2315</v>
      </c>
      <c r="B11" s="626" t="s">
        <v>2316</v>
      </c>
      <c r="C11" s="776" t="s">
        <v>2317</v>
      </c>
      <c r="D11" s="776" t="s">
        <v>2318</v>
      </c>
      <c r="E11" s="776" t="s">
        <v>199</v>
      </c>
      <c r="F11" s="600" t="s">
        <v>2319</v>
      </c>
      <c r="G11" s="776">
        <v>2015</v>
      </c>
      <c r="H11" s="776">
        <v>3</v>
      </c>
      <c r="I11" s="777">
        <v>33</v>
      </c>
    </row>
    <row r="12" spans="1:9" ht="127.5">
      <c r="A12" s="776" t="s">
        <v>2315</v>
      </c>
      <c r="B12" s="776" t="s">
        <v>3049</v>
      </c>
      <c r="C12" s="776" t="s">
        <v>3050</v>
      </c>
      <c r="D12" s="776" t="s">
        <v>3051</v>
      </c>
      <c r="E12" s="776" t="s">
        <v>114</v>
      </c>
      <c r="F12" s="776" t="s">
        <v>3052</v>
      </c>
      <c r="G12" s="776">
        <v>2015</v>
      </c>
      <c r="H12" s="776" t="s">
        <v>202</v>
      </c>
      <c r="I12" s="777">
        <v>33</v>
      </c>
    </row>
    <row r="13" spans="1:9" ht="38.25">
      <c r="A13" s="776" t="s">
        <v>3053</v>
      </c>
      <c r="B13" s="776" t="s">
        <v>3054</v>
      </c>
      <c r="C13" s="776" t="s">
        <v>231</v>
      </c>
      <c r="D13" s="776" t="s">
        <v>3055</v>
      </c>
      <c r="E13" s="776" t="s">
        <v>114</v>
      </c>
      <c r="F13" s="776" t="s">
        <v>3056</v>
      </c>
      <c r="G13" s="776">
        <v>2015</v>
      </c>
      <c r="H13" s="776" t="s">
        <v>175</v>
      </c>
      <c r="I13" s="777">
        <v>300</v>
      </c>
    </row>
    <row r="14" spans="1:9" ht="127.5">
      <c r="A14" s="900" t="s">
        <v>2315</v>
      </c>
      <c r="B14" s="900" t="s">
        <v>3049</v>
      </c>
      <c r="C14" s="900" t="s">
        <v>3050</v>
      </c>
      <c r="D14" s="900" t="s">
        <v>3051</v>
      </c>
      <c r="E14" s="900" t="s">
        <v>114</v>
      </c>
      <c r="F14" s="600" t="s">
        <v>3052</v>
      </c>
      <c r="G14" s="900">
        <v>2015</v>
      </c>
      <c r="H14" s="900" t="s">
        <v>202</v>
      </c>
      <c r="I14" s="901">
        <v>33</v>
      </c>
    </row>
    <row r="15" spans="1:9" ht="25.5">
      <c r="A15" s="900"/>
      <c r="B15" s="900"/>
      <c r="C15" s="900"/>
      <c r="D15" s="900"/>
      <c r="E15" s="900"/>
      <c r="F15" s="776" t="s">
        <v>3057</v>
      </c>
      <c r="G15" s="900"/>
      <c r="H15" s="900"/>
      <c r="I15" s="901"/>
    </row>
    <row r="16" spans="1:9" ht="102">
      <c r="A16" s="776" t="s">
        <v>2312</v>
      </c>
      <c r="B16" s="776" t="s">
        <v>3058</v>
      </c>
      <c r="C16" s="776" t="s">
        <v>231</v>
      </c>
      <c r="D16" s="776" t="s">
        <v>3059</v>
      </c>
      <c r="E16" s="776" t="s">
        <v>114</v>
      </c>
      <c r="F16" s="600" t="s">
        <v>240</v>
      </c>
      <c r="G16" s="776">
        <v>2015</v>
      </c>
      <c r="H16" s="776" t="s">
        <v>175</v>
      </c>
      <c r="I16" s="777">
        <v>100</v>
      </c>
    </row>
    <row r="17" spans="1:9" ht="76.5">
      <c r="A17" s="776" t="s">
        <v>2301</v>
      </c>
      <c r="B17" s="776" t="s">
        <v>2302</v>
      </c>
      <c r="C17" s="776" t="s">
        <v>1992</v>
      </c>
      <c r="D17" s="776" t="s">
        <v>2303</v>
      </c>
      <c r="E17" s="776" t="s">
        <v>199</v>
      </c>
      <c r="F17" s="776" t="s">
        <v>2294</v>
      </c>
      <c r="G17" s="776">
        <v>2015</v>
      </c>
      <c r="H17" s="776" t="s">
        <v>195</v>
      </c>
      <c r="I17" s="777">
        <v>100</v>
      </c>
    </row>
    <row r="18" spans="1:9" ht="76.5">
      <c r="A18" s="776" t="s">
        <v>2304</v>
      </c>
      <c r="B18" s="776" t="s">
        <v>2305</v>
      </c>
      <c r="C18" s="776" t="s">
        <v>1992</v>
      </c>
      <c r="D18" s="776" t="s">
        <v>2306</v>
      </c>
      <c r="E18" s="776" t="s">
        <v>199</v>
      </c>
      <c r="F18" s="776" t="s">
        <v>2294</v>
      </c>
      <c r="G18" s="776">
        <v>2015</v>
      </c>
      <c r="H18" s="776" t="s">
        <v>138</v>
      </c>
      <c r="I18" s="777">
        <v>100</v>
      </c>
    </row>
    <row r="19" spans="1:9" ht="51">
      <c r="A19" s="776" t="s">
        <v>3060</v>
      </c>
      <c r="B19" s="776" t="s">
        <v>3061</v>
      </c>
      <c r="C19" s="776" t="s">
        <v>3029</v>
      </c>
      <c r="D19" s="776" t="s">
        <v>3062</v>
      </c>
      <c r="E19" s="776" t="s">
        <v>114</v>
      </c>
      <c r="F19" s="776" t="s">
        <v>3063</v>
      </c>
      <c r="G19" s="776">
        <v>2015</v>
      </c>
      <c r="H19" s="776" t="s">
        <v>119</v>
      </c>
      <c r="I19" s="777">
        <v>100</v>
      </c>
    </row>
    <row r="20" spans="1:9" ht="89.25">
      <c r="A20" s="601" t="s">
        <v>4308</v>
      </c>
      <c r="B20" s="776" t="s">
        <v>4309</v>
      </c>
      <c r="C20" s="776" t="s">
        <v>1115</v>
      </c>
      <c r="D20" s="776" t="s">
        <v>4310</v>
      </c>
      <c r="E20" s="776" t="s">
        <v>1087</v>
      </c>
      <c r="F20" s="776" t="s">
        <v>4311</v>
      </c>
      <c r="G20" s="776">
        <v>2015</v>
      </c>
      <c r="H20" s="776" t="s">
        <v>1034</v>
      </c>
      <c r="I20" s="777">
        <v>50</v>
      </c>
    </row>
    <row r="21" spans="1:9" ht="89.25">
      <c r="A21" s="776" t="s">
        <v>4312</v>
      </c>
      <c r="B21" s="776" t="s">
        <v>4309</v>
      </c>
      <c r="C21" s="776" t="s">
        <v>1115</v>
      </c>
      <c r="D21" s="776" t="s">
        <v>4313</v>
      </c>
      <c r="E21" s="776" t="s">
        <v>1091</v>
      </c>
      <c r="F21" s="600" t="s">
        <v>4311</v>
      </c>
      <c r="G21" s="776">
        <v>2015</v>
      </c>
      <c r="H21" s="776" t="s">
        <v>175</v>
      </c>
      <c r="I21" s="777">
        <v>50</v>
      </c>
    </row>
    <row r="22" spans="1:9" ht="89.25">
      <c r="A22" s="776" t="s">
        <v>4314</v>
      </c>
      <c r="B22" s="776" t="s">
        <v>4315</v>
      </c>
      <c r="C22" s="776" t="s">
        <v>1223</v>
      </c>
      <c r="D22" s="776"/>
      <c r="E22" s="776" t="s">
        <v>3380</v>
      </c>
      <c r="F22" s="600" t="s">
        <v>4311</v>
      </c>
      <c r="G22" s="776">
        <v>2015</v>
      </c>
      <c r="H22" s="776" t="s">
        <v>145</v>
      </c>
      <c r="I22" s="777">
        <v>100</v>
      </c>
    </row>
    <row r="23" spans="1:9" ht="102">
      <c r="A23" s="601" t="s">
        <v>4316</v>
      </c>
      <c r="B23" s="601" t="s">
        <v>4317</v>
      </c>
      <c r="C23" s="776"/>
      <c r="D23" s="601" t="s">
        <v>4318</v>
      </c>
      <c r="E23" s="603" t="s">
        <v>1220</v>
      </c>
      <c r="F23" s="776" t="s">
        <v>4319</v>
      </c>
      <c r="G23" s="776">
        <v>2015</v>
      </c>
      <c r="H23" s="776" t="s">
        <v>134</v>
      </c>
      <c r="I23" s="777">
        <v>100</v>
      </c>
    </row>
    <row r="24" spans="1:9" ht="25.5">
      <c r="A24" s="776" t="s">
        <v>4320</v>
      </c>
      <c r="B24" s="776" t="s">
        <v>4321</v>
      </c>
      <c r="C24" s="776" t="s">
        <v>3486</v>
      </c>
      <c r="D24" s="776"/>
      <c r="E24" s="776" t="s">
        <v>1220</v>
      </c>
      <c r="F24" s="776"/>
      <c r="G24" s="776">
        <v>2015</v>
      </c>
      <c r="H24" s="776" t="s">
        <v>749</v>
      </c>
      <c r="I24" s="777">
        <v>100</v>
      </c>
    </row>
    <row r="25" spans="1:9" ht="114.75">
      <c r="A25" s="776" t="s">
        <v>4322</v>
      </c>
      <c r="B25" s="776" t="s">
        <v>4323</v>
      </c>
      <c r="C25" s="776" t="s">
        <v>1233</v>
      </c>
      <c r="D25" s="776" t="s">
        <v>810</v>
      </c>
      <c r="E25" s="776" t="s">
        <v>1220</v>
      </c>
      <c r="F25" s="776" t="s">
        <v>4324</v>
      </c>
      <c r="G25" s="776">
        <v>2015</v>
      </c>
      <c r="H25" s="776" t="s">
        <v>134</v>
      </c>
      <c r="I25" s="777">
        <v>100</v>
      </c>
    </row>
    <row r="26" spans="1:9" ht="102">
      <c r="A26" s="776" t="s">
        <v>4325</v>
      </c>
      <c r="B26" s="776" t="s">
        <v>4326</v>
      </c>
      <c r="C26" s="776" t="s">
        <v>1234</v>
      </c>
      <c r="D26" s="776"/>
      <c r="E26" s="776" t="s">
        <v>3165</v>
      </c>
      <c r="F26" s="600" t="s">
        <v>4327</v>
      </c>
      <c r="G26" s="776">
        <v>2015</v>
      </c>
      <c r="H26" s="776" t="s">
        <v>314</v>
      </c>
      <c r="I26" s="777">
        <v>100</v>
      </c>
    </row>
    <row r="27" spans="1:9" ht="38.25">
      <c r="A27" s="776" t="s">
        <v>3479</v>
      </c>
      <c r="B27" s="776" t="s">
        <v>4328</v>
      </c>
      <c r="C27" s="776" t="s">
        <v>1234</v>
      </c>
      <c r="D27" s="776"/>
      <c r="E27" s="776" t="s">
        <v>3165</v>
      </c>
      <c r="F27" s="605" t="s">
        <v>4329</v>
      </c>
      <c r="G27" s="776"/>
      <c r="H27" s="776"/>
      <c r="I27" s="777">
        <v>100</v>
      </c>
    </row>
    <row r="28" spans="1:9" ht="63.75">
      <c r="A28" s="776" t="s">
        <v>17464</v>
      </c>
      <c r="B28" s="776" t="s">
        <v>17465</v>
      </c>
      <c r="C28" s="776" t="s">
        <v>1234</v>
      </c>
      <c r="D28" s="776"/>
      <c r="E28" s="776" t="s">
        <v>3165</v>
      </c>
      <c r="F28" s="605" t="s">
        <v>4329</v>
      </c>
      <c r="G28" s="776"/>
      <c r="H28" s="776"/>
      <c r="I28" s="777">
        <v>100</v>
      </c>
    </row>
    <row r="29" spans="1:9" ht="38.25">
      <c r="A29" s="776" t="s">
        <v>5781</v>
      </c>
      <c r="B29" s="776" t="s">
        <v>5782</v>
      </c>
      <c r="C29" s="776" t="s">
        <v>5783</v>
      </c>
      <c r="D29" s="776" t="s">
        <v>5784</v>
      </c>
      <c r="E29" s="776" t="s">
        <v>864</v>
      </c>
      <c r="F29" s="600" t="s">
        <v>5785</v>
      </c>
      <c r="G29" s="776">
        <v>2016</v>
      </c>
      <c r="H29" s="776" t="s">
        <v>5786</v>
      </c>
      <c r="I29" s="777">
        <v>150</v>
      </c>
    </row>
    <row r="30" spans="1:9" ht="89.25">
      <c r="A30" s="776" t="s">
        <v>5787</v>
      </c>
      <c r="B30" s="776" t="s">
        <v>5788</v>
      </c>
      <c r="C30" s="776" t="s">
        <v>5789</v>
      </c>
      <c r="D30" s="776" t="s">
        <v>5790</v>
      </c>
      <c r="E30" s="604" t="s">
        <v>864</v>
      </c>
      <c r="F30" s="600" t="s">
        <v>5791</v>
      </c>
      <c r="G30" s="776">
        <v>2015</v>
      </c>
      <c r="H30" s="776" t="s">
        <v>166</v>
      </c>
      <c r="I30" s="777">
        <v>200</v>
      </c>
    </row>
    <row r="31" spans="1:9" ht="63.75">
      <c r="A31" s="776" t="s">
        <v>17466</v>
      </c>
      <c r="B31" s="776" t="s">
        <v>17467</v>
      </c>
      <c r="C31" s="776" t="s">
        <v>948</v>
      </c>
      <c r="D31" s="604" t="s">
        <v>17468</v>
      </c>
      <c r="E31" s="604" t="s">
        <v>864</v>
      </c>
      <c r="F31" s="776" t="s">
        <v>17469</v>
      </c>
      <c r="G31" s="776">
        <v>2015</v>
      </c>
      <c r="H31" s="776" t="s">
        <v>314</v>
      </c>
      <c r="I31" s="777">
        <v>100</v>
      </c>
    </row>
    <row r="32" spans="1:9" ht="140.25">
      <c r="A32" s="776" t="s">
        <v>17470</v>
      </c>
      <c r="B32" s="776" t="s">
        <v>17471</v>
      </c>
      <c r="C32" s="776" t="s">
        <v>17472</v>
      </c>
      <c r="D32" s="776" t="s">
        <v>17473</v>
      </c>
      <c r="E32" s="776" t="s">
        <v>864</v>
      </c>
      <c r="F32" s="600" t="s">
        <v>17474</v>
      </c>
      <c r="G32" s="776">
        <v>2015</v>
      </c>
      <c r="H32" s="776" t="s">
        <v>172</v>
      </c>
      <c r="I32" s="777">
        <v>500</v>
      </c>
    </row>
    <row r="33" spans="1:9" ht="127.5">
      <c r="A33" s="776" t="s">
        <v>17475</v>
      </c>
      <c r="B33" s="776" t="s">
        <v>17476</v>
      </c>
      <c r="C33" s="776" t="s">
        <v>17477</v>
      </c>
      <c r="D33" s="776" t="s">
        <v>1020</v>
      </c>
      <c r="E33" s="776" t="s">
        <v>864</v>
      </c>
      <c r="F33" s="776" t="s">
        <v>17478</v>
      </c>
      <c r="G33" s="776">
        <v>2015</v>
      </c>
      <c r="H33" s="776" t="s">
        <v>9308</v>
      </c>
      <c r="I33" s="777">
        <v>200</v>
      </c>
    </row>
    <row r="34" spans="1:9" ht="51">
      <c r="A34" s="484" t="s">
        <v>17466</v>
      </c>
      <c r="B34" s="484" t="s">
        <v>17467</v>
      </c>
      <c r="C34" s="484" t="s">
        <v>948</v>
      </c>
      <c r="D34" s="575" t="s">
        <v>17468</v>
      </c>
      <c r="E34" s="575" t="s">
        <v>864</v>
      </c>
      <c r="F34" s="489" t="s">
        <v>17469</v>
      </c>
      <c r="G34" s="489">
        <v>2015</v>
      </c>
      <c r="H34" s="489" t="s">
        <v>314</v>
      </c>
      <c r="I34" s="627">
        <v>100</v>
      </c>
    </row>
    <row r="35" spans="1:9" ht="127.5">
      <c r="A35" s="776" t="s">
        <v>18314</v>
      </c>
      <c r="B35" s="776" t="s">
        <v>17467</v>
      </c>
      <c r="C35" s="776" t="s">
        <v>17479</v>
      </c>
      <c r="D35" s="939" t="s">
        <v>17480</v>
      </c>
      <c r="E35" s="604" t="s">
        <v>864</v>
      </c>
      <c r="F35" s="940" t="s">
        <v>17481</v>
      </c>
      <c r="G35" s="776">
        <v>2015</v>
      </c>
      <c r="H35" s="601" t="s">
        <v>5792</v>
      </c>
      <c r="I35" s="777">
        <v>100</v>
      </c>
    </row>
    <row r="36" spans="1:9" ht="102">
      <c r="A36" s="776" t="s">
        <v>7320</v>
      </c>
      <c r="B36" s="776" t="s">
        <v>7321</v>
      </c>
      <c r="C36" s="776" t="s">
        <v>471</v>
      </c>
      <c r="D36" s="776" t="s">
        <v>7322</v>
      </c>
      <c r="E36" s="604" t="s">
        <v>404</v>
      </c>
      <c r="F36" s="776" t="s">
        <v>7323</v>
      </c>
      <c r="G36" s="776">
        <v>2015</v>
      </c>
      <c r="H36" s="776" t="s">
        <v>254</v>
      </c>
      <c r="I36" s="777">
        <v>100</v>
      </c>
    </row>
    <row r="37" spans="1:9" ht="76.5">
      <c r="A37" s="776" t="s">
        <v>7324</v>
      </c>
      <c r="B37" s="776" t="s">
        <v>7325</v>
      </c>
      <c r="C37" s="776" t="s">
        <v>6148</v>
      </c>
      <c r="D37" s="776"/>
      <c r="E37" s="776" t="s">
        <v>404</v>
      </c>
      <c r="F37" s="776" t="s">
        <v>7326</v>
      </c>
      <c r="G37" s="776">
        <v>2015</v>
      </c>
      <c r="H37" s="776" t="s">
        <v>195</v>
      </c>
      <c r="I37" s="777">
        <v>100</v>
      </c>
    </row>
    <row r="38" spans="1:9" ht="140.25">
      <c r="A38" s="603" t="s">
        <v>7327</v>
      </c>
      <c r="B38" s="603" t="s">
        <v>7328</v>
      </c>
      <c r="C38" s="603" t="s">
        <v>7329</v>
      </c>
      <c r="D38" s="601"/>
      <c r="E38" s="603" t="s">
        <v>408</v>
      </c>
      <c r="F38" s="607" t="s">
        <v>7330</v>
      </c>
      <c r="G38" s="776">
        <v>2015</v>
      </c>
      <c r="H38" s="776" t="s">
        <v>195</v>
      </c>
      <c r="I38" s="777">
        <v>100</v>
      </c>
    </row>
    <row r="39" spans="1:9" ht="140.25">
      <c r="A39" s="603" t="s">
        <v>7327</v>
      </c>
      <c r="B39" s="603" t="s">
        <v>7328</v>
      </c>
      <c r="C39" s="603" t="s">
        <v>7329</v>
      </c>
      <c r="D39" s="601"/>
      <c r="E39" s="603" t="s">
        <v>408</v>
      </c>
      <c r="F39" s="607" t="s">
        <v>7330</v>
      </c>
      <c r="G39" s="776">
        <v>2015</v>
      </c>
      <c r="H39" s="776" t="s">
        <v>195</v>
      </c>
      <c r="I39" s="777">
        <v>100</v>
      </c>
    </row>
    <row r="40" spans="1:9" ht="89.25">
      <c r="A40" s="776" t="s">
        <v>7331</v>
      </c>
      <c r="B40" s="776" t="s">
        <v>7332</v>
      </c>
      <c r="C40" s="776" t="s">
        <v>7333</v>
      </c>
      <c r="D40" s="776"/>
      <c r="E40" s="776" t="s">
        <v>408</v>
      </c>
      <c r="F40" s="600" t="s">
        <v>7334</v>
      </c>
      <c r="G40" s="776">
        <v>2015</v>
      </c>
      <c r="H40" s="776"/>
      <c r="I40" s="777">
        <v>500</v>
      </c>
    </row>
    <row r="41" spans="1:9" ht="12.75">
      <c r="A41" s="776" t="s">
        <v>17488</v>
      </c>
      <c r="B41" s="776" t="s">
        <v>17489</v>
      </c>
      <c r="C41" s="776" t="s">
        <v>17490</v>
      </c>
      <c r="D41" s="776" t="s">
        <v>7885</v>
      </c>
      <c r="E41" s="776" t="s">
        <v>7648</v>
      </c>
      <c r="F41" s="776"/>
      <c r="G41" s="776">
        <v>2015</v>
      </c>
      <c r="H41" s="776" t="s">
        <v>172</v>
      </c>
      <c r="I41" s="777">
        <v>250</v>
      </c>
    </row>
    <row r="42" spans="1:9" ht="89.25">
      <c r="A42" s="522" t="s">
        <v>17491</v>
      </c>
      <c r="B42" s="522" t="s">
        <v>17492</v>
      </c>
      <c r="C42" s="776" t="s">
        <v>3040</v>
      </c>
      <c r="D42" s="776"/>
      <c r="E42" s="776" t="s">
        <v>788</v>
      </c>
      <c r="F42" s="776" t="s">
        <v>17493</v>
      </c>
      <c r="G42" s="776">
        <v>2015</v>
      </c>
      <c r="H42" s="776" t="s">
        <v>145</v>
      </c>
      <c r="I42" s="777">
        <v>500</v>
      </c>
    </row>
    <row r="43" spans="1:9" ht="102">
      <c r="A43" s="776" t="s">
        <v>17494</v>
      </c>
      <c r="B43" s="776" t="s">
        <v>17495</v>
      </c>
      <c r="C43" s="776" t="s">
        <v>17496</v>
      </c>
      <c r="D43" s="776"/>
      <c r="E43" s="776" t="s">
        <v>788</v>
      </c>
      <c r="F43" s="600" t="s">
        <v>4327</v>
      </c>
      <c r="G43" s="776">
        <v>2015</v>
      </c>
      <c r="H43" s="776" t="s">
        <v>166</v>
      </c>
      <c r="I43" s="777">
        <v>100</v>
      </c>
    </row>
    <row r="44" spans="1:9" ht="38.25">
      <c r="A44" s="776" t="s">
        <v>9209</v>
      </c>
      <c r="B44" s="776" t="s">
        <v>9210</v>
      </c>
      <c r="C44" s="776" t="s">
        <v>716</v>
      </c>
      <c r="D44" s="776"/>
      <c r="E44" s="776" t="s">
        <v>610</v>
      </c>
      <c r="F44" s="600" t="s">
        <v>9211</v>
      </c>
      <c r="G44" s="776"/>
      <c r="H44" s="776"/>
      <c r="I44" s="777">
        <v>100</v>
      </c>
    </row>
    <row r="45" spans="1:9" ht="76.5">
      <c r="A45" s="776" t="s">
        <v>9212</v>
      </c>
      <c r="B45" s="776" t="s">
        <v>9213</v>
      </c>
      <c r="C45" s="776" t="s">
        <v>650</v>
      </c>
      <c r="D45" s="776" t="s">
        <v>9214</v>
      </c>
      <c r="E45" s="776" t="s">
        <v>649</v>
      </c>
      <c r="F45" s="776" t="s">
        <v>9215</v>
      </c>
      <c r="G45" s="776">
        <v>2015</v>
      </c>
      <c r="H45" s="776" t="s">
        <v>126</v>
      </c>
      <c r="I45" s="777">
        <v>500</v>
      </c>
    </row>
    <row r="46" spans="1:9" ht="76.5">
      <c r="A46" s="489" t="s">
        <v>18436</v>
      </c>
      <c r="B46" s="489" t="s">
        <v>18437</v>
      </c>
      <c r="C46" s="489" t="s">
        <v>774</v>
      </c>
      <c r="D46" s="489" t="s">
        <v>774</v>
      </c>
      <c r="E46" s="579" t="s">
        <v>610</v>
      </c>
      <c r="F46" s="579" t="s">
        <v>18438</v>
      </c>
      <c r="G46" s="489" t="s">
        <v>175</v>
      </c>
      <c r="H46" s="489">
        <v>500</v>
      </c>
      <c r="I46" s="627">
        <v>500</v>
      </c>
    </row>
    <row r="47" spans="1:9" ht="393.75" customHeight="1">
      <c r="A47" s="776" t="s">
        <v>12209</v>
      </c>
      <c r="B47" s="601" t="s">
        <v>12210</v>
      </c>
      <c r="C47" s="776" t="s">
        <v>11833</v>
      </c>
      <c r="D47" s="776"/>
      <c r="E47" s="776" t="s">
        <v>1316</v>
      </c>
      <c r="F47" s="776"/>
      <c r="G47" s="776">
        <v>2015</v>
      </c>
      <c r="H47" s="776"/>
      <c r="I47" s="777">
        <v>100</v>
      </c>
    </row>
    <row r="48" spans="1:9" ht="393.75" customHeight="1">
      <c r="A48" s="603" t="s">
        <v>12211</v>
      </c>
      <c r="B48" s="603" t="s">
        <v>12212</v>
      </c>
      <c r="C48" s="603" t="s">
        <v>12213</v>
      </c>
      <c r="D48" s="603" t="s">
        <v>12214</v>
      </c>
      <c r="E48" s="603" t="s">
        <v>1316</v>
      </c>
      <c r="F48" s="603" t="s">
        <v>12215</v>
      </c>
      <c r="G48" s="603">
        <v>2015</v>
      </c>
      <c r="H48" s="603" t="s">
        <v>12216</v>
      </c>
      <c r="I48" s="777">
        <v>165</v>
      </c>
    </row>
    <row r="49" spans="1:9" ht="393.75" customHeight="1">
      <c r="A49" s="776" t="s">
        <v>12217</v>
      </c>
      <c r="B49" s="776" t="s">
        <v>12218</v>
      </c>
      <c r="C49" s="776" t="s">
        <v>12197</v>
      </c>
      <c r="D49" s="776" t="s">
        <v>12219</v>
      </c>
      <c r="E49" s="776" t="s">
        <v>1316</v>
      </c>
      <c r="F49" s="776"/>
      <c r="G49" s="776">
        <v>2015</v>
      </c>
      <c r="H49" s="776" t="s">
        <v>134</v>
      </c>
      <c r="I49" s="777">
        <v>125</v>
      </c>
    </row>
    <row r="50" spans="1:9" ht="393.75" customHeight="1">
      <c r="A50" s="603" t="s">
        <v>12220</v>
      </c>
      <c r="B50" s="603" t="s">
        <v>12212</v>
      </c>
      <c r="C50" s="603" t="s">
        <v>12221</v>
      </c>
      <c r="D50" s="603" t="s">
        <v>12222</v>
      </c>
      <c r="E50" s="603" t="s">
        <v>1316</v>
      </c>
      <c r="F50" s="603" t="s">
        <v>12223</v>
      </c>
      <c r="G50" s="603">
        <v>2015</v>
      </c>
      <c r="H50" s="603" t="s">
        <v>12216</v>
      </c>
      <c r="I50" s="777">
        <v>150</v>
      </c>
    </row>
    <row r="51" spans="1:9" ht="393.75" customHeight="1">
      <c r="A51" s="776" t="s">
        <v>12224</v>
      </c>
      <c r="B51" s="608" t="s">
        <v>12212</v>
      </c>
      <c r="C51" s="608" t="s">
        <v>12213</v>
      </c>
      <c r="D51" s="776" t="s">
        <v>12225</v>
      </c>
      <c r="E51" s="776" t="s">
        <v>1316</v>
      </c>
      <c r="F51" s="776" t="s">
        <v>12223</v>
      </c>
      <c r="G51" s="776">
        <v>2015</v>
      </c>
      <c r="H51" s="776" t="s">
        <v>12216</v>
      </c>
      <c r="I51" s="777">
        <v>150</v>
      </c>
    </row>
    <row r="52" spans="1:9" ht="393.75" customHeight="1">
      <c r="A52" s="776" t="s">
        <v>12211</v>
      </c>
      <c r="B52" s="608" t="s">
        <v>12212</v>
      </c>
      <c r="C52" s="608" t="s">
        <v>12213</v>
      </c>
      <c r="D52" s="776" t="s">
        <v>12214</v>
      </c>
      <c r="E52" s="776" t="s">
        <v>1316</v>
      </c>
      <c r="F52" s="776" t="s">
        <v>12215</v>
      </c>
      <c r="G52" s="776">
        <v>2015</v>
      </c>
      <c r="H52" s="776" t="s">
        <v>12216</v>
      </c>
      <c r="I52" s="777">
        <v>170</v>
      </c>
    </row>
    <row r="53" spans="1:9" ht="393.75" customHeight="1">
      <c r="A53" s="776" t="s">
        <v>12226</v>
      </c>
      <c r="B53" s="776" t="s">
        <v>12227</v>
      </c>
      <c r="C53" s="776" t="s">
        <v>10825</v>
      </c>
      <c r="D53" s="776" t="s">
        <v>12228</v>
      </c>
      <c r="E53" s="776" t="s">
        <v>1316</v>
      </c>
      <c r="F53" s="600" t="s">
        <v>12229</v>
      </c>
      <c r="G53" s="776">
        <v>2015</v>
      </c>
      <c r="H53" s="776" t="s">
        <v>166</v>
      </c>
      <c r="I53" s="777">
        <v>100</v>
      </c>
    </row>
    <row r="54" spans="1:9" ht="393.75" customHeight="1">
      <c r="A54" s="776" t="s">
        <v>12217</v>
      </c>
      <c r="B54" s="776" t="s">
        <v>12218</v>
      </c>
      <c r="C54" s="776" t="s">
        <v>12197</v>
      </c>
      <c r="D54" s="776" t="s">
        <v>12219</v>
      </c>
      <c r="E54" s="776" t="s">
        <v>1316</v>
      </c>
      <c r="F54" s="776"/>
      <c r="G54" s="776">
        <v>2015</v>
      </c>
      <c r="H54" s="776" t="s">
        <v>134</v>
      </c>
      <c r="I54" s="777">
        <v>125</v>
      </c>
    </row>
    <row r="55" spans="1:9" ht="393.75" customHeight="1">
      <c r="A55" s="776" t="s">
        <v>12211</v>
      </c>
      <c r="B55" s="603" t="s">
        <v>12212</v>
      </c>
      <c r="C55" s="603" t="s">
        <v>12213</v>
      </c>
      <c r="D55" s="776" t="s">
        <v>12214</v>
      </c>
      <c r="E55" s="776" t="s">
        <v>1316</v>
      </c>
      <c r="F55" s="776" t="s">
        <v>12215</v>
      </c>
      <c r="G55" s="776">
        <v>2015</v>
      </c>
      <c r="H55" s="776" t="s">
        <v>12216</v>
      </c>
      <c r="I55" s="777">
        <v>165</v>
      </c>
    </row>
    <row r="56" spans="1:9" ht="393.75" customHeight="1">
      <c r="A56" s="776" t="s">
        <v>12220</v>
      </c>
      <c r="B56" s="776" t="s">
        <v>12212</v>
      </c>
      <c r="C56" s="776" t="s">
        <v>12221</v>
      </c>
      <c r="D56" s="776" t="s">
        <v>12230</v>
      </c>
      <c r="E56" s="776" t="s">
        <v>9360</v>
      </c>
      <c r="F56" s="776" t="s">
        <v>12223</v>
      </c>
      <c r="G56" s="776">
        <v>2015</v>
      </c>
      <c r="H56" s="776" t="s">
        <v>521</v>
      </c>
      <c r="I56" s="777">
        <v>50</v>
      </c>
    </row>
    <row r="57" spans="1:9" ht="393.75" customHeight="1">
      <c r="A57" s="776" t="s">
        <v>12231</v>
      </c>
      <c r="B57" s="776" t="s">
        <v>12232</v>
      </c>
      <c r="C57" s="776" t="s">
        <v>12233</v>
      </c>
      <c r="D57" s="776" t="s">
        <v>12234</v>
      </c>
      <c r="E57" s="776" t="s">
        <v>9360</v>
      </c>
      <c r="F57" s="600" t="s">
        <v>12235</v>
      </c>
      <c r="G57" s="776">
        <v>2016</v>
      </c>
      <c r="H57" s="776" t="s">
        <v>145</v>
      </c>
      <c r="I57" s="777">
        <v>14</v>
      </c>
    </row>
    <row r="58" spans="1:9" ht="393.75" customHeight="1">
      <c r="A58" s="776" t="s">
        <v>12236</v>
      </c>
      <c r="B58" s="776" t="s">
        <v>12237</v>
      </c>
      <c r="C58" s="776" t="s">
        <v>12238</v>
      </c>
      <c r="D58" s="601"/>
      <c r="E58" s="776" t="s">
        <v>9757</v>
      </c>
      <c r="F58" s="600" t="s">
        <v>12235</v>
      </c>
      <c r="G58" s="776">
        <v>2016</v>
      </c>
      <c r="H58" s="776" t="s">
        <v>155</v>
      </c>
      <c r="I58" s="777">
        <v>14</v>
      </c>
    </row>
    <row r="59" spans="1:9" ht="393.75" customHeight="1">
      <c r="A59" s="776" t="s">
        <v>12246</v>
      </c>
      <c r="B59" s="776" t="s">
        <v>12247</v>
      </c>
      <c r="C59" s="776" t="s">
        <v>12248</v>
      </c>
      <c r="D59" s="776" t="s">
        <v>12249</v>
      </c>
      <c r="E59" s="776" t="s">
        <v>9360</v>
      </c>
      <c r="F59" s="776" t="s">
        <v>12250</v>
      </c>
      <c r="G59" s="776">
        <v>2012</v>
      </c>
      <c r="H59" s="776" t="s">
        <v>138</v>
      </c>
      <c r="I59" s="777">
        <v>33.33</v>
      </c>
    </row>
    <row r="60" spans="1:9" ht="393.75" customHeight="1">
      <c r="A60" s="776" t="s">
        <v>12251</v>
      </c>
      <c r="B60" s="776" t="s">
        <v>12252</v>
      </c>
      <c r="C60" s="776" t="s">
        <v>12233</v>
      </c>
      <c r="D60" s="776" t="s">
        <v>12253</v>
      </c>
      <c r="E60" s="776" t="s">
        <v>9360</v>
      </c>
      <c r="F60" s="600" t="s">
        <v>12235</v>
      </c>
      <c r="G60" s="776">
        <v>2016</v>
      </c>
      <c r="H60" s="776" t="s">
        <v>145</v>
      </c>
      <c r="I60" s="777">
        <v>14</v>
      </c>
    </row>
    <row r="61" spans="1:9" ht="393.75" customHeight="1">
      <c r="A61" s="776" t="s">
        <v>12254</v>
      </c>
      <c r="B61" s="776" t="s">
        <v>12255</v>
      </c>
      <c r="C61" s="776" t="s">
        <v>12256</v>
      </c>
      <c r="D61" s="776" t="s">
        <v>12257</v>
      </c>
      <c r="E61" s="776" t="s">
        <v>9379</v>
      </c>
      <c r="F61" s="776"/>
      <c r="G61" s="776">
        <v>2015</v>
      </c>
      <c r="H61" s="776"/>
      <c r="I61" s="777">
        <v>50</v>
      </c>
    </row>
    <row r="62" spans="1:9" ht="393.75" customHeight="1">
      <c r="A62" s="776" t="s">
        <v>12258</v>
      </c>
      <c r="B62" s="776" t="s">
        <v>12259</v>
      </c>
      <c r="C62" s="776" t="s">
        <v>11504</v>
      </c>
      <c r="D62" s="776" t="s">
        <v>12260</v>
      </c>
      <c r="E62" s="776" t="s">
        <v>9379</v>
      </c>
      <c r="F62" s="600" t="s">
        <v>12261</v>
      </c>
      <c r="G62" s="776">
        <v>2015</v>
      </c>
      <c r="H62" s="776"/>
      <c r="I62" s="777">
        <v>20</v>
      </c>
    </row>
    <row r="63" spans="1:9" ht="393.75" customHeight="1">
      <c r="A63" s="776" t="s">
        <v>12262</v>
      </c>
      <c r="B63" s="776" t="s">
        <v>12263</v>
      </c>
      <c r="C63" s="776" t="s">
        <v>12264</v>
      </c>
      <c r="D63" s="776" t="s">
        <v>12265</v>
      </c>
      <c r="E63" s="776" t="s">
        <v>9379</v>
      </c>
      <c r="F63" s="600" t="s">
        <v>12266</v>
      </c>
      <c r="G63" s="776">
        <v>2015</v>
      </c>
      <c r="H63" s="776" t="s">
        <v>922</v>
      </c>
      <c r="I63" s="777">
        <v>500</v>
      </c>
    </row>
    <row r="64" spans="1:9" ht="393.75" customHeight="1">
      <c r="A64" s="776" t="s">
        <v>12267</v>
      </c>
      <c r="B64" s="776" t="s">
        <v>12268</v>
      </c>
      <c r="C64" s="776" t="s">
        <v>11593</v>
      </c>
      <c r="D64" s="776" t="s">
        <v>10788</v>
      </c>
      <c r="E64" s="776" t="s">
        <v>9370</v>
      </c>
      <c r="F64" s="776">
        <v>2015</v>
      </c>
      <c r="G64" s="776" t="s">
        <v>126</v>
      </c>
      <c r="H64" s="776" t="s">
        <v>12269</v>
      </c>
      <c r="I64" s="628">
        <v>400</v>
      </c>
    </row>
    <row r="65" spans="1:9" ht="393.75" customHeight="1">
      <c r="A65" s="776" t="s">
        <v>12270</v>
      </c>
      <c r="B65" s="776" t="s">
        <v>12271</v>
      </c>
      <c r="C65" s="776" t="s">
        <v>12272</v>
      </c>
      <c r="D65" s="623"/>
      <c r="E65" s="776" t="s">
        <v>9370</v>
      </c>
      <c r="F65" s="776">
        <v>2016</v>
      </c>
      <c r="G65" s="776" t="s">
        <v>12273</v>
      </c>
      <c r="H65" s="776" t="s">
        <v>12274</v>
      </c>
      <c r="I65" s="628">
        <v>250</v>
      </c>
    </row>
    <row r="66" spans="1:9" ht="393.75" customHeight="1">
      <c r="A66" s="601" t="s">
        <v>12275</v>
      </c>
      <c r="B66" s="776" t="s">
        <v>12276</v>
      </c>
      <c r="C66" s="776" t="s">
        <v>12277</v>
      </c>
      <c r="D66" s="600" t="s">
        <v>12278</v>
      </c>
      <c r="E66" s="603" t="s">
        <v>9379</v>
      </c>
      <c r="F66" s="600" t="s">
        <v>12279</v>
      </c>
      <c r="G66" s="776">
        <v>2012</v>
      </c>
      <c r="H66" s="776">
        <v>10</v>
      </c>
      <c r="I66" s="777">
        <v>50</v>
      </c>
    </row>
    <row r="67" spans="1:9" s="929" customFormat="1" ht="393.75" customHeight="1">
      <c r="A67" s="776" t="s">
        <v>12275</v>
      </c>
      <c r="B67" s="776" t="s">
        <v>12280</v>
      </c>
      <c r="C67" s="776" t="s">
        <v>12281</v>
      </c>
      <c r="D67" s="600" t="s">
        <v>12282</v>
      </c>
      <c r="E67" s="603" t="s">
        <v>9379</v>
      </c>
      <c r="F67" s="600" t="s">
        <v>12283</v>
      </c>
      <c r="G67" s="776">
        <v>2013</v>
      </c>
      <c r="H67" s="776">
        <v>7</v>
      </c>
      <c r="I67" s="777">
        <v>100</v>
      </c>
    </row>
    <row r="68" spans="1:9" ht="393.75" customHeight="1">
      <c r="A68" s="776" t="s">
        <v>12284</v>
      </c>
      <c r="B68" s="776" t="s">
        <v>12285</v>
      </c>
      <c r="C68" s="776" t="s">
        <v>12286</v>
      </c>
      <c r="D68" s="776" t="s">
        <v>12287</v>
      </c>
      <c r="E68" s="776" t="s">
        <v>9379</v>
      </c>
      <c r="F68" s="600" t="s">
        <v>12288</v>
      </c>
      <c r="G68" s="776">
        <v>2012</v>
      </c>
      <c r="H68" s="776" t="s">
        <v>190</v>
      </c>
      <c r="I68" s="777">
        <v>50</v>
      </c>
    </row>
    <row r="69" spans="1:9" ht="393.75" customHeight="1">
      <c r="A69" s="776" t="s">
        <v>13746</v>
      </c>
      <c r="B69" s="776" t="s">
        <v>13747</v>
      </c>
      <c r="C69" s="776" t="s">
        <v>13035</v>
      </c>
      <c r="D69" s="776"/>
      <c r="E69" s="776" t="s">
        <v>12450</v>
      </c>
      <c r="F69" s="776" t="s">
        <v>13748</v>
      </c>
      <c r="G69" s="776">
        <v>2015</v>
      </c>
      <c r="H69" s="776" t="s">
        <v>119</v>
      </c>
      <c r="I69" s="777">
        <v>100</v>
      </c>
    </row>
    <row r="70" spans="1:9" ht="393.75" customHeight="1">
      <c r="A70" s="602" t="s">
        <v>13749</v>
      </c>
      <c r="B70" s="776" t="s">
        <v>13750</v>
      </c>
      <c r="C70" s="776" t="s">
        <v>13221</v>
      </c>
      <c r="D70" s="776"/>
      <c r="E70" s="776" t="s">
        <v>12450</v>
      </c>
      <c r="F70" s="776" t="s">
        <v>13751</v>
      </c>
      <c r="G70" s="776">
        <v>2015</v>
      </c>
      <c r="H70" s="776" t="s">
        <v>134</v>
      </c>
      <c r="I70" s="777">
        <v>375</v>
      </c>
    </row>
    <row r="71" spans="1:9" ht="393.75" customHeight="1">
      <c r="A71" s="776" t="s">
        <v>13752</v>
      </c>
      <c r="B71" s="776" t="s">
        <v>13753</v>
      </c>
      <c r="C71" s="776" t="s">
        <v>13754</v>
      </c>
      <c r="D71" s="776" t="s">
        <v>13755</v>
      </c>
      <c r="E71" s="776" t="s">
        <v>12450</v>
      </c>
      <c r="F71" s="776"/>
      <c r="G71" s="776">
        <v>2015</v>
      </c>
      <c r="H71" s="606" t="s">
        <v>202</v>
      </c>
      <c r="I71" s="777">
        <v>500</v>
      </c>
    </row>
    <row r="72" spans="1:9" ht="393.75" customHeight="1">
      <c r="A72" s="776" t="s">
        <v>13756</v>
      </c>
      <c r="B72" s="776" t="s">
        <v>13757</v>
      </c>
      <c r="C72" s="776" t="s">
        <v>12449</v>
      </c>
      <c r="D72" s="776" t="s">
        <v>13758</v>
      </c>
      <c r="E72" s="776" t="s">
        <v>12450</v>
      </c>
      <c r="F72" s="600" t="s">
        <v>13748</v>
      </c>
      <c r="G72" s="776">
        <v>2015</v>
      </c>
      <c r="H72" s="776" t="s">
        <v>134</v>
      </c>
      <c r="I72" s="777">
        <v>70</v>
      </c>
    </row>
    <row r="73" spans="1:9" ht="393.75" customHeight="1">
      <c r="A73" s="776" t="s">
        <v>13759</v>
      </c>
      <c r="B73" s="776" t="s">
        <v>13760</v>
      </c>
      <c r="C73" s="776" t="s">
        <v>13761</v>
      </c>
      <c r="D73" s="776" t="s">
        <v>13762</v>
      </c>
      <c r="E73" s="776" t="s">
        <v>12450</v>
      </c>
      <c r="F73" s="600" t="s">
        <v>13748</v>
      </c>
      <c r="G73" s="776">
        <v>2015</v>
      </c>
      <c r="H73" s="776" t="s">
        <v>175</v>
      </c>
      <c r="I73" s="777">
        <v>40</v>
      </c>
    </row>
    <row r="74" spans="1:9" ht="393.75" customHeight="1">
      <c r="A74" s="776" t="s">
        <v>13763</v>
      </c>
      <c r="B74" s="776" t="s">
        <v>13764</v>
      </c>
      <c r="C74" s="776" t="s">
        <v>13546</v>
      </c>
      <c r="D74" s="776"/>
      <c r="E74" s="601" t="s">
        <v>12450</v>
      </c>
      <c r="F74" s="600" t="s">
        <v>13765</v>
      </c>
      <c r="G74" s="776">
        <v>2015</v>
      </c>
      <c r="H74" s="776" t="s">
        <v>145</v>
      </c>
      <c r="I74" s="777">
        <v>100</v>
      </c>
    </row>
    <row r="75" spans="1:9" ht="393.75" customHeight="1">
      <c r="A75" s="776" t="s">
        <v>13766</v>
      </c>
      <c r="B75" s="776" t="s">
        <v>13767</v>
      </c>
      <c r="C75" s="776" t="s">
        <v>12759</v>
      </c>
      <c r="D75" s="776"/>
      <c r="E75" s="776" t="s">
        <v>12500</v>
      </c>
      <c r="F75" s="600" t="s">
        <v>13768</v>
      </c>
      <c r="G75" s="776">
        <v>2015</v>
      </c>
      <c r="H75" s="776" t="s">
        <v>157</v>
      </c>
      <c r="I75" s="777">
        <v>100</v>
      </c>
    </row>
    <row r="76" spans="1:9" ht="393.75" customHeight="1">
      <c r="A76" s="776" t="s">
        <v>18312</v>
      </c>
      <c r="B76" s="776" t="s">
        <v>13769</v>
      </c>
      <c r="C76" s="776" t="s">
        <v>12792</v>
      </c>
      <c r="D76" s="776"/>
      <c r="E76" s="601" t="s">
        <v>12500</v>
      </c>
      <c r="F76" s="600" t="s">
        <v>13770</v>
      </c>
      <c r="G76" s="776">
        <v>2016</v>
      </c>
      <c r="H76" s="776" t="s">
        <v>314</v>
      </c>
      <c r="I76" s="777">
        <v>100</v>
      </c>
    </row>
    <row r="77" spans="1:9" ht="393.75" customHeight="1">
      <c r="A77" s="776" t="s">
        <v>13771</v>
      </c>
      <c r="B77" s="776" t="s">
        <v>13772</v>
      </c>
      <c r="C77" s="776" t="s">
        <v>13018</v>
      </c>
      <c r="D77" s="776"/>
      <c r="E77" s="776" t="s">
        <v>12500</v>
      </c>
      <c r="F77" s="600" t="s">
        <v>13768</v>
      </c>
      <c r="G77" s="776">
        <v>2015</v>
      </c>
      <c r="H77" s="776" t="s">
        <v>134</v>
      </c>
      <c r="I77" s="777">
        <v>100</v>
      </c>
    </row>
    <row r="78" spans="1:9" ht="393.75" customHeight="1">
      <c r="A78" s="776" t="s">
        <v>13773</v>
      </c>
      <c r="B78" s="776" t="s">
        <v>13774</v>
      </c>
      <c r="C78" s="776" t="s">
        <v>13775</v>
      </c>
      <c r="D78" s="776" t="s">
        <v>12886</v>
      </c>
      <c r="E78" s="626" t="s">
        <v>13776</v>
      </c>
      <c r="F78" s="776" t="s">
        <v>4311</v>
      </c>
      <c r="G78" s="776">
        <v>2015</v>
      </c>
      <c r="H78" s="776"/>
      <c r="I78" s="777">
        <v>50</v>
      </c>
    </row>
    <row r="79" spans="1:9" ht="393.75" customHeight="1">
      <c r="A79" s="776" t="s">
        <v>13777</v>
      </c>
      <c r="B79" s="776" t="s">
        <v>13778</v>
      </c>
      <c r="C79" s="776" t="s">
        <v>12926</v>
      </c>
      <c r="D79" s="776" t="s">
        <v>13779</v>
      </c>
      <c r="E79" s="776" t="s">
        <v>12486</v>
      </c>
      <c r="F79" s="600" t="s">
        <v>13748</v>
      </c>
      <c r="G79" s="776">
        <v>2015</v>
      </c>
      <c r="H79" s="776">
        <v>9</v>
      </c>
      <c r="I79" s="777">
        <v>100</v>
      </c>
    </row>
    <row r="80" spans="1:9" ht="393.75" customHeight="1">
      <c r="A80" s="776" t="s">
        <v>13777</v>
      </c>
      <c r="B80" s="776" t="s">
        <v>13778</v>
      </c>
      <c r="C80" s="776" t="s">
        <v>12926</v>
      </c>
      <c r="D80" s="776" t="s">
        <v>13779</v>
      </c>
      <c r="E80" s="776" t="s">
        <v>12486</v>
      </c>
      <c r="F80" s="600" t="s">
        <v>13748</v>
      </c>
      <c r="G80" s="776">
        <v>2015</v>
      </c>
      <c r="H80" s="776">
        <v>9</v>
      </c>
      <c r="I80" s="777">
        <v>100</v>
      </c>
    </row>
    <row r="81" spans="1:10" ht="393.75" customHeight="1">
      <c r="A81" s="776" t="s">
        <v>18313</v>
      </c>
      <c r="B81" s="776" t="s">
        <v>13780</v>
      </c>
      <c r="C81" s="776" t="s">
        <v>13781</v>
      </c>
      <c r="D81" s="776" t="s">
        <v>13782</v>
      </c>
      <c r="E81" s="776" t="s">
        <v>12486</v>
      </c>
      <c r="F81" s="605" t="s">
        <v>13783</v>
      </c>
      <c r="G81" s="776">
        <v>2015</v>
      </c>
      <c r="H81" s="776" t="s">
        <v>119</v>
      </c>
      <c r="I81" s="777">
        <v>250</v>
      </c>
    </row>
    <row r="82" spans="1:10" ht="393.75" customHeight="1">
      <c r="A82" s="776" t="s">
        <v>17534</v>
      </c>
      <c r="B82" s="601" t="s">
        <v>17535</v>
      </c>
      <c r="C82" s="601" t="s">
        <v>17536</v>
      </c>
      <c r="D82" s="601" t="s">
        <v>17537</v>
      </c>
      <c r="E82" s="601" t="s">
        <v>14395</v>
      </c>
      <c r="F82" s="605" t="s">
        <v>17538</v>
      </c>
      <c r="G82" s="601">
        <v>2014</v>
      </c>
      <c r="H82" s="601" t="s">
        <v>145</v>
      </c>
      <c r="I82" s="628">
        <v>100</v>
      </c>
    </row>
    <row r="83" spans="1:10" ht="393.75" customHeight="1">
      <c r="A83" s="776" t="s">
        <v>17539</v>
      </c>
      <c r="B83" s="776" t="s">
        <v>17540</v>
      </c>
      <c r="C83" s="776" t="s">
        <v>17541</v>
      </c>
      <c r="D83" s="776" t="s">
        <v>17542</v>
      </c>
      <c r="E83" s="776" t="s">
        <v>14395</v>
      </c>
      <c r="F83" s="600" t="s">
        <v>17543</v>
      </c>
      <c r="G83" s="776">
        <v>2015</v>
      </c>
      <c r="H83" s="776" t="s">
        <v>138</v>
      </c>
      <c r="I83" s="777">
        <v>500</v>
      </c>
    </row>
    <row r="84" spans="1:10" ht="393.75" customHeight="1">
      <c r="A84" s="776" t="s">
        <v>17544</v>
      </c>
      <c r="B84" s="776" t="s">
        <v>17545</v>
      </c>
      <c r="C84" s="776" t="s">
        <v>17546</v>
      </c>
      <c r="D84" s="776" t="s">
        <v>17547</v>
      </c>
      <c r="E84" s="776" t="s">
        <v>14395</v>
      </c>
      <c r="F84" s="600" t="s">
        <v>17543</v>
      </c>
      <c r="G84" s="776">
        <v>2015</v>
      </c>
      <c r="H84" s="776" t="s">
        <v>138</v>
      </c>
      <c r="I84" s="777">
        <v>500</v>
      </c>
    </row>
    <row r="85" spans="1:10" ht="393.75" customHeight="1">
      <c r="A85" s="776" t="s">
        <v>17548</v>
      </c>
      <c r="B85" s="776" t="s">
        <v>17549</v>
      </c>
      <c r="C85" s="776" t="s">
        <v>17550</v>
      </c>
      <c r="D85" s="776" t="s">
        <v>17551</v>
      </c>
      <c r="E85" s="776" t="s">
        <v>14395</v>
      </c>
      <c r="F85" s="600" t="s">
        <v>17552</v>
      </c>
      <c r="G85" s="776">
        <v>2015</v>
      </c>
      <c r="H85" s="776" t="s">
        <v>153</v>
      </c>
      <c r="I85" s="777">
        <v>500</v>
      </c>
    </row>
    <row r="86" spans="1:10" ht="393.75" customHeight="1">
      <c r="A86" s="776" t="s">
        <v>16288</v>
      </c>
      <c r="B86" s="776" t="s">
        <v>16289</v>
      </c>
      <c r="C86" s="776" t="s">
        <v>16290</v>
      </c>
      <c r="D86" s="623"/>
      <c r="E86" s="776" t="s">
        <v>14459</v>
      </c>
      <c r="F86" s="776">
        <v>2016</v>
      </c>
      <c r="G86" s="776"/>
      <c r="H86" s="601"/>
      <c r="I86" s="777">
        <v>14</v>
      </c>
    </row>
    <row r="87" spans="1:10" ht="393.75" customHeight="1">
      <c r="A87" s="776" t="s">
        <v>16294</v>
      </c>
      <c r="B87" s="776" t="s">
        <v>16295</v>
      </c>
      <c r="C87" s="776" t="s">
        <v>16296</v>
      </c>
      <c r="D87" s="776" t="s">
        <v>16297</v>
      </c>
      <c r="E87" s="776" t="s">
        <v>14535</v>
      </c>
      <c r="F87" s="776" t="s">
        <v>16298</v>
      </c>
      <c r="G87" s="776">
        <v>2016</v>
      </c>
      <c r="H87" s="776">
        <v>4</v>
      </c>
      <c r="I87" s="777">
        <v>14</v>
      </c>
    </row>
    <row r="88" spans="1:10" ht="393.75" customHeight="1">
      <c r="A88" s="776" t="s">
        <v>16299</v>
      </c>
      <c r="B88" s="776" t="s">
        <v>16300</v>
      </c>
      <c r="C88" s="776" t="s">
        <v>15366</v>
      </c>
      <c r="D88" s="776"/>
      <c r="E88" s="776" t="s">
        <v>14535</v>
      </c>
      <c r="F88" s="600" t="s">
        <v>16301</v>
      </c>
      <c r="G88" s="776">
        <v>2015</v>
      </c>
      <c r="H88" s="776">
        <v>5</v>
      </c>
      <c r="I88" s="777">
        <v>100</v>
      </c>
    </row>
    <row r="89" spans="1:10" ht="393.75" customHeight="1">
      <c r="A89" s="489" t="s">
        <v>16302</v>
      </c>
      <c r="B89" s="489" t="s">
        <v>16303</v>
      </c>
      <c r="C89" s="489" t="s">
        <v>16296</v>
      </c>
      <c r="D89" s="489" t="s">
        <v>16304</v>
      </c>
      <c r="E89" s="489" t="s">
        <v>14535</v>
      </c>
      <c r="F89" s="489" t="s">
        <v>12235</v>
      </c>
      <c r="G89" s="489">
        <v>2016</v>
      </c>
      <c r="H89" s="489" t="s">
        <v>115</v>
      </c>
      <c r="I89" s="629">
        <v>14</v>
      </c>
    </row>
    <row r="90" spans="1:10" s="910" customFormat="1" ht="15" customHeight="1">
      <c r="A90" s="489" t="s">
        <v>12239</v>
      </c>
      <c r="B90" s="489" t="s">
        <v>12240</v>
      </c>
      <c r="C90" s="489" t="s">
        <v>12197</v>
      </c>
      <c r="D90" s="489"/>
      <c r="E90" s="941" t="s">
        <v>9360</v>
      </c>
      <c r="F90" s="489" t="s">
        <v>12241</v>
      </c>
      <c r="G90" s="489">
        <v>2015</v>
      </c>
      <c r="H90" s="484" t="s">
        <v>12242</v>
      </c>
      <c r="I90" s="610">
        <v>100</v>
      </c>
    </row>
    <row r="91" spans="1:10" s="920" customFormat="1" ht="76.5">
      <c r="A91" s="484" t="s">
        <v>12243</v>
      </c>
      <c r="B91" s="942" t="s">
        <v>12244</v>
      </c>
      <c r="C91" s="489" t="s">
        <v>12197</v>
      </c>
      <c r="D91" s="489" t="s">
        <v>18446</v>
      </c>
      <c r="E91" s="489" t="s">
        <v>9360</v>
      </c>
      <c r="F91" s="489" t="s">
        <v>12245</v>
      </c>
      <c r="G91" s="484">
        <v>2015</v>
      </c>
      <c r="H91" s="489" t="s">
        <v>134</v>
      </c>
      <c r="I91" s="630">
        <v>250</v>
      </c>
    </row>
    <row r="92" spans="1:10" s="920" customFormat="1" ht="310.5">
      <c r="A92" s="943" t="s">
        <v>12251</v>
      </c>
      <c r="B92" s="615" t="s">
        <v>12252</v>
      </c>
      <c r="C92" s="489" t="s">
        <v>12233</v>
      </c>
      <c r="D92" s="944" t="s">
        <v>12253</v>
      </c>
      <c r="E92" s="489" t="s">
        <v>9360</v>
      </c>
      <c r="F92" s="631" t="s">
        <v>12235</v>
      </c>
      <c r="G92" s="489">
        <v>2016</v>
      </c>
      <c r="H92" s="489" t="s">
        <v>145</v>
      </c>
      <c r="I92" s="632">
        <v>14</v>
      </c>
    </row>
    <row r="93" spans="1:10" s="920" customFormat="1" ht="114.75">
      <c r="A93" s="489" t="s">
        <v>12246</v>
      </c>
      <c r="B93" s="489" t="s">
        <v>12247</v>
      </c>
      <c r="C93" s="489" t="s">
        <v>12248</v>
      </c>
      <c r="D93" s="489" t="s">
        <v>12249</v>
      </c>
      <c r="E93" s="489" t="s">
        <v>9360</v>
      </c>
      <c r="F93" s="489" t="s">
        <v>12250</v>
      </c>
      <c r="G93" s="489">
        <v>2012</v>
      </c>
      <c r="H93" s="489" t="s">
        <v>138</v>
      </c>
      <c r="I93" s="632">
        <v>33.33</v>
      </c>
      <c r="J93" s="930"/>
    </row>
    <row r="94" spans="1:10" s="932" customFormat="1" ht="80.25" customHeight="1">
      <c r="A94" s="945" t="s">
        <v>12275</v>
      </c>
      <c r="B94" s="489" t="s">
        <v>12276</v>
      </c>
      <c r="C94" s="489" t="s">
        <v>12277</v>
      </c>
      <c r="D94" s="491" t="s">
        <v>12278</v>
      </c>
      <c r="E94" s="609" t="s">
        <v>9379</v>
      </c>
      <c r="F94" s="493" t="s">
        <v>12279</v>
      </c>
      <c r="G94" s="489">
        <v>2012</v>
      </c>
      <c r="H94" s="489">
        <v>10</v>
      </c>
      <c r="I94" s="610">
        <v>50</v>
      </c>
      <c r="J94" s="931"/>
    </row>
    <row r="95" spans="1:10" s="929" customFormat="1" ht="221.25" customHeight="1">
      <c r="A95" s="946" t="s">
        <v>16291</v>
      </c>
      <c r="B95" s="489" t="s">
        <v>16292</v>
      </c>
      <c r="C95" s="489" t="s">
        <v>12233</v>
      </c>
      <c r="D95" s="489" t="s">
        <v>16293</v>
      </c>
      <c r="E95" s="489" t="s">
        <v>14459</v>
      </c>
      <c r="F95" s="579" t="s">
        <v>12235</v>
      </c>
      <c r="G95" s="489">
        <v>2016</v>
      </c>
      <c r="H95" s="489" t="s">
        <v>153</v>
      </c>
      <c r="I95" s="633">
        <v>270</v>
      </c>
    </row>
    <row r="96" spans="1:10" s="910" customFormat="1" ht="80.25" customHeight="1">
      <c r="A96" s="489" t="s">
        <v>18447</v>
      </c>
      <c r="B96" s="599" t="s">
        <v>18448</v>
      </c>
      <c r="C96" s="599" t="s">
        <v>18449</v>
      </c>
      <c r="D96" s="947"/>
      <c r="E96" s="575" t="s">
        <v>649</v>
      </c>
      <c r="F96" s="947"/>
      <c r="G96" s="489">
        <v>2015</v>
      </c>
      <c r="H96" s="489" t="s">
        <v>18450</v>
      </c>
      <c r="I96" s="610">
        <v>500</v>
      </c>
    </row>
    <row r="97" spans="1:9" ht="393.75" customHeight="1">
      <c r="A97" s="776" t="s">
        <v>16294</v>
      </c>
      <c r="B97" s="776" t="s">
        <v>16295</v>
      </c>
      <c r="C97" s="776" t="s">
        <v>16296</v>
      </c>
      <c r="D97" s="776" t="s">
        <v>16297</v>
      </c>
      <c r="E97" s="776" t="s">
        <v>14535</v>
      </c>
      <c r="F97" s="776" t="s">
        <v>16298</v>
      </c>
      <c r="G97" s="776">
        <v>2016</v>
      </c>
      <c r="H97" s="776">
        <v>4</v>
      </c>
      <c r="I97" s="777">
        <v>145</v>
      </c>
    </row>
    <row r="98" spans="1:9" ht="393.75" customHeight="1">
      <c r="A98" s="489" t="s">
        <v>18451</v>
      </c>
      <c r="B98" s="489" t="s">
        <v>18452</v>
      </c>
      <c r="C98" s="489" t="s">
        <v>18453</v>
      </c>
      <c r="D98" s="489" t="s">
        <v>18454</v>
      </c>
      <c r="E98" s="489" t="s">
        <v>14459</v>
      </c>
      <c r="F98" s="489" t="s">
        <v>18455</v>
      </c>
      <c r="G98" s="489">
        <v>2015</v>
      </c>
      <c r="H98" s="489" t="s">
        <v>138</v>
      </c>
      <c r="I98" s="633">
        <v>500</v>
      </c>
    </row>
    <row r="99" spans="1:9" ht="393.75" customHeight="1">
      <c r="A99" s="489" t="s">
        <v>18456</v>
      </c>
      <c r="B99" s="489" t="s">
        <v>18457</v>
      </c>
      <c r="C99" s="489" t="s">
        <v>18458</v>
      </c>
      <c r="D99" s="489" t="s">
        <v>18459</v>
      </c>
      <c r="E99" s="489" t="s">
        <v>14459</v>
      </c>
      <c r="F99" s="489" t="s">
        <v>18460</v>
      </c>
      <c r="G99" s="489">
        <v>2015</v>
      </c>
      <c r="H99" s="489" t="s">
        <v>18461</v>
      </c>
      <c r="I99" s="633">
        <v>500</v>
      </c>
    </row>
    <row r="100" spans="1:9" ht="393.75" customHeight="1">
      <c r="A100" s="610" t="s">
        <v>17491</v>
      </c>
      <c r="B100" s="610" t="s">
        <v>17492</v>
      </c>
      <c r="C100" s="599" t="s">
        <v>3040</v>
      </c>
      <c r="D100" s="489"/>
      <c r="E100" s="489" t="s">
        <v>788</v>
      </c>
      <c r="F100" s="489" t="s">
        <v>17493</v>
      </c>
      <c r="G100" s="489">
        <v>2015</v>
      </c>
      <c r="H100" s="489" t="s">
        <v>145</v>
      </c>
      <c r="I100" s="633">
        <v>500</v>
      </c>
    </row>
    <row r="101" spans="1:9" ht="393.75" customHeight="1">
      <c r="A101" s="634" t="s">
        <v>18462</v>
      </c>
      <c r="B101" s="635" t="s">
        <v>18463</v>
      </c>
      <c r="C101" s="635" t="s">
        <v>18464</v>
      </c>
      <c r="D101" s="634" t="s">
        <v>18465</v>
      </c>
      <c r="E101" s="634" t="s">
        <v>12450</v>
      </c>
      <c r="F101" s="636" t="s">
        <v>18466</v>
      </c>
      <c r="G101" s="634">
        <v>2015</v>
      </c>
      <c r="H101" s="624"/>
      <c r="I101" s="637">
        <v>100</v>
      </c>
    </row>
    <row r="102" spans="1:9" ht="393.75" customHeight="1">
      <c r="A102" s="617" t="s">
        <v>13773</v>
      </c>
      <c r="B102" s="599" t="s">
        <v>13774</v>
      </c>
      <c r="C102" s="599" t="s">
        <v>13775</v>
      </c>
      <c r="D102" s="599" t="s">
        <v>12886</v>
      </c>
      <c r="E102" s="618" t="s">
        <v>13776</v>
      </c>
      <c r="F102" s="489" t="s">
        <v>4311</v>
      </c>
      <c r="G102" s="489">
        <v>2015</v>
      </c>
      <c r="H102" s="489"/>
      <c r="I102" s="627">
        <v>50</v>
      </c>
    </row>
    <row r="103" spans="1:9" ht="393.75" customHeight="1">
      <c r="A103" s="489" t="s">
        <v>17494</v>
      </c>
      <c r="B103" s="599" t="s">
        <v>17495</v>
      </c>
      <c r="C103" s="599" t="s">
        <v>17496</v>
      </c>
      <c r="D103" s="599"/>
      <c r="E103" s="599" t="s">
        <v>7636</v>
      </c>
      <c r="F103" s="579" t="s">
        <v>4327</v>
      </c>
      <c r="G103" s="489">
        <v>2015</v>
      </c>
      <c r="H103" s="489" t="s">
        <v>166</v>
      </c>
      <c r="I103" s="627">
        <v>100</v>
      </c>
    </row>
  </sheetData>
  <mergeCells count="11">
    <mergeCell ref="E14:E15"/>
    <mergeCell ref="A1:I1"/>
    <mergeCell ref="A3:I3"/>
    <mergeCell ref="A14:A15"/>
    <mergeCell ref="B14:B15"/>
    <mergeCell ref="G14:G15"/>
    <mergeCell ref="H14:H15"/>
    <mergeCell ref="I14:I15"/>
    <mergeCell ref="A4:I4"/>
    <mergeCell ref="C14:C15"/>
    <mergeCell ref="D14:D15"/>
  </mergeCells>
  <phoneticPr fontId="17" type="noConversion"/>
  <hyperlinks>
    <hyperlink ref="F9" r:id="rId1"/>
    <hyperlink ref="F11" r:id="rId2"/>
    <hyperlink ref="F16" r:id="rId3"/>
    <hyperlink ref="F21" r:id="rId4"/>
    <hyperlink ref="F22" r:id="rId5"/>
    <hyperlink ref="F26" r:id="rId6"/>
    <hyperlink ref="F53" r:id="rId7"/>
    <hyperlink ref="F57" r:id="rId8"/>
    <hyperlink ref="F58" r:id="rId9"/>
    <hyperlink ref="F60" r:id="rId10"/>
    <hyperlink ref="F62" r:id="rId11"/>
    <hyperlink ref="F63" r:id="rId12"/>
    <hyperlink ref="F66" r:id="rId13"/>
    <hyperlink ref="F67" r:id="rId14"/>
    <hyperlink ref="F68" r:id="rId15"/>
    <hyperlink ref="F69" r:id="rId16"/>
    <hyperlink ref="F72" r:id="rId17"/>
    <hyperlink ref="F73" r:id="rId18"/>
    <hyperlink ref="F74" r:id="rId19" display="http://uefiscdi.gov.ro/articole/4137/Rezultate-preliminare-TE-2014.html"/>
    <hyperlink ref="F75" r:id="rId20"/>
    <hyperlink ref="F76" r:id="rId21"/>
    <hyperlink ref="F77" r:id="rId22"/>
    <hyperlink ref="F79" r:id="rId23"/>
    <hyperlink ref="F80" r:id="rId24"/>
    <hyperlink ref="F81" display="https://webgate.ec.europa.eu/cas/wayf;ECAS_SESSIONID=CLhvb1YYV2EI3l35dq5OnhBuBgt0XQZgBJCFDeVCvdQB_cZwWdTbshsU17kM5H7pBM8!-1695880573?loginRequestId=ECAS_LR-11616038-YyUsVUJFwxXX8JsDqwLC1xQJhzLeFBUuLEAzLs8B9GfeXBmiyc3mRjasnTdkwS2Tk2tRXl9zR3iNuX6N9AhEZQG-PH"/>
    <hyperlink ref="F88" r:id="rId25"/>
    <hyperlink ref="F27" r:id="rId26" display="http://uefiscdi.gov.ro/userfiles/file/PREMIERE_ARTICOLE/ARTICOLE 2015/REZULTATE/Rezultate evaluare_lista 2_20.11.2015%281%29.pdf"/>
    <hyperlink ref="F28" r:id="rId27" display="http://uefiscdi.gov.ro/userfiles/file/PREMIERE_ARTICOLE/ARTICOLE 2015/REZULTATE/Rezultate evaluare_lista 2_20.11.2015%281%29.pdf"/>
    <hyperlink ref="F29" r:id="rId28"/>
    <hyperlink ref="F30" r:id="rId29"/>
    <hyperlink ref="F32" r:id="rId30"/>
    <hyperlink ref="F38" r:id="rId31"/>
    <hyperlink ref="F39" r:id="rId32"/>
    <hyperlink ref="F40" r:id="rId33"/>
    <hyperlink ref="F43" r:id="rId34"/>
    <hyperlink ref="F44" r:id="rId35"/>
    <hyperlink ref="F82" r:id="rId36"/>
    <hyperlink ref="F83" r:id="rId37"/>
    <hyperlink ref="F84" r:id="rId38"/>
    <hyperlink ref="F85" r:id="rId39"/>
    <hyperlink ref="F46" r:id="rId40"/>
    <hyperlink ref="F92" r:id="rId41"/>
    <hyperlink ref="F94" r:id="rId42"/>
    <hyperlink ref="F95" r:id="rId43"/>
    <hyperlink ref="F101" r:id="rId44"/>
    <hyperlink ref="F103" r:id="rId45"/>
  </hyperlinks>
  <pageMargins left="0.51181102362204722" right="0.31496062992125984" top="2.1666666666666665" bottom="0.57291666666666663" header="0.51041666666666663" footer="0.31496062992125984"/>
  <pageSetup paperSize="9" scale="94" orientation="landscape" horizontalDpi="200" verticalDpi="200" r:id="rId46"/>
  <headerFooter>
    <oddHeader>&amp;LUniversitatea „Lucian Blaga” din Sibiu
&amp;C
&amp;K000000FIȘĂ DE RAPORTARE A ACTIVITĂȚII DE CERCETARE 
PENTRU PERIOADA 1.01.2014-31.12.2014</oddHeader>
  </headerFooter>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zoomScale="85" zoomScaleNormal="85" zoomScalePageLayoutView="70" workbookViewId="0">
      <selection activeCell="J214" sqref="J214"/>
    </sheetView>
  </sheetViews>
  <sheetFormatPr defaultRowHeight="12.75"/>
  <cols>
    <col min="1" max="1" width="18.28515625" style="2" customWidth="1"/>
    <col min="2" max="2" width="13.7109375" style="2" customWidth="1"/>
    <col min="3" max="3" width="15.140625" style="8" customWidth="1"/>
    <col min="4" max="4" width="17.7109375" style="1" customWidth="1"/>
    <col min="5" max="5" width="8.140625" style="1" bestFit="1" customWidth="1"/>
    <col min="6" max="6" width="8.42578125" style="1" bestFit="1" customWidth="1"/>
    <col min="7" max="7" width="10" style="1" customWidth="1"/>
    <col min="8" max="12" width="9.140625" style="1" customWidth="1"/>
    <col min="13" max="16384" width="9.140625" style="134"/>
  </cols>
  <sheetData>
    <row r="1" spans="1:14" s="4" customFormat="1" ht="15" customHeight="1">
      <c r="A1" s="854" t="s">
        <v>17352</v>
      </c>
      <c r="B1" s="854"/>
      <c r="C1" s="854"/>
      <c r="D1" s="854"/>
      <c r="E1" s="854"/>
      <c r="F1" s="854"/>
      <c r="G1" s="854"/>
      <c r="H1" s="854"/>
      <c r="I1" s="854"/>
      <c r="J1" s="854"/>
      <c r="K1" s="854"/>
      <c r="L1" s="854"/>
    </row>
    <row r="2" spans="1:14" s="4" customFormat="1" ht="15">
      <c r="A2" s="142"/>
      <c r="B2" s="142"/>
      <c r="C2" s="142"/>
      <c r="D2" s="142"/>
      <c r="E2" s="142"/>
      <c r="F2" s="142"/>
      <c r="G2" s="142"/>
      <c r="H2" s="3"/>
      <c r="I2" s="3"/>
      <c r="J2" s="3"/>
      <c r="K2" s="3"/>
      <c r="L2" s="3"/>
    </row>
    <row r="3" spans="1:14" s="4" customFormat="1" ht="15">
      <c r="A3" s="871" t="s">
        <v>17353</v>
      </c>
      <c r="B3" s="871"/>
      <c r="C3" s="871"/>
      <c r="D3" s="871"/>
      <c r="E3" s="871"/>
      <c r="F3" s="871"/>
      <c r="G3" s="871"/>
      <c r="H3" s="871"/>
      <c r="I3" s="871"/>
      <c r="J3" s="871"/>
      <c r="K3" s="871"/>
      <c r="L3" s="871"/>
    </row>
    <row r="4" spans="1:14" s="4" customFormat="1" ht="15" customHeight="1">
      <c r="A4" s="871" t="s">
        <v>17297</v>
      </c>
      <c r="B4" s="871"/>
      <c r="C4" s="871"/>
      <c r="D4" s="871"/>
      <c r="E4" s="871"/>
      <c r="F4" s="871"/>
      <c r="G4" s="871"/>
      <c r="H4" s="871"/>
      <c r="I4" s="871"/>
      <c r="J4" s="871"/>
      <c r="K4" s="871"/>
      <c r="L4" s="180"/>
    </row>
    <row r="5" spans="1:14" s="4" customFormat="1" ht="27" customHeight="1">
      <c r="A5" s="870" t="s">
        <v>17354</v>
      </c>
      <c r="B5" s="870"/>
      <c r="C5" s="870"/>
      <c r="D5" s="870"/>
      <c r="E5" s="870"/>
      <c r="F5" s="870"/>
      <c r="G5" s="870"/>
      <c r="H5" s="870"/>
      <c r="I5" s="870"/>
      <c r="J5" s="870"/>
      <c r="K5" s="870"/>
      <c r="L5" s="870"/>
    </row>
    <row r="6" spans="1:14" s="21" customFormat="1">
      <c r="A6" s="5"/>
      <c r="B6" s="5"/>
      <c r="C6" s="6"/>
      <c r="D6" s="5"/>
      <c r="E6" s="5"/>
      <c r="F6" s="5"/>
      <c r="G6" s="5"/>
      <c r="H6" s="5"/>
      <c r="I6" s="5"/>
      <c r="J6" s="3"/>
      <c r="K6" s="3"/>
      <c r="L6" s="3"/>
    </row>
    <row r="7" spans="1:14" s="21" customFormat="1" ht="102">
      <c r="A7" s="13" t="s">
        <v>0</v>
      </c>
      <c r="B7" s="13" t="s">
        <v>96</v>
      </c>
      <c r="C7" s="13" t="s">
        <v>1</v>
      </c>
      <c r="D7" s="11" t="s">
        <v>21</v>
      </c>
      <c r="E7" s="11" t="s">
        <v>32</v>
      </c>
      <c r="F7" s="11" t="s">
        <v>23</v>
      </c>
      <c r="G7" s="11" t="s">
        <v>22</v>
      </c>
      <c r="H7" s="11" t="s">
        <v>18</v>
      </c>
      <c r="I7" s="11" t="s">
        <v>65</v>
      </c>
      <c r="J7" s="13" t="s">
        <v>24</v>
      </c>
      <c r="K7" s="13" t="s">
        <v>20</v>
      </c>
      <c r="L7" s="13" t="s">
        <v>90</v>
      </c>
    </row>
    <row r="9" spans="1:14" ht="25.5">
      <c r="A9" s="224" t="s">
        <v>4333</v>
      </c>
      <c r="B9" s="194" t="s">
        <v>1220</v>
      </c>
      <c r="C9" s="217" t="s">
        <v>4334</v>
      </c>
      <c r="D9" s="194" t="s">
        <v>4335</v>
      </c>
      <c r="E9" s="359" t="s">
        <v>4336</v>
      </c>
      <c r="F9" s="194" t="s">
        <v>4337</v>
      </c>
      <c r="G9" s="194" t="s">
        <v>4338</v>
      </c>
      <c r="H9" s="277">
        <v>2015</v>
      </c>
      <c r="I9" s="277" t="s">
        <v>134</v>
      </c>
      <c r="J9" s="349" t="s">
        <v>18315</v>
      </c>
      <c r="K9" s="192" t="s">
        <v>77</v>
      </c>
      <c r="L9" s="190">
        <v>150</v>
      </c>
    </row>
    <row r="10" spans="1:14" ht="76.5">
      <c r="A10" s="205" t="s">
        <v>7888</v>
      </c>
      <c r="B10" s="205" t="s">
        <v>7552</v>
      </c>
      <c r="C10" s="217" t="s">
        <v>7551</v>
      </c>
      <c r="D10" s="205" t="s">
        <v>794</v>
      </c>
      <c r="E10" s="187" t="s">
        <v>7832</v>
      </c>
      <c r="F10" s="205" t="s">
        <v>7889</v>
      </c>
      <c r="G10" s="205" t="s">
        <v>7890</v>
      </c>
      <c r="H10" s="302">
        <v>2015</v>
      </c>
      <c r="I10" s="302" t="s">
        <v>172</v>
      </c>
      <c r="J10" s="226" t="s">
        <v>7891</v>
      </c>
      <c r="K10" s="192" t="s">
        <v>77</v>
      </c>
      <c r="L10" s="190">
        <v>150</v>
      </c>
    </row>
    <row r="11" spans="1:14" ht="89.25">
      <c r="A11" s="205" t="s">
        <v>7892</v>
      </c>
      <c r="B11" s="205" t="s">
        <v>788</v>
      </c>
      <c r="C11" s="217" t="s">
        <v>809</v>
      </c>
      <c r="D11" s="205" t="s">
        <v>838</v>
      </c>
      <c r="E11" s="187" t="s">
        <v>7893</v>
      </c>
      <c r="F11" s="205" t="s">
        <v>1317</v>
      </c>
      <c r="G11" s="205" t="s">
        <v>1060</v>
      </c>
      <c r="H11" s="302">
        <v>2016</v>
      </c>
      <c r="I11" s="302" t="s">
        <v>375</v>
      </c>
      <c r="J11" s="226" t="s">
        <v>7894</v>
      </c>
      <c r="K11" s="192" t="s">
        <v>77</v>
      </c>
      <c r="L11" s="190">
        <v>150</v>
      </c>
    </row>
    <row r="12" spans="1:14" ht="76.5">
      <c r="A12" s="194" t="s">
        <v>7895</v>
      </c>
      <c r="B12" s="194" t="s">
        <v>7636</v>
      </c>
      <c r="C12" s="217" t="s">
        <v>837</v>
      </c>
      <c r="D12" s="194" t="s">
        <v>7896</v>
      </c>
      <c r="E12" s="196" t="s">
        <v>7812</v>
      </c>
      <c r="F12" s="277" t="s">
        <v>7897</v>
      </c>
      <c r="G12" s="277" t="s">
        <v>7898</v>
      </c>
      <c r="H12" s="277">
        <v>2015</v>
      </c>
      <c r="I12" s="277" t="s">
        <v>153</v>
      </c>
      <c r="J12" s="226" t="s">
        <v>1048</v>
      </c>
      <c r="K12" s="86" t="s">
        <v>77</v>
      </c>
      <c r="L12" s="86">
        <v>150</v>
      </c>
    </row>
    <row r="13" spans="1:14" ht="89.25">
      <c r="A13" s="98" t="s">
        <v>13784</v>
      </c>
      <c r="B13" s="98"/>
      <c r="C13" s="188" t="s">
        <v>13785</v>
      </c>
      <c r="D13" s="98" t="s">
        <v>13786</v>
      </c>
      <c r="E13" s="98"/>
      <c r="F13" s="98" t="s">
        <v>13787</v>
      </c>
      <c r="G13" s="98" t="s">
        <v>13788</v>
      </c>
      <c r="H13" s="98">
        <v>2015</v>
      </c>
      <c r="I13" s="98"/>
      <c r="J13" s="226" t="s">
        <v>13789</v>
      </c>
      <c r="K13" s="86" t="s">
        <v>77</v>
      </c>
      <c r="L13" s="86">
        <v>150</v>
      </c>
    </row>
    <row r="14" spans="1:14">
      <c r="A14" s="24"/>
      <c r="B14" s="24"/>
      <c r="C14" s="25"/>
      <c r="D14" s="25"/>
      <c r="E14" s="19"/>
      <c r="F14" s="27"/>
      <c r="G14" s="27"/>
      <c r="H14" s="27"/>
      <c r="I14" s="27"/>
      <c r="J14" s="16"/>
      <c r="K14" s="16"/>
      <c r="L14" s="16"/>
    </row>
    <row r="15" spans="1:14">
      <c r="A15" s="24"/>
      <c r="B15" s="24"/>
      <c r="C15" s="25"/>
      <c r="D15" s="25"/>
      <c r="E15" s="19"/>
      <c r="F15" s="27"/>
      <c r="G15" s="27"/>
      <c r="H15" s="27"/>
      <c r="I15" s="27"/>
      <c r="J15" s="16"/>
      <c r="K15" s="16"/>
      <c r="L15" s="16"/>
    </row>
    <row r="16" spans="1:14" ht="15" customHeight="1">
      <c r="A16" s="10" t="s">
        <v>8</v>
      </c>
      <c r="B16" s="10"/>
      <c r="D16" s="8"/>
      <c r="E16" s="8"/>
      <c r="K16" s="3"/>
      <c r="L16" s="478"/>
      <c r="M16" s="1"/>
      <c r="N16" s="1"/>
    </row>
    <row r="17" spans="1:12">
      <c r="D17" s="8"/>
      <c r="E17" s="8"/>
    </row>
    <row r="18" spans="1:12">
      <c r="A18" s="902" t="s">
        <v>33</v>
      </c>
      <c r="B18" s="902"/>
      <c r="C18" s="903"/>
      <c r="D18" s="903"/>
      <c r="E18" s="903"/>
      <c r="F18" s="903"/>
      <c r="G18" s="903"/>
      <c r="H18" s="903"/>
      <c r="I18" s="903"/>
      <c r="J18" s="903"/>
      <c r="K18" s="903"/>
      <c r="L18" s="903"/>
    </row>
    <row r="19" spans="1:12">
      <c r="A19" s="869"/>
      <c r="B19" s="869"/>
      <c r="C19" s="869"/>
      <c r="D19" s="869"/>
      <c r="E19" s="14"/>
    </row>
    <row r="20" spans="1:12">
      <c r="A20" s="869"/>
      <c r="B20" s="869"/>
      <c r="C20" s="869"/>
      <c r="D20" s="869"/>
      <c r="E20" s="869"/>
      <c r="F20" s="869"/>
      <c r="G20" s="869"/>
      <c r="H20" s="869"/>
      <c r="I20" s="869"/>
      <c r="J20" s="869"/>
      <c r="K20" s="869"/>
      <c r="L20" s="869"/>
    </row>
  </sheetData>
  <mergeCells count="7">
    <mergeCell ref="A1:L1"/>
    <mergeCell ref="A19:D19"/>
    <mergeCell ref="A20:L20"/>
    <mergeCell ref="A5:L5"/>
    <mergeCell ref="A18:L18"/>
    <mergeCell ref="A3:L3"/>
    <mergeCell ref="A4:K4"/>
  </mergeCells>
  <phoneticPr fontId="17" type="noConversion"/>
  <hyperlinks>
    <hyperlink ref="E9" r:id="rId1"/>
    <hyperlink ref="E12" r:id="rId2"/>
  </hyperlinks>
  <pageMargins left="0.51181102362204722" right="0.31496062992125984" top="2.1666666666666665" bottom="0.57291666666666663" header="0.51041666666666663" footer="0.31496062992125984"/>
  <pageSetup paperSize="9" orientation="landscape" horizontalDpi="200" verticalDpi="200" r:id="rId3"/>
  <headerFooter>
    <oddHeader>&amp;LUniversitatea „Lucian Blaga” din Sibiu
&amp;C
&amp;K000000FIȘĂ DE RAPORTARE A ACTIVITĂȚII DE CERCETARE 
PENTRU PERIOADA 1.01.2014-31.12.2014</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zoomScale="85" zoomScaleNormal="85" zoomScaleSheetLayoutView="70" workbookViewId="0">
      <selection activeCell="Q7" sqref="Q7"/>
    </sheetView>
  </sheetViews>
  <sheetFormatPr defaultRowHeight="12.75"/>
  <cols>
    <col min="1" max="1" width="21.42578125" style="963" customWidth="1"/>
    <col min="2" max="2" width="11.7109375" style="963" customWidth="1"/>
    <col min="3" max="3" width="16.85546875" style="923" bestFit="1" customWidth="1"/>
    <col min="4" max="4" width="17.7109375" style="964" customWidth="1"/>
    <col min="5" max="5" width="10" style="964" customWidth="1"/>
    <col min="6" max="7" width="9.140625" style="964" customWidth="1"/>
    <col min="8" max="9" width="8.140625" style="964" bestFit="1" customWidth="1"/>
    <col min="10" max="10" width="9.140625" style="964" customWidth="1"/>
    <col min="11" max="11" width="6.85546875" style="949" bestFit="1" customWidth="1"/>
    <col min="12" max="12" width="14.85546875" style="949" customWidth="1"/>
    <col min="13" max="16384" width="9.140625" style="949"/>
  </cols>
  <sheetData>
    <row r="1" spans="1:12" s="920" customFormat="1" ht="15" customHeight="1">
      <c r="A1" s="854" t="s">
        <v>17355</v>
      </c>
      <c r="B1" s="854"/>
      <c r="C1" s="854"/>
      <c r="D1" s="854"/>
      <c r="E1" s="854"/>
      <c r="F1" s="854"/>
      <c r="G1" s="854"/>
      <c r="H1" s="854"/>
      <c r="I1" s="854"/>
      <c r="J1" s="854"/>
      <c r="K1" s="854"/>
      <c r="L1" s="854"/>
    </row>
    <row r="2" spans="1:12" s="920" customFormat="1" ht="15">
      <c r="A2" s="779"/>
      <c r="B2" s="779"/>
      <c r="C2" s="779"/>
      <c r="D2" s="779"/>
      <c r="E2" s="779"/>
      <c r="F2" s="779"/>
      <c r="G2" s="779"/>
      <c r="H2" s="54"/>
      <c r="I2" s="54"/>
      <c r="J2" s="54"/>
      <c r="K2" s="54"/>
      <c r="L2" s="54"/>
    </row>
    <row r="3" spans="1:12" s="920" customFormat="1" ht="15" customHeight="1">
      <c r="A3" s="965" t="s">
        <v>17297</v>
      </c>
      <c r="B3" s="965"/>
      <c r="C3" s="965"/>
      <c r="D3" s="965"/>
      <c r="E3" s="965"/>
      <c r="F3" s="965"/>
      <c r="G3" s="965"/>
      <c r="H3" s="965"/>
      <c r="I3" s="965"/>
      <c r="J3" s="965"/>
      <c r="K3" s="965"/>
      <c r="L3" s="966"/>
    </row>
    <row r="4" spans="1:12" s="920" customFormat="1" ht="15" customHeight="1">
      <c r="A4" s="965" t="s">
        <v>17356</v>
      </c>
      <c r="B4" s="965"/>
      <c r="C4" s="965"/>
      <c r="D4" s="965"/>
      <c r="E4" s="965"/>
      <c r="F4" s="965"/>
      <c r="G4" s="965"/>
      <c r="H4" s="965"/>
      <c r="I4" s="965"/>
      <c r="J4" s="965"/>
      <c r="K4" s="965"/>
      <c r="L4" s="966"/>
    </row>
    <row r="5" spans="1:12">
      <c r="A5" s="904"/>
      <c r="B5" s="904"/>
      <c r="C5" s="904"/>
      <c r="D5" s="904"/>
      <c r="E5" s="904"/>
      <c r="F5" s="904"/>
      <c r="G5" s="904"/>
      <c r="H5" s="904"/>
      <c r="I5" s="904"/>
      <c r="J5" s="904"/>
      <c r="K5" s="904"/>
      <c r="L5" s="904"/>
    </row>
    <row r="6" spans="1:12">
      <c r="A6" s="55"/>
      <c r="B6" s="55"/>
      <c r="C6" s="9"/>
      <c r="D6" s="55"/>
      <c r="E6" s="55"/>
      <c r="F6" s="55"/>
      <c r="G6" s="55"/>
      <c r="H6" s="55"/>
      <c r="I6" s="55"/>
      <c r="J6" s="54"/>
      <c r="K6" s="54"/>
      <c r="L6" s="54"/>
    </row>
    <row r="7" spans="1:12" ht="124.5" customHeight="1">
      <c r="A7" s="147" t="s">
        <v>0</v>
      </c>
      <c r="B7" s="147" t="s">
        <v>96</v>
      </c>
      <c r="C7" s="147" t="s">
        <v>1</v>
      </c>
      <c r="D7" s="147" t="s">
        <v>21</v>
      </c>
      <c r="E7" s="147" t="s">
        <v>32</v>
      </c>
      <c r="F7" s="147" t="s">
        <v>23</v>
      </c>
      <c r="G7" s="147" t="s">
        <v>22</v>
      </c>
      <c r="H7" s="147" t="s">
        <v>18</v>
      </c>
      <c r="I7" s="147" t="s">
        <v>65</v>
      </c>
      <c r="J7" s="147" t="s">
        <v>24</v>
      </c>
      <c r="K7" s="147" t="s">
        <v>20</v>
      </c>
      <c r="L7" s="147" t="s">
        <v>90</v>
      </c>
    </row>
    <row r="8" spans="1:12" ht="114.75">
      <c r="A8" s="506" t="s">
        <v>2320</v>
      </c>
      <c r="B8" s="506" t="s">
        <v>199</v>
      </c>
      <c r="C8" s="506" t="s">
        <v>2321</v>
      </c>
      <c r="D8" s="506" t="s">
        <v>208</v>
      </c>
      <c r="E8" s="506" t="s">
        <v>2322</v>
      </c>
      <c r="F8" s="277">
        <v>433</v>
      </c>
      <c r="G8" s="277">
        <v>1</v>
      </c>
      <c r="H8" s="277">
        <v>2015</v>
      </c>
      <c r="I8" s="277" t="s">
        <v>125</v>
      </c>
      <c r="J8" s="227" t="s">
        <v>209</v>
      </c>
      <c r="K8" s="297">
        <v>20</v>
      </c>
      <c r="L8" s="297">
        <v>20</v>
      </c>
    </row>
    <row r="9" spans="1:12" ht="102">
      <c r="A9" s="506" t="s">
        <v>2323</v>
      </c>
      <c r="B9" s="506" t="s">
        <v>199</v>
      </c>
      <c r="C9" s="506" t="s">
        <v>2321</v>
      </c>
      <c r="D9" s="506" t="s">
        <v>208</v>
      </c>
      <c r="E9" s="506" t="s">
        <v>2324</v>
      </c>
      <c r="F9" s="277">
        <v>424</v>
      </c>
      <c r="G9" s="277">
        <v>1</v>
      </c>
      <c r="H9" s="277">
        <v>2015</v>
      </c>
      <c r="I9" s="277" t="s">
        <v>297</v>
      </c>
      <c r="J9" s="227" t="s">
        <v>209</v>
      </c>
      <c r="K9" s="297">
        <v>20</v>
      </c>
      <c r="L9" s="297">
        <v>20</v>
      </c>
    </row>
    <row r="10" spans="1:12" ht="102">
      <c r="A10" s="768" t="s">
        <v>2325</v>
      </c>
      <c r="B10" s="506" t="s">
        <v>199</v>
      </c>
      <c r="C10" s="506" t="s">
        <v>2321</v>
      </c>
      <c r="D10" s="506" t="s">
        <v>208</v>
      </c>
      <c r="E10" s="506" t="s">
        <v>2326</v>
      </c>
      <c r="F10" s="184">
        <v>426</v>
      </c>
      <c r="G10" s="184">
        <v>1</v>
      </c>
      <c r="H10" s="184">
        <v>2015</v>
      </c>
      <c r="I10" s="184" t="s">
        <v>115</v>
      </c>
      <c r="J10" s="227" t="s">
        <v>209</v>
      </c>
      <c r="K10" s="297">
        <v>20</v>
      </c>
      <c r="L10" s="297">
        <v>20</v>
      </c>
    </row>
    <row r="11" spans="1:12" ht="63.75">
      <c r="A11" s="768" t="s">
        <v>2327</v>
      </c>
      <c r="B11" s="506" t="s">
        <v>199</v>
      </c>
      <c r="C11" s="506" t="s">
        <v>374</v>
      </c>
      <c r="D11" s="506" t="s">
        <v>208</v>
      </c>
      <c r="E11" s="506"/>
      <c r="F11" s="277"/>
      <c r="G11" s="277"/>
      <c r="H11" s="277">
        <v>2015</v>
      </c>
      <c r="I11" s="277" t="s">
        <v>153</v>
      </c>
      <c r="J11" s="768" t="s">
        <v>393</v>
      </c>
      <c r="K11" s="297"/>
      <c r="L11" s="297">
        <v>20</v>
      </c>
    </row>
    <row r="12" spans="1:12" ht="38.25">
      <c r="A12" s="506" t="s">
        <v>2328</v>
      </c>
      <c r="B12" s="506" t="s">
        <v>199</v>
      </c>
      <c r="C12" s="506" t="s">
        <v>374</v>
      </c>
      <c r="D12" s="506" t="s">
        <v>208</v>
      </c>
      <c r="E12" s="506"/>
      <c r="F12" s="277"/>
      <c r="G12" s="277"/>
      <c r="H12" s="277">
        <v>2015</v>
      </c>
      <c r="I12" s="277" t="s">
        <v>153</v>
      </c>
      <c r="J12" s="768" t="s">
        <v>393</v>
      </c>
      <c r="K12" s="297"/>
      <c r="L12" s="297">
        <v>20</v>
      </c>
    </row>
    <row r="13" spans="1:12" ht="51">
      <c r="A13" s="768" t="s">
        <v>2329</v>
      </c>
      <c r="B13" s="506" t="s">
        <v>199</v>
      </c>
      <c r="C13" s="506" t="s">
        <v>374</v>
      </c>
      <c r="D13" s="506" t="s">
        <v>208</v>
      </c>
      <c r="E13" s="506"/>
      <c r="F13" s="277"/>
      <c r="G13" s="277"/>
      <c r="H13" s="277">
        <v>2015</v>
      </c>
      <c r="I13" s="277" t="s">
        <v>145</v>
      </c>
      <c r="J13" s="768" t="s">
        <v>393</v>
      </c>
      <c r="K13" s="297"/>
      <c r="L13" s="297">
        <v>20</v>
      </c>
    </row>
    <row r="14" spans="1:12" ht="41.25" customHeight="1">
      <c r="A14" s="768" t="s">
        <v>2330</v>
      </c>
      <c r="B14" s="506" t="s">
        <v>199</v>
      </c>
      <c r="C14" s="506" t="s">
        <v>374</v>
      </c>
      <c r="D14" s="506" t="s">
        <v>208</v>
      </c>
      <c r="E14" s="769"/>
      <c r="F14" s="769"/>
      <c r="G14" s="769"/>
      <c r="H14" s="769">
        <v>2015</v>
      </c>
      <c r="I14" s="769" t="s">
        <v>145</v>
      </c>
      <c r="J14" s="769"/>
      <c r="K14" s="769"/>
      <c r="L14" s="769">
        <v>20</v>
      </c>
    </row>
    <row r="15" spans="1:12" ht="63.75">
      <c r="A15" s="768" t="s">
        <v>2331</v>
      </c>
      <c r="B15" s="506" t="s">
        <v>199</v>
      </c>
      <c r="C15" s="506" t="s">
        <v>374</v>
      </c>
      <c r="D15" s="506" t="s">
        <v>208</v>
      </c>
      <c r="E15" s="768"/>
      <c r="F15" s="184"/>
      <c r="G15" s="184"/>
      <c r="H15" s="277">
        <v>2015</v>
      </c>
      <c r="I15" s="184" t="s">
        <v>242</v>
      </c>
      <c r="J15" s="768" t="s">
        <v>393</v>
      </c>
      <c r="K15" s="297"/>
      <c r="L15" s="297">
        <v>20</v>
      </c>
    </row>
    <row r="16" spans="1:12" ht="63.75">
      <c r="A16" s="768" t="s">
        <v>2332</v>
      </c>
      <c r="B16" s="506" t="s">
        <v>199</v>
      </c>
      <c r="C16" s="506" t="s">
        <v>374</v>
      </c>
      <c r="D16" s="506" t="s">
        <v>208</v>
      </c>
      <c r="E16" s="768"/>
      <c r="F16" s="184">
        <v>409</v>
      </c>
      <c r="G16" s="184"/>
      <c r="H16" s="277">
        <v>2015</v>
      </c>
      <c r="I16" s="184" t="s">
        <v>138</v>
      </c>
      <c r="J16" s="768" t="s">
        <v>393</v>
      </c>
      <c r="K16" s="297"/>
      <c r="L16" s="297">
        <v>20</v>
      </c>
    </row>
    <row r="17" spans="1:12" ht="87" customHeight="1">
      <c r="A17" s="269" t="s">
        <v>3064</v>
      </c>
      <c r="B17" s="269" t="s">
        <v>114</v>
      </c>
      <c r="C17" s="269" t="s">
        <v>3065</v>
      </c>
      <c r="D17" s="269" t="s">
        <v>208</v>
      </c>
      <c r="E17" s="269" t="s">
        <v>3066</v>
      </c>
      <c r="F17" s="967" t="s">
        <v>3067</v>
      </c>
      <c r="G17" s="967" t="s">
        <v>3068</v>
      </c>
      <c r="H17" s="968">
        <v>2015</v>
      </c>
      <c r="I17" s="968" t="s">
        <v>375</v>
      </c>
      <c r="J17" s="768" t="s">
        <v>3069</v>
      </c>
      <c r="K17" s="774">
        <v>20</v>
      </c>
      <c r="L17" s="773">
        <v>20</v>
      </c>
    </row>
    <row r="18" spans="1:12" ht="91.5" customHeight="1">
      <c r="A18" s="269" t="s">
        <v>3070</v>
      </c>
      <c r="B18" s="269" t="s">
        <v>114</v>
      </c>
      <c r="C18" s="269" t="s">
        <v>3071</v>
      </c>
      <c r="D18" s="269" t="s">
        <v>208</v>
      </c>
      <c r="E18" s="269" t="s">
        <v>3066</v>
      </c>
      <c r="F18" s="967" t="s">
        <v>3072</v>
      </c>
      <c r="G18" s="967" t="s">
        <v>3073</v>
      </c>
      <c r="H18" s="968">
        <v>2015</v>
      </c>
      <c r="I18" s="968" t="s">
        <v>314</v>
      </c>
      <c r="J18" s="227" t="s">
        <v>3069</v>
      </c>
      <c r="K18" s="774">
        <v>20</v>
      </c>
      <c r="L18" s="773">
        <v>20</v>
      </c>
    </row>
    <row r="19" spans="1:12" ht="48" customHeight="1">
      <c r="A19" s="768" t="s">
        <v>3074</v>
      </c>
      <c r="B19" s="768" t="s">
        <v>114</v>
      </c>
      <c r="C19" s="768" t="s">
        <v>3071</v>
      </c>
      <c r="D19" s="768" t="s">
        <v>208</v>
      </c>
      <c r="E19" s="768" t="s">
        <v>3066</v>
      </c>
      <c r="F19" s="772" t="s">
        <v>3075</v>
      </c>
      <c r="G19" s="772" t="s">
        <v>3068</v>
      </c>
      <c r="H19" s="184">
        <v>2015</v>
      </c>
      <c r="I19" s="184" t="s">
        <v>314</v>
      </c>
      <c r="J19" s="184" t="s">
        <v>3069</v>
      </c>
      <c r="K19" s="774">
        <v>20</v>
      </c>
      <c r="L19" s="773">
        <v>20</v>
      </c>
    </row>
    <row r="20" spans="1:12" ht="51">
      <c r="A20" s="768" t="s">
        <v>3076</v>
      </c>
      <c r="B20" s="768" t="s">
        <v>114</v>
      </c>
      <c r="C20" s="768" t="s">
        <v>3071</v>
      </c>
      <c r="D20" s="768" t="s">
        <v>208</v>
      </c>
      <c r="E20" s="768" t="s">
        <v>3066</v>
      </c>
      <c r="F20" s="772" t="s">
        <v>3077</v>
      </c>
      <c r="G20" s="772" t="s">
        <v>3068</v>
      </c>
      <c r="H20" s="184">
        <v>2015</v>
      </c>
      <c r="I20" s="184" t="s">
        <v>202</v>
      </c>
      <c r="J20" s="184" t="s">
        <v>3069</v>
      </c>
      <c r="K20" s="774">
        <v>20</v>
      </c>
      <c r="L20" s="773">
        <v>20</v>
      </c>
    </row>
    <row r="21" spans="1:12" ht="63.75">
      <c r="A21" s="768" t="s">
        <v>3078</v>
      </c>
      <c r="B21" s="768" t="s">
        <v>114</v>
      </c>
      <c r="C21" s="768" t="s">
        <v>3071</v>
      </c>
      <c r="D21" s="768" t="s">
        <v>208</v>
      </c>
      <c r="E21" s="768" t="s">
        <v>3066</v>
      </c>
      <c r="F21" s="772" t="s">
        <v>3079</v>
      </c>
      <c r="G21" s="772" t="s">
        <v>3068</v>
      </c>
      <c r="H21" s="184">
        <v>2015</v>
      </c>
      <c r="I21" s="184" t="s">
        <v>202</v>
      </c>
      <c r="J21" s="184" t="s">
        <v>3069</v>
      </c>
      <c r="K21" s="774">
        <v>20</v>
      </c>
      <c r="L21" s="773">
        <v>20</v>
      </c>
    </row>
    <row r="22" spans="1:12" ht="51">
      <c r="A22" s="768" t="s">
        <v>3080</v>
      </c>
      <c r="B22" s="768" t="s">
        <v>114</v>
      </c>
      <c r="C22" s="768" t="s">
        <v>3071</v>
      </c>
      <c r="D22" s="768" t="s">
        <v>208</v>
      </c>
      <c r="E22" s="768" t="s">
        <v>3066</v>
      </c>
      <c r="F22" s="772" t="s">
        <v>3081</v>
      </c>
      <c r="G22" s="772" t="s">
        <v>3068</v>
      </c>
      <c r="H22" s="184">
        <v>2015</v>
      </c>
      <c r="I22" s="184" t="s">
        <v>153</v>
      </c>
      <c r="J22" s="184" t="s">
        <v>3069</v>
      </c>
      <c r="K22" s="774">
        <v>20</v>
      </c>
      <c r="L22" s="773">
        <v>20</v>
      </c>
    </row>
    <row r="23" spans="1:12" ht="63.75">
      <c r="A23" s="768" t="s">
        <v>3082</v>
      </c>
      <c r="B23" s="768" t="s">
        <v>114</v>
      </c>
      <c r="C23" s="768" t="s">
        <v>3071</v>
      </c>
      <c r="D23" s="768" t="s">
        <v>208</v>
      </c>
      <c r="E23" s="768" t="s">
        <v>3066</v>
      </c>
      <c r="F23" s="772" t="s">
        <v>3083</v>
      </c>
      <c r="G23" s="772" t="s">
        <v>3084</v>
      </c>
      <c r="H23" s="184">
        <v>2015</v>
      </c>
      <c r="I23" s="184" t="s">
        <v>145</v>
      </c>
      <c r="J23" s="184" t="s">
        <v>3069</v>
      </c>
      <c r="K23" s="774">
        <v>20</v>
      </c>
      <c r="L23" s="773">
        <v>20</v>
      </c>
    </row>
    <row r="24" spans="1:12" ht="51">
      <c r="A24" s="768" t="s">
        <v>3085</v>
      </c>
      <c r="B24" s="768" t="s">
        <v>114</v>
      </c>
      <c r="C24" s="768" t="s">
        <v>3071</v>
      </c>
      <c r="D24" s="768" t="s">
        <v>208</v>
      </c>
      <c r="E24" s="768" t="s">
        <v>3066</v>
      </c>
      <c r="F24" s="772" t="s">
        <v>3086</v>
      </c>
      <c r="G24" s="772" t="s">
        <v>3084</v>
      </c>
      <c r="H24" s="184">
        <v>2015</v>
      </c>
      <c r="I24" s="184" t="s">
        <v>145</v>
      </c>
      <c r="J24" s="184" t="s">
        <v>3069</v>
      </c>
      <c r="K24" s="774">
        <v>20</v>
      </c>
      <c r="L24" s="773">
        <v>20</v>
      </c>
    </row>
    <row r="25" spans="1:12" ht="51">
      <c r="A25" s="768" t="s">
        <v>3087</v>
      </c>
      <c r="B25" s="768" t="s">
        <v>114</v>
      </c>
      <c r="C25" s="768" t="s">
        <v>3071</v>
      </c>
      <c r="D25" s="768" t="s">
        <v>208</v>
      </c>
      <c r="E25" s="768" t="s">
        <v>3066</v>
      </c>
      <c r="F25" s="772" t="s">
        <v>3088</v>
      </c>
      <c r="G25" s="772" t="s">
        <v>3084</v>
      </c>
      <c r="H25" s="184">
        <v>2015</v>
      </c>
      <c r="I25" s="184" t="s">
        <v>172</v>
      </c>
      <c r="J25" s="184" t="s">
        <v>3069</v>
      </c>
      <c r="K25" s="774">
        <v>20</v>
      </c>
      <c r="L25" s="773">
        <v>20</v>
      </c>
    </row>
    <row r="26" spans="1:12" ht="51">
      <c r="A26" s="768" t="s">
        <v>3089</v>
      </c>
      <c r="B26" s="768" t="s">
        <v>114</v>
      </c>
      <c r="C26" s="768" t="s">
        <v>3071</v>
      </c>
      <c r="D26" s="768" t="s">
        <v>208</v>
      </c>
      <c r="E26" s="768" t="s">
        <v>3066</v>
      </c>
      <c r="F26" s="772" t="s">
        <v>3090</v>
      </c>
      <c r="G26" s="772" t="s">
        <v>3084</v>
      </c>
      <c r="H26" s="184">
        <v>2015</v>
      </c>
      <c r="I26" s="184" t="s">
        <v>172</v>
      </c>
      <c r="J26" s="184" t="s">
        <v>3069</v>
      </c>
      <c r="K26" s="774">
        <v>20</v>
      </c>
      <c r="L26" s="773">
        <v>20</v>
      </c>
    </row>
    <row r="27" spans="1:12" ht="51">
      <c r="A27" s="768" t="s">
        <v>3091</v>
      </c>
      <c r="B27" s="768" t="s">
        <v>114</v>
      </c>
      <c r="C27" s="768" t="s">
        <v>3071</v>
      </c>
      <c r="D27" s="768" t="s">
        <v>208</v>
      </c>
      <c r="E27" s="768" t="s">
        <v>3066</v>
      </c>
      <c r="F27" s="772" t="s">
        <v>3092</v>
      </c>
      <c r="G27" s="772" t="s">
        <v>3084</v>
      </c>
      <c r="H27" s="184">
        <v>2015</v>
      </c>
      <c r="I27" s="184" t="s">
        <v>138</v>
      </c>
      <c r="J27" s="184" t="s">
        <v>3069</v>
      </c>
      <c r="K27" s="774">
        <v>20</v>
      </c>
      <c r="L27" s="773">
        <v>20</v>
      </c>
    </row>
    <row r="28" spans="1:12" ht="51">
      <c r="A28" s="768" t="s">
        <v>3091</v>
      </c>
      <c r="B28" s="768" t="s">
        <v>114</v>
      </c>
      <c r="C28" s="768" t="s">
        <v>3071</v>
      </c>
      <c r="D28" s="768" t="s">
        <v>208</v>
      </c>
      <c r="E28" s="768" t="s">
        <v>3066</v>
      </c>
      <c r="F28" s="772" t="s">
        <v>3093</v>
      </c>
      <c r="G28" s="772" t="s">
        <v>3084</v>
      </c>
      <c r="H28" s="184">
        <v>2015</v>
      </c>
      <c r="I28" s="184" t="s">
        <v>138</v>
      </c>
      <c r="J28" s="184" t="s">
        <v>3069</v>
      </c>
      <c r="K28" s="774">
        <v>20</v>
      </c>
      <c r="L28" s="773">
        <v>20</v>
      </c>
    </row>
    <row r="29" spans="1:12" ht="51">
      <c r="A29" s="768" t="s">
        <v>3094</v>
      </c>
      <c r="B29" s="768" t="s">
        <v>114</v>
      </c>
      <c r="C29" s="768" t="s">
        <v>3071</v>
      </c>
      <c r="D29" s="768" t="s">
        <v>208</v>
      </c>
      <c r="E29" s="768" t="s">
        <v>3066</v>
      </c>
      <c r="F29" s="772" t="s">
        <v>3095</v>
      </c>
      <c r="G29" s="772" t="s">
        <v>3084</v>
      </c>
      <c r="H29" s="184">
        <v>2015</v>
      </c>
      <c r="I29" s="184" t="s">
        <v>134</v>
      </c>
      <c r="J29" s="184" t="s">
        <v>3069</v>
      </c>
      <c r="K29" s="774">
        <v>20</v>
      </c>
      <c r="L29" s="773">
        <v>20</v>
      </c>
    </row>
    <row r="30" spans="1:12" ht="114.75">
      <c r="A30" s="771" t="s">
        <v>3096</v>
      </c>
      <c r="B30" s="768" t="s">
        <v>114</v>
      </c>
      <c r="C30" s="771" t="s">
        <v>3097</v>
      </c>
      <c r="D30" s="771" t="s">
        <v>3098</v>
      </c>
      <c r="E30" s="771" t="s">
        <v>2322</v>
      </c>
      <c r="F30" s="205" t="s">
        <v>3095</v>
      </c>
      <c r="G30" s="205" t="s">
        <v>3073</v>
      </c>
      <c r="H30" s="302">
        <v>2015</v>
      </c>
      <c r="I30" s="302" t="s">
        <v>157</v>
      </c>
      <c r="J30" s="184" t="s">
        <v>3099</v>
      </c>
      <c r="K30" s="774">
        <v>20</v>
      </c>
      <c r="L30" s="773">
        <v>20</v>
      </c>
    </row>
    <row r="31" spans="1:12" ht="51">
      <c r="A31" s="506" t="s">
        <v>3100</v>
      </c>
      <c r="B31" s="506" t="s">
        <v>114</v>
      </c>
      <c r="C31" s="506" t="s">
        <v>3101</v>
      </c>
      <c r="D31" s="506" t="s">
        <v>208</v>
      </c>
      <c r="E31" s="771" t="s">
        <v>1315</v>
      </c>
      <c r="F31" s="205" t="s">
        <v>1315</v>
      </c>
      <c r="G31" s="205"/>
      <c r="H31" s="277">
        <v>2015</v>
      </c>
      <c r="I31" s="277" t="s">
        <v>153</v>
      </c>
      <c r="J31" s="506" t="s">
        <v>152</v>
      </c>
      <c r="K31" s="774">
        <v>20</v>
      </c>
      <c r="L31" s="773">
        <v>20</v>
      </c>
    </row>
    <row r="32" spans="1:12" ht="51">
      <c r="A32" s="506" t="s">
        <v>4339</v>
      </c>
      <c r="B32" s="506" t="s">
        <v>1182</v>
      </c>
      <c r="C32" s="506" t="s">
        <v>1183</v>
      </c>
      <c r="D32" s="506" t="s">
        <v>4340</v>
      </c>
      <c r="E32" s="255" t="s">
        <v>4341</v>
      </c>
      <c r="F32" s="194" t="s">
        <v>4342</v>
      </c>
      <c r="G32" s="194" t="s">
        <v>251</v>
      </c>
      <c r="H32" s="277">
        <v>2015</v>
      </c>
      <c r="I32" s="277" t="s">
        <v>172</v>
      </c>
      <c r="J32" s="227" t="s">
        <v>4343</v>
      </c>
      <c r="K32" s="774">
        <v>20</v>
      </c>
      <c r="L32" s="773">
        <v>20</v>
      </c>
    </row>
    <row r="33" spans="1:12" ht="51">
      <c r="A33" s="506" t="s">
        <v>4344</v>
      </c>
      <c r="B33" s="506" t="s">
        <v>1182</v>
      </c>
      <c r="C33" s="506" t="s">
        <v>1183</v>
      </c>
      <c r="D33" s="506" t="s">
        <v>4340</v>
      </c>
      <c r="E33" s="255" t="s">
        <v>4341</v>
      </c>
      <c r="F33" s="194" t="s">
        <v>4342</v>
      </c>
      <c r="G33" s="194" t="s">
        <v>1050</v>
      </c>
      <c r="H33" s="277">
        <v>2015</v>
      </c>
      <c r="I33" s="277" t="s">
        <v>172</v>
      </c>
      <c r="J33" s="227" t="s">
        <v>4343</v>
      </c>
      <c r="K33" s="774">
        <v>20</v>
      </c>
      <c r="L33" s="773">
        <v>20</v>
      </c>
    </row>
    <row r="34" spans="1:12" ht="51">
      <c r="A34" s="768" t="s">
        <v>4345</v>
      </c>
      <c r="B34" s="768" t="s">
        <v>1182</v>
      </c>
      <c r="C34" s="768" t="s">
        <v>1183</v>
      </c>
      <c r="D34" s="768" t="s">
        <v>4340</v>
      </c>
      <c r="E34" s="766" t="s">
        <v>4341</v>
      </c>
      <c r="F34" s="772" t="s">
        <v>4346</v>
      </c>
      <c r="G34" s="772" t="s">
        <v>813</v>
      </c>
      <c r="H34" s="184">
        <v>2015</v>
      </c>
      <c r="I34" s="184" t="s">
        <v>172</v>
      </c>
      <c r="J34" s="184" t="s">
        <v>4343</v>
      </c>
      <c r="K34" s="774">
        <v>20</v>
      </c>
      <c r="L34" s="773">
        <v>20</v>
      </c>
    </row>
    <row r="35" spans="1:12" ht="51">
      <c r="A35" s="768" t="s">
        <v>4347</v>
      </c>
      <c r="B35" s="768" t="s">
        <v>1182</v>
      </c>
      <c r="C35" s="768" t="s">
        <v>1183</v>
      </c>
      <c r="D35" s="768" t="s">
        <v>4340</v>
      </c>
      <c r="E35" s="766" t="s">
        <v>4341</v>
      </c>
      <c r="F35" s="772" t="s">
        <v>4348</v>
      </c>
      <c r="G35" s="772" t="s">
        <v>282</v>
      </c>
      <c r="H35" s="184">
        <v>2015</v>
      </c>
      <c r="I35" s="184" t="s">
        <v>172</v>
      </c>
      <c r="J35" s="184" t="s">
        <v>4343</v>
      </c>
      <c r="K35" s="774">
        <v>20</v>
      </c>
      <c r="L35" s="773">
        <v>20</v>
      </c>
    </row>
    <row r="36" spans="1:12" ht="51">
      <c r="A36" s="768" t="s">
        <v>4349</v>
      </c>
      <c r="B36" s="768" t="s">
        <v>1182</v>
      </c>
      <c r="C36" s="768" t="s">
        <v>1183</v>
      </c>
      <c r="D36" s="768" t="s">
        <v>4340</v>
      </c>
      <c r="E36" s="766" t="s">
        <v>4341</v>
      </c>
      <c r="F36" s="772" t="s">
        <v>4348</v>
      </c>
      <c r="G36" s="772" t="s">
        <v>4350</v>
      </c>
      <c r="H36" s="184">
        <v>2015</v>
      </c>
      <c r="I36" s="184" t="s">
        <v>172</v>
      </c>
      <c r="J36" s="184" t="s">
        <v>4343</v>
      </c>
      <c r="K36" s="774">
        <v>20</v>
      </c>
      <c r="L36" s="773">
        <v>20</v>
      </c>
    </row>
    <row r="37" spans="1:12" ht="51">
      <c r="A37" s="768" t="s">
        <v>4351</v>
      </c>
      <c r="B37" s="768" t="s">
        <v>1182</v>
      </c>
      <c r="C37" s="768" t="s">
        <v>1183</v>
      </c>
      <c r="D37" s="768" t="s">
        <v>4340</v>
      </c>
      <c r="E37" s="766" t="s">
        <v>4341</v>
      </c>
      <c r="F37" s="772" t="s">
        <v>4352</v>
      </c>
      <c r="G37" s="772" t="s">
        <v>4353</v>
      </c>
      <c r="H37" s="184">
        <v>2015</v>
      </c>
      <c r="I37" s="184" t="s">
        <v>172</v>
      </c>
      <c r="J37" s="184" t="s">
        <v>4343</v>
      </c>
      <c r="K37" s="774">
        <v>20</v>
      </c>
      <c r="L37" s="773">
        <v>20</v>
      </c>
    </row>
    <row r="38" spans="1:12" ht="51">
      <c r="A38" s="768" t="s">
        <v>4354</v>
      </c>
      <c r="B38" s="768" t="s">
        <v>1182</v>
      </c>
      <c r="C38" s="768" t="s">
        <v>1183</v>
      </c>
      <c r="D38" s="768" t="s">
        <v>4340</v>
      </c>
      <c r="E38" s="766" t="s">
        <v>4341</v>
      </c>
      <c r="F38" s="772" t="s">
        <v>4355</v>
      </c>
      <c r="G38" s="772" t="s">
        <v>461</v>
      </c>
      <c r="H38" s="184">
        <v>2015</v>
      </c>
      <c r="I38" s="184" t="s">
        <v>172</v>
      </c>
      <c r="J38" s="184" t="s">
        <v>4343</v>
      </c>
      <c r="K38" s="774">
        <v>20</v>
      </c>
      <c r="L38" s="773">
        <v>20</v>
      </c>
    </row>
    <row r="39" spans="1:12" ht="63.75">
      <c r="A39" s="768" t="s">
        <v>4356</v>
      </c>
      <c r="B39" s="768" t="s">
        <v>1182</v>
      </c>
      <c r="C39" s="768" t="s">
        <v>1183</v>
      </c>
      <c r="D39" s="768" t="s">
        <v>4340</v>
      </c>
      <c r="E39" s="766" t="s">
        <v>4341</v>
      </c>
      <c r="F39" s="772" t="s">
        <v>4357</v>
      </c>
      <c r="G39" s="772" t="s">
        <v>461</v>
      </c>
      <c r="H39" s="184">
        <v>2015</v>
      </c>
      <c r="I39" s="184" t="s">
        <v>172</v>
      </c>
      <c r="J39" s="184" t="s">
        <v>4343</v>
      </c>
      <c r="K39" s="774">
        <v>20</v>
      </c>
      <c r="L39" s="773">
        <v>20</v>
      </c>
    </row>
    <row r="40" spans="1:12" ht="38.25">
      <c r="A40" s="768" t="s">
        <v>4358</v>
      </c>
      <c r="B40" s="768" t="s">
        <v>1182</v>
      </c>
      <c r="C40" s="768" t="s">
        <v>1183</v>
      </c>
      <c r="D40" s="769" t="s">
        <v>4340</v>
      </c>
      <c r="E40" s="234" t="s">
        <v>4341</v>
      </c>
      <c r="F40" s="769" t="s">
        <v>4359</v>
      </c>
      <c r="G40" s="769">
        <v>8</v>
      </c>
      <c r="H40" s="769">
        <v>2015</v>
      </c>
      <c r="I40" s="769" t="s">
        <v>172</v>
      </c>
      <c r="J40" s="769" t="s">
        <v>4343</v>
      </c>
      <c r="K40" s="769">
        <v>20</v>
      </c>
      <c r="L40" s="216">
        <v>20</v>
      </c>
    </row>
    <row r="41" spans="1:12">
      <c r="A41" s="769" t="s">
        <v>4360</v>
      </c>
      <c r="B41" s="768" t="s">
        <v>1182</v>
      </c>
      <c r="C41" s="768" t="s">
        <v>1183</v>
      </c>
      <c r="D41" s="769" t="s">
        <v>4340</v>
      </c>
      <c r="E41" s="234" t="s">
        <v>4341</v>
      </c>
      <c r="F41" s="769" t="s">
        <v>4359</v>
      </c>
      <c r="G41" s="769">
        <v>14</v>
      </c>
      <c r="H41" s="769">
        <v>2015</v>
      </c>
      <c r="I41" s="769" t="s">
        <v>172</v>
      </c>
      <c r="J41" s="769" t="s">
        <v>4343</v>
      </c>
      <c r="K41" s="769">
        <v>20</v>
      </c>
      <c r="L41" s="769">
        <v>20</v>
      </c>
    </row>
    <row r="42" spans="1:12" ht="51">
      <c r="A42" s="768" t="s">
        <v>4361</v>
      </c>
      <c r="B42" s="768" t="s">
        <v>1182</v>
      </c>
      <c r="C42" s="768" t="s">
        <v>1183</v>
      </c>
      <c r="D42" s="769" t="s">
        <v>4340</v>
      </c>
      <c r="E42" s="234" t="s">
        <v>4341</v>
      </c>
      <c r="F42" s="769" t="s">
        <v>4362</v>
      </c>
      <c r="G42" s="769">
        <v>6</v>
      </c>
      <c r="H42" s="769">
        <v>2015</v>
      </c>
      <c r="I42" s="769" t="s">
        <v>172</v>
      </c>
      <c r="J42" s="769" t="s">
        <v>4343</v>
      </c>
      <c r="K42" s="769">
        <v>20</v>
      </c>
      <c r="L42" s="769">
        <v>20</v>
      </c>
    </row>
    <row r="43" spans="1:12">
      <c r="A43" s="769" t="s">
        <v>4363</v>
      </c>
      <c r="B43" s="768" t="s">
        <v>1182</v>
      </c>
      <c r="C43" s="768" t="s">
        <v>1183</v>
      </c>
      <c r="D43" s="769" t="s">
        <v>4340</v>
      </c>
      <c r="E43" s="234" t="s">
        <v>4341</v>
      </c>
      <c r="F43" s="769" t="s">
        <v>4362</v>
      </c>
      <c r="G43" s="769">
        <v>8</v>
      </c>
      <c r="H43" s="769">
        <v>2015</v>
      </c>
      <c r="I43" s="769" t="s">
        <v>172</v>
      </c>
      <c r="J43" s="769" t="s">
        <v>4343</v>
      </c>
      <c r="K43" s="769">
        <v>20</v>
      </c>
      <c r="L43" s="769">
        <v>20</v>
      </c>
    </row>
    <row r="44" spans="1:12">
      <c r="A44" s="769" t="s">
        <v>18316</v>
      </c>
      <c r="B44" s="768" t="s">
        <v>1182</v>
      </c>
      <c r="C44" s="768" t="s">
        <v>1183</v>
      </c>
      <c r="D44" s="769" t="s">
        <v>4340</v>
      </c>
      <c r="E44" s="234" t="s">
        <v>4341</v>
      </c>
      <c r="F44" s="769" t="s">
        <v>4362</v>
      </c>
      <c r="G44" s="769">
        <v>18</v>
      </c>
      <c r="H44" s="769">
        <v>2015</v>
      </c>
      <c r="I44" s="769" t="s">
        <v>172</v>
      </c>
      <c r="J44" s="769" t="s">
        <v>4343</v>
      </c>
      <c r="K44" s="769">
        <v>20</v>
      </c>
      <c r="L44" s="769">
        <v>20</v>
      </c>
    </row>
    <row r="45" spans="1:12" ht="38.25">
      <c r="A45" s="768" t="s">
        <v>4364</v>
      </c>
      <c r="B45" s="768" t="s">
        <v>1182</v>
      </c>
      <c r="C45" s="768" t="s">
        <v>1183</v>
      </c>
      <c r="D45" s="769" t="s">
        <v>4340</v>
      </c>
      <c r="E45" s="234" t="s">
        <v>4341</v>
      </c>
      <c r="F45" s="769" t="s">
        <v>4365</v>
      </c>
      <c r="G45" s="769">
        <v>4</v>
      </c>
      <c r="H45" s="769">
        <v>2015</v>
      </c>
      <c r="I45" s="769" t="s">
        <v>172</v>
      </c>
      <c r="J45" s="769" t="s">
        <v>4343</v>
      </c>
      <c r="K45" s="769">
        <v>20</v>
      </c>
      <c r="L45" s="769">
        <v>20</v>
      </c>
    </row>
    <row r="46" spans="1:12" ht="63.75">
      <c r="A46" s="768" t="s">
        <v>4366</v>
      </c>
      <c r="B46" s="768" t="s">
        <v>1182</v>
      </c>
      <c r="C46" s="768" t="s">
        <v>1183</v>
      </c>
      <c r="D46" s="769" t="s">
        <v>4340</v>
      </c>
      <c r="E46" s="234" t="s">
        <v>4341</v>
      </c>
      <c r="F46" s="769" t="s">
        <v>4365</v>
      </c>
      <c r="G46" s="769">
        <v>6</v>
      </c>
      <c r="H46" s="769">
        <v>2015</v>
      </c>
      <c r="I46" s="769" t="s">
        <v>172</v>
      </c>
      <c r="J46" s="769" t="s">
        <v>4343</v>
      </c>
      <c r="K46" s="229">
        <v>20</v>
      </c>
      <c r="L46" s="229">
        <v>20</v>
      </c>
    </row>
    <row r="47" spans="1:12" ht="38.25">
      <c r="A47" s="768" t="s">
        <v>4367</v>
      </c>
      <c r="B47" s="768" t="s">
        <v>1182</v>
      </c>
      <c r="C47" s="768" t="s">
        <v>1183</v>
      </c>
      <c r="D47" s="769" t="s">
        <v>4340</v>
      </c>
      <c r="E47" s="234" t="s">
        <v>4341</v>
      </c>
      <c r="F47" s="769" t="s">
        <v>4368</v>
      </c>
      <c r="G47" s="769">
        <v>10</v>
      </c>
      <c r="H47" s="769">
        <v>2015</v>
      </c>
      <c r="I47" s="769" t="s">
        <v>172</v>
      </c>
      <c r="J47" s="769" t="s">
        <v>4343</v>
      </c>
      <c r="K47" s="229">
        <v>20</v>
      </c>
      <c r="L47" s="229">
        <v>20</v>
      </c>
    </row>
    <row r="48" spans="1:12" ht="25.5">
      <c r="A48" s="768" t="s">
        <v>4369</v>
      </c>
      <c r="B48" s="768" t="s">
        <v>1182</v>
      </c>
      <c r="C48" s="768" t="s">
        <v>1183</v>
      </c>
      <c r="D48" s="769" t="s">
        <v>4340</v>
      </c>
      <c r="E48" s="234" t="s">
        <v>4341</v>
      </c>
      <c r="F48" s="769" t="s">
        <v>4368</v>
      </c>
      <c r="G48" s="769">
        <v>11</v>
      </c>
      <c r="H48" s="769">
        <v>2015</v>
      </c>
      <c r="I48" s="769" t="s">
        <v>172</v>
      </c>
      <c r="J48" s="769" t="s">
        <v>4343</v>
      </c>
      <c r="K48" s="229">
        <v>20</v>
      </c>
      <c r="L48" s="229">
        <v>20</v>
      </c>
    </row>
    <row r="49" spans="1:12" ht="51">
      <c r="A49" s="768" t="s">
        <v>4370</v>
      </c>
      <c r="B49" s="768" t="s">
        <v>1182</v>
      </c>
      <c r="C49" s="768" t="s">
        <v>1183</v>
      </c>
      <c r="D49" s="769" t="s">
        <v>4371</v>
      </c>
      <c r="E49" s="234" t="s">
        <v>4372</v>
      </c>
      <c r="F49" s="769" t="s">
        <v>4373</v>
      </c>
      <c r="G49" s="769" t="s">
        <v>4374</v>
      </c>
      <c r="H49" s="769">
        <v>2015</v>
      </c>
      <c r="I49" s="769" t="s">
        <v>172</v>
      </c>
      <c r="J49" s="769" t="s">
        <v>1082</v>
      </c>
      <c r="K49" s="229">
        <v>20</v>
      </c>
      <c r="L49" s="229">
        <v>20</v>
      </c>
    </row>
    <row r="50" spans="1:12" ht="63.75">
      <c r="A50" s="269" t="s">
        <v>4375</v>
      </c>
      <c r="B50" s="269" t="s">
        <v>3218</v>
      </c>
      <c r="C50" s="269" t="s">
        <v>1181</v>
      </c>
      <c r="D50" s="269" t="s">
        <v>4376</v>
      </c>
      <c r="E50" s="269" t="s">
        <v>1119</v>
      </c>
      <c r="F50" s="967" t="s">
        <v>4377</v>
      </c>
      <c r="G50" s="967" t="s">
        <v>4378</v>
      </c>
      <c r="H50" s="968">
        <v>2015</v>
      </c>
      <c r="I50" s="968" t="s">
        <v>172</v>
      </c>
      <c r="J50" s="227" t="s">
        <v>4343</v>
      </c>
      <c r="K50" s="774">
        <v>20</v>
      </c>
      <c r="L50" s="773">
        <v>20</v>
      </c>
    </row>
    <row r="51" spans="1:12" ht="63.75">
      <c r="A51" s="269" t="s">
        <v>4379</v>
      </c>
      <c r="B51" s="269" t="s">
        <v>3218</v>
      </c>
      <c r="C51" s="269" t="s">
        <v>1181</v>
      </c>
      <c r="D51" s="269" t="s">
        <v>4376</v>
      </c>
      <c r="E51" s="269" t="s">
        <v>1119</v>
      </c>
      <c r="F51" s="967" t="s">
        <v>4377</v>
      </c>
      <c r="G51" s="967" t="s">
        <v>4380</v>
      </c>
      <c r="H51" s="968">
        <v>2015</v>
      </c>
      <c r="I51" s="968" t="s">
        <v>172</v>
      </c>
      <c r="J51" s="227" t="s">
        <v>4343</v>
      </c>
      <c r="K51" s="774">
        <v>20</v>
      </c>
      <c r="L51" s="773">
        <v>20</v>
      </c>
    </row>
    <row r="52" spans="1:12" ht="63.75">
      <c r="A52" s="768" t="s">
        <v>4381</v>
      </c>
      <c r="B52" s="768" t="s">
        <v>3218</v>
      </c>
      <c r="C52" s="768" t="s">
        <v>1181</v>
      </c>
      <c r="D52" s="768" t="s">
        <v>4376</v>
      </c>
      <c r="E52" s="768" t="s">
        <v>1119</v>
      </c>
      <c r="F52" s="772" t="s">
        <v>4382</v>
      </c>
      <c r="G52" s="772" t="s">
        <v>4383</v>
      </c>
      <c r="H52" s="184">
        <v>2015</v>
      </c>
      <c r="I52" s="184" t="s">
        <v>172</v>
      </c>
      <c r="J52" s="184" t="s">
        <v>4343</v>
      </c>
      <c r="K52" s="774">
        <v>20</v>
      </c>
      <c r="L52" s="773">
        <v>20</v>
      </c>
    </row>
    <row r="53" spans="1:12" ht="63.75">
      <c r="A53" s="768" t="s">
        <v>4384</v>
      </c>
      <c r="B53" s="768" t="s">
        <v>3218</v>
      </c>
      <c r="C53" s="768" t="s">
        <v>1181</v>
      </c>
      <c r="D53" s="768" t="s">
        <v>4376</v>
      </c>
      <c r="E53" s="768" t="s">
        <v>1119</v>
      </c>
      <c r="F53" s="772" t="s">
        <v>4385</v>
      </c>
      <c r="G53" s="772" t="s">
        <v>4386</v>
      </c>
      <c r="H53" s="184">
        <v>2015</v>
      </c>
      <c r="I53" s="184" t="s">
        <v>172</v>
      </c>
      <c r="J53" s="184" t="s">
        <v>4343</v>
      </c>
      <c r="K53" s="774">
        <v>20</v>
      </c>
      <c r="L53" s="773">
        <v>20</v>
      </c>
    </row>
    <row r="54" spans="1:12" ht="63.75">
      <c r="A54" s="768" t="s">
        <v>4387</v>
      </c>
      <c r="B54" s="768" t="s">
        <v>3218</v>
      </c>
      <c r="C54" s="768" t="s">
        <v>1181</v>
      </c>
      <c r="D54" s="768" t="s">
        <v>4376</v>
      </c>
      <c r="E54" s="768" t="s">
        <v>1119</v>
      </c>
      <c r="F54" s="772" t="s">
        <v>4385</v>
      </c>
      <c r="G54" s="772" t="s">
        <v>4388</v>
      </c>
      <c r="H54" s="184">
        <v>2015</v>
      </c>
      <c r="I54" s="184" t="s">
        <v>172</v>
      </c>
      <c r="J54" s="184" t="s">
        <v>4343</v>
      </c>
      <c r="K54" s="774">
        <v>20</v>
      </c>
      <c r="L54" s="773">
        <v>20</v>
      </c>
    </row>
    <row r="55" spans="1:12" ht="63.75">
      <c r="A55" s="768" t="s">
        <v>4389</v>
      </c>
      <c r="B55" s="768" t="s">
        <v>3218</v>
      </c>
      <c r="C55" s="768" t="s">
        <v>1181</v>
      </c>
      <c r="D55" s="768" t="s">
        <v>4376</v>
      </c>
      <c r="E55" s="768" t="s">
        <v>4390</v>
      </c>
      <c r="F55" s="772" t="s">
        <v>4391</v>
      </c>
      <c r="G55" s="772" t="s">
        <v>4392</v>
      </c>
      <c r="H55" s="184">
        <v>2015</v>
      </c>
      <c r="I55" s="184" t="s">
        <v>172</v>
      </c>
      <c r="J55" s="184" t="s">
        <v>4343</v>
      </c>
      <c r="K55" s="774">
        <v>20</v>
      </c>
      <c r="L55" s="773">
        <v>20</v>
      </c>
    </row>
    <row r="56" spans="1:12" ht="63" customHeight="1">
      <c r="A56" s="768" t="s">
        <v>4393</v>
      </c>
      <c r="B56" s="768" t="s">
        <v>3218</v>
      </c>
      <c r="C56" s="768" t="s">
        <v>1181</v>
      </c>
      <c r="D56" s="768" t="s">
        <v>4376</v>
      </c>
      <c r="E56" s="768" t="s">
        <v>1119</v>
      </c>
      <c r="F56" s="772" t="s">
        <v>4391</v>
      </c>
      <c r="G56" s="772" t="s">
        <v>4394</v>
      </c>
      <c r="H56" s="184">
        <v>2015</v>
      </c>
      <c r="I56" s="184" t="s">
        <v>172</v>
      </c>
      <c r="J56" s="184" t="s">
        <v>4343</v>
      </c>
      <c r="K56" s="774">
        <v>20</v>
      </c>
      <c r="L56" s="773">
        <v>20</v>
      </c>
    </row>
    <row r="57" spans="1:12" ht="63.75">
      <c r="A57" s="768" t="s">
        <v>4395</v>
      </c>
      <c r="B57" s="768" t="s">
        <v>3218</v>
      </c>
      <c r="C57" s="768" t="s">
        <v>1181</v>
      </c>
      <c r="D57" s="768" t="s">
        <v>4376</v>
      </c>
      <c r="E57" s="768" t="s">
        <v>1119</v>
      </c>
      <c r="F57" s="772" t="s">
        <v>4396</v>
      </c>
      <c r="G57" s="772" t="s">
        <v>4397</v>
      </c>
      <c r="H57" s="184">
        <v>2015</v>
      </c>
      <c r="I57" s="184" t="s">
        <v>172</v>
      </c>
      <c r="J57" s="184" t="s">
        <v>4343</v>
      </c>
      <c r="K57" s="774">
        <v>20</v>
      </c>
      <c r="L57" s="773">
        <v>20</v>
      </c>
    </row>
    <row r="58" spans="1:12" ht="63.75">
      <c r="A58" s="768" t="s">
        <v>4398</v>
      </c>
      <c r="B58" s="768" t="s">
        <v>3218</v>
      </c>
      <c r="C58" s="768" t="s">
        <v>1181</v>
      </c>
      <c r="D58" s="768" t="s">
        <v>4376</v>
      </c>
      <c r="E58" s="768" t="s">
        <v>1119</v>
      </c>
      <c r="F58" s="772" t="s">
        <v>4399</v>
      </c>
      <c r="G58" s="772" t="s">
        <v>4400</v>
      </c>
      <c r="H58" s="184">
        <v>2015</v>
      </c>
      <c r="I58" s="184" t="s">
        <v>172</v>
      </c>
      <c r="J58" s="184" t="s">
        <v>4343</v>
      </c>
      <c r="K58" s="774">
        <v>20</v>
      </c>
      <c r="L58" s="773">
        <v>20</v>
      </c>
    </row>
    <row r="59" spans="1:12" ht="63.75">
      <c r="A59" s="768" t="s">
        <v>4401</v>
      </c>
      <c r="B59" s="768" t="s">
        <v>3218</v>
      </c>
      <c r="C59" s="768" t="s">
        <v>1181</v>
      </c>
      <c r="D59" s="768" t="s">
        <v>4376</v>
      </c>
      <c r="E59" s="768" t="s">
        <v>1119</v>
      </c>
      <c r="F59" s="772" t="s">
        <v>4399</v>
      </c>
      <c r="G59" s="772" t="s">
        <v>4402</v>
      </c>
      <c r="H59" s="184">
        <v>2015</v>
      </c>
      <c r="I59" s="184" t="s">
        <v>172</v>
      </c>
      <c r="J59" s="184" t="s">
        <v>4343</v>
      </c>
      <c r="K59" s="774">
        <v>20</v>
      </c>
      <c r="L59" s="773">
        <v>20</v>
      </c>
    </row>
    <row r="60" spans="1:12" ht="63.75">
      <c r="A60" s="768" t="s">
        <v>4403</v>
      </c>
      <c r="B60" s="768" t="s">
        <v>3218</v>
      </c>
      <c r="C60" s="768" t="s">
        <v>1181</v>
      </c>
      <c r="D60" s="768" t="s">
        <v>4376</v>
      </c>
      <c r="E60" s="768" t="s">
        <v>4390</v>
      </c>
      <c r="F60" s="772" t="s">
        <v>4404</v>
      </c>
      <c r="G60" s="772" t="s">
        <v>4397</v>
      </c>
      <c r="H60" s="184">
        <v>2015</v>
      </c>
      <c r="I60" s="184" t="s">
        <v>172</v>
      </c>
      <c r="J60" s="184" t="s">
        <v>4343</v>
      </c>
      <c r="K60" s="774">
        <v>20</v>
      </c>
      <c r="L60" s="773">
        <v>20</v>
      </c>
    </row>
    <row r="61" spans="1:12" ht="63.75">
      <c r="A61" s="768" t="s">
        <v>4405</v>
      </c>
      <c r="B61" s="768" t="s">
        <v>3218</v>
      </c>
      <c r="C61" s="768" t="s">
        <v>1181</v>
      </c>
      <c r="D61" s="768" t="s">
        <v>4376</v>
      </c>
      <c r="E61" s="768" t="s">
        <v>1119</v>
      </c>
      <c r="F61" s="772" t="s">
        <v>4406</v>
      </c>
      <c r="G61" s="772" t="s">
        <v>4407</v>
      </c>
      <c r="H61" s="184">
        <v>2015</v>
      </c>
      <c r="I61" s="184" t="s">
        <v>172</v>
      </c>
      <c r="J61" s="184" t="s">
        <v>4343</v>
      </c>
      <c r="K61" s="774">
        <v>20</v>
      </c>
      <c r="L61" s="773">
        <v>20</v>
      </c>
    </row>
    <row r="62" spans="1:12" ht="63.75">
      <c r="A62" s="768" t="s">
        <v>4408</v>
      </c>
      <c r="B62" s="768" t="s">
        <v>3218</v>
      </c>
      <c r="C62" s="768" t="s">
        <v>1181</v>
      </c>
      <c r="D62" s="768" t="s">
        <v>4376</v>
      </c>
      <c r="E62" s="768" t="s">
        <v>4390</v>
      </c>
      <c r="F62" s="772" t="s">
        <v>4406</v>
      </c>
      <c r="G62" s="772" t="s">
        <v>4409</v>
      </c>
      <c r="H62" s="184">
        <v>2015</v>
      </c>
      <c r="I62" s="184" t="s">
        <v>172</v>
      </c>
      <c r="J62" s="184" t="s">
        <v>4343</v>
      </c>
      <c r="K62" s="774">
        <v>20</v>
      </c>
      <c r="L62" s="773">
        <v>20</v>
      </c>
    </row>
    <row r="63" spans="1:12" ht="63.75">
      <c r="A63" s="768" t="s">
        <v>4410</v>
      </c>
      <c r="B63" s="768" t="s">
        <v>3218</v>
      </c>
      <c r="C63" s="768" t="s">
        <v>1181</v>
      </c>
      <c r="D63" s="768" t="s">
        <v>4376</v>
      </c>
      <c r="E63" s="768" t="s">
        <v>1119</v>
      </c>
      <c r="F63" s="772" t="s">
        <v>4411</v>
      </c>
      <c r="G63" s="772" t="s">
        <v>4412</v>
      </c>
      <c r="H63" s="184">
        <v>2015</v>
      </c>
      <c r="I63" s="184" t="s">
        <v>172</v>
      </c>
      <c r="J63" s="184" t="s">
        <v>4343</v>
      </c>
      <c r="K63" s="774">
        <v>20</v>
      </c>
      <c r="L63" s="773">
        <v>20</v>
      </c>
    </row>
    <row r="64" spans="1:12" ht="63.75">
      <c r="A64" s="768" t="s">
        <v>4413</v>
      </c>
      <c r="B64" s="768" t="s">
        <v>3218</v>
      </c>
      <c r="C64" s="768" t="s">
        <v>1181</v>
      </c>
      <c r="D64" s="768" t="s">
        <v>4376</v>
      </c>
      <c r="E64" s="768" t="s">
        <v>1119</v>
      </c>
      <c r="F64" s="772" t="s">
        <v>4411</v>
      </c>
      <c r="G64" s="772" t="s">
        <v>4394</v>
      </c>
      <c r="H64" s="184">
        <v>2015</v>
      </c>
      <c r="I64" s="184" t="s">
        <v>172</v>
      </c>
      <c r="J64" s="184" t="s">
        <v>4343</v>
      </c>
      <c r="K64" s="774">
        <v>20</v>
      </c>
      <c r="L64" s="773">
        <v>20</v>
      </c>
    </row>
    <row r="65" spans="1:12" ht="63.75">
      <c r="A65" s="768" t="s">
        <v>4414</v>
      </c>
      <c r="B65" s="768" t="s">
        <v>4415</v>
      </c>
      <c r="C65" s="768" t="s">
        <v>1181</v>
      </c>
      <c r="D65" s="768" t="s">
        <v>4376</v>
      </c>
      <c r="E65" s="768" t="s">
        <v>1119</v>
      </c>
      <c r="F65" s="772" t="s">
        <v>4416</v>
      </c>
      <c r="G65" s="772" t="s">
        <v>4397</v>
      </c>
      <c r="H65" s="184">
        <v>2015</v>
      </c>
      <c r="I65" s="184" t="s">
        <v>172</v>
      </c>
      <c r="J65" s="184" t="s">
        <v>4343</v>
      </c>
      <c r="K65" s="774">
        <v>20</v>
      </c>
      <c r="L65" s="773">
        <v>20</v>
      </c>
    </row>
    <row r="66" spans="1:12" ht="63.75">
      <c r="A66" s="768" t="s">
        <v>4417</v>
      </c>
      <c r="B66" s="768" t="s">
        <v>3218</v>
      </c>
      <c r="C66" s="768" t="s">
        <v>1181</v>
      </c>
      <c r="D66" s="768" t="s">
        <v>4376</v>
      </c>
      <c r="E66" s="768" t="s">
        <v>1119</v>
      </c>
      <c r="F66" s="772" t="s">
        <v>4416</v>
      </c>
      <c r="G66" s="772" t="s">
        <v>4412</v>
      </c>
      <c r="H66" s="184">
        <v>2015</v>
      </c>
      <c r="I66" s="184" t="s">
        <v>172</v>
      </c>
      <c r="J66" s="184" t="s">
        <v>4343</v>
      </c>
      <c r="K66" s="774">
        <v>20</v>
      </c>
      <c r="L66" s="773">
        <v>20</v>
      </c>
    </row>
    <row r="67" spans="1:12" ht="102">
      <c r="A67" s="506" t="s">
        <v>4418</v>
      </c>
      <c r="B67" s="506" t="s">
        <v>1182</v>
      </c>
      <c r="C67" s="506" t="s">
        <v>4419</v>
      </c>
      <c r="D67" s="506" t="s">
        <v>4376</v>
      </c>
      <c r="E67" s="506" t="s">
        <v>4420</v>
      </c>
      <c r="F67" s="194" t="s">
        <v>4421</v>
      </c>
      <c r="G67" s="194" t="s">
        <v>4422</v>
      </c>
      <c r="H67" s="277">
        <v>2015</v>
      </c>
      <c r="I67" s="277" t="s">
        <v>172</v>
      </c>
      <c r="J67" s="227" t="s">
        <v>4423</v>
      </c>
      <c r="K67" s="774">
        <v>20</v>
      </c>
      <c r="L67" s="773">
        <v>20</v>
      </c>
    </row>
    <row r="68" spans="1:12" ht="102">
      <c r="A68" s="506" t="s">
        <v>4424</v>
      </c>
      <c r="B68" s="506" t="s">
        <v>1182</v>
      </c>
      <c r="C68" s="506" t="s">
        <v>4419</v>
      </c>
      <c r="D68" s="506" t="s">
        <v>4376</v>
      </c>
      <c r="E68" s="506" t="s">
        <v>4425</v>
      </c>
      <c r="F68" s="194" t="s">
        <v>4426</v>
      </c>
      <c r="G68" s="194" t="s">
        <v>4427</v>
      </c>
      <c r="H68" s="277">
        <v>2015</v>
      </c>
      <c r="I68" s="277" t="s">
        <v>172</v>
      </c>
      <c r="J68" s="227" t="s">
        <v>4423</v>
      </c>
      <c r="K68" s="774">
        <v>20</v>
      </c>
      <c r="L68" s="773">
        <v>20</v>
      </c>
    </row>
    <row r="69" spans="1:12" ht="102">
      <c r="A69" s="768" t="s">
        <v>4428</v>
      </c>
      <c r="B69" s="768" t="s">
        <v>1182</v>
      </c>
      <c r="C69" s="768" t="s">
        <v>4419</v>
      </c>
      <c r="D69" s="768" t="s">
        <v>4376</v>
      </c>
      <c r="E69" s="768" t="s">
        <v>4429</v>
      </c>
      <c r="F69" s="772" t="s">
        <v>4430</v>
      </c>
      <c r="G69" s="772" t="s">
        <v>456</v>
      </c>
      <c r="H69" s="184">
        <v>2015</v>
      </c>
      <c r="I69" s="184" t="s">
        <v>172</v>
      </c>
      <c r="J69" s="184" t="s">
        <v>4423</v>
      </c>
      <c r="K69" s="774">
        <v>20</v>
      </c>
      <c r="L69" s="773">
        <v>20</v>
      </c>
    </row>
    <row r="70" spans="1:12" ht="178.5">
      <c r="A70" s="506" t="s">
        <v>4431</v>
      </c>
      <c r="B70" s="506" t="s">
        <v>3231</v>
      </c>
      <c r="C70" s="506" t="s">
        <v>4432</v>
      </c>
      <c r="D70" s="506" t="s">
        <v>4433</v>
      </c>
      <c r="E70" s="506" t="s">
        <v>4434</v>
      </c>
      <c r="F70" s="506" t="s">
        <v>4435</v>
      </c>
      <c r="G70" s="506" t="s">
        <v>4436</v>
      </c>
      <c r="H70" s="506">
        <v>2015</v>
      </c>
      <c r="I70" s="506"/>
      <c r="J70" s="769"/>
      <c r="K70" s="768">
        <v>20</v>
      </c>
      <c r="L70" s="768">
        <v>10</v>
      </c>
    </row>
    <row r="71" spans="1:12" ht="89.25">
      <c r="A71" s="769" t="s">
        <v>4437</v>
      </c>
      <c r="B71" s="506" t="s">
        <v>3176</v>
      </c>
      <c r="C71" s="506" t="s">
        <v>3175</v>
      </c>
      <c r="D71" s="769" t="s">
        <v>4438</v>
      </c>
      <c r="E71" s="506" t="s">
        <v>4439</v>
      </c>
      <c r="F71" s="277">
        <v>3</v>
      </c>
      <c r="G71" s="277" t="s">
        <v>1035</v>
      </c>
      <c r="H71" s="277">
        <v>2015</v>
      </c>
      <c r="I71" s="277"/>
      <c r="J71" s="227" t="s">
        <v>4440</v>
      </c>
      <c r="K71" s="297">
        <v>20</v>
      </c>
      <c r="L71" s="297">
        <v>20</v>
      </c>
    </row>
    <row r="72" spans="1:12" ht="89.25">
      <c r="A72" s="506" t="s">
        <v>4441</v>
      </c>
      <c r="B72" s="506" t="s">
        <v>1220</v>
      </c>
      <c r="C72" s="506" t="s">
        <v>4442</v>
      </c>
      <c r="D72" s="506" t="s">
        <v>4443</v>
      </c>
      <c r="E72" s="255" t="s">
        <v>4444</v>
      </c>
      <c r="F72" s="194"/>
      <c r="G72" s="194"/>
      <c r="H72" s="277">
        <v>2015</v>
      </c>
      <c r="I72" s="277"/>
      <c r="J72" s="227" t="s">
        <v>4445</v>
      </c>
      <c r="K72" s="774">
        <v>20</v>
      </c>
      <c r="L72" s="773">
        <f>20/4</f>
        <v>5</v>
      </c>
    </row>
    <row r="73" spans="1:12" ht="127.5">
      <c r="A73" s="768" t="s">
        <v>7335</v>
      </c>
      <c r="B73" s="506" t="s">
        <v>404</v>
      </c>
      <c r="C73" s="506" t="s">
        <v>7336</v>
      </c>
      <c r="D73" s="768" t="s">
        <v>7337</v>
      </c>
      <c r="E73" s="196" t="s">
        <v>7338</v>
      </c>
      <c r="F73" s="277" t="s">
        <v>7339</v>
      </c>
      <c r="G73" s="277" t="s">
        <v>7340</v>
      </c>
      <c r="H73" s="277">
        <v>2015</v>
      </c>
      <c r="I73" s="277" t="s">
        <v>439</v>
      </c>
      <c r="J73" s="768" t="s">
        <v>7341</v>
      </c>
      <c r="K73" s="297">
        <v>20</v>
      </c>
      <c r="L73" s="297">
        <v>10</v>
      </c>
    </row>
    <row r="74" spans="1:12" ht="80.25" customHeight="1">
      <c r="A74" s="768" t="s">
        <v>7335</v>
      </c>
      <c r="B74" s="506" t="s">
        <v>404</v>
      </c>
      <c r="C74" s="506" t="s">
        <v>7336</v>
      </c>
      <c r="D74" s="768" t="s">
        <v>7337</v>
      </c>
      <c r="E74" s="506" t="s">
        <v>7338</v>
      </c>
      <c r="F74" s="277" t="s">
        <v>7339</v>
      </c>
      <c r="G74" s="277" t="s">
        <v>7340</v>
      </c>
      <c r="H74" s="277">
        <v>2015</v>
      </c>
      <c r="I74" s="277" t="s">
        <v>439</v>
      </c>
      <c r="J74" s="768" t="s">
        <v>7341</v>
      </c>
      <c r="K74" s="297">
        <v>20</v>
      </c>
      <c r="L74" s="297">
        <v>10</v>
      </c>
    </row>
    <row r="75" spans="1:12" ht="153">
      <c r="A75" s="770" t="s">
        <v>7342</v>
      </c>
      <c r="B75" s="506" t="s">
        <v>408</v>
      </c>
      <c r="C75" s="506" t="s">
        <v>6785</v>
      </c>
      <c r="D75" s="770" t="s">
        <v>569</v>
      </c>
      <c r="E75" s="506" t="s">
        <v>7343</v>
      </c>
      <c r="F75" s="194" t="s">
        <v>7344</v>
      </c>
      <c r="G75" s="768" t="s">
        <v>888</v>
      </c>
      <c r="H75" s="277">
        <v>2015</v>
      </c>
      <c r="I75" s="277" t="s">
        <v>521</v>
      </c>
      <c r="J75" s="768" t="s">
        <v>7345</v>
      </c>
      <c r="K75" s="774">
        <v>20</v>
      </c>
      <c r="L75" s="773">
        <v>10</v>
      </c>
    </row>
    <row r="76" spans="1:12" ht="153">
      <c r="A76" s="770" t="s">
        <v>7342</v>
      </c>
      <c r="B76" s="506" t="s">
        <v>408</v>
      </c>
      <c r="C76" s="506" t="s">
        <v>6785</v>
      </c>
      <c r="D76" s="770" t="s">
        <v>569</v>
      </c>
      <c r="E76" s="506" t="s">
        <v>7343</v>
      </c>
      <c r="F76" s="194" t="s">
        <v>7344</v>
      </c>
      <c r="G76" s="768" t="s">
        <v>888</v>
      </c>
      <c r="H76" s="277">
        <v>2015</v>
      </c>
      <c r="I76" s="277" t="s">
        <v>521</v>
      </c>
      <c r="J76" s="768" t="s">
        <v>7345</v>
      </c>
      <c r="K76" s="774">
        <v>20</v>
      </c>
      <c r="L76" s="773">
        <v>10</v>
      </c>
    </row>
    <row r="77" spans="1:12" ht="51">
      <c r="A77" s="506" t="s">
        <v>7899</v>
      </c>
      <c r="B77" s="506" t="s">
        <v>7552</v>
      </c>
      <c r="C77" s="506" t="s">
        <v>7551</v>
      </c>
      <c r="D77" s="263" t="s">
        <v>7900</v>
      </c>
      <c r="E77" s="506"/>
      <c r="F77" s="194"/>
      <c r="G77" s="194" t="s">
        <v>7901</v>
      </c>
      <c r="H77" s="277">
        <v>2015</v>
      </c>
      <c r="I77" s="277" t="s">
        <v>172</v>
      </c>
      <c r="J77" s="227" t="s">
        <v>856</v>
      </c>
      <c r="K77" s="774">
        <v>20</v>
      </c>
      <c r="L77" s="773">
        <v>20</v>
      </c>
    </row>
    <row r="78" spans="1:12" ht="76.5">
      <c r="A78" s="194" t="s">
        <v>7902</v>
      </c>
      <c r="B78" s="506" t="s">
        <v>788</v>
      </c>
      <c r="C78" s="194" t="s">
        <v>789</v>
      </c>
      <c r="D78" s="506" t="s">
        <v>7903</v>
      </c>
      <c r="E78" s="766" t="s">
        <v>7904</v>
      </c>
      <c r="F78" s="194" t="s">
        <v>7905</v>
      </c>
      <c r="G78" s="772" t="s">
        <v>7906</v>
      </c>
      <c r="H78" s="506">
        <v>2015</v>
      </c>
      <c r="I78" s="506" t="s">
        <v>375</v>
      </c>
      <c r="J78" s="265" t="s">
        <v>7907</v>
      </c>
      <c r="K78" s="768">
        <v>20</v>
      </c>
      <c r="L78" s="768">
        <v>20</v>
      </c>
    </row>
    <row r="79" spans="1:12" ht="51">
      <c r="A79" s="769" t="s">
        <v>7908</v>
      </c>
      <c r="B79" s="506" t="s">
        <v>788</v>
      </c>
      <c r="C79" s="194" t="s">
        <v>789</v>
      </c>
      <c r="D79" s="506" t="s">
        <v>857</v>
      </c>
      <c r="E79" s="766" t="s">
        <v>849</v>
      </c>
      <c r="F79" s="194" t="s">
        <v>1289</v>
      </c>
      <c r="G79" s="772" t="s">
        <v>7909</v>
      </c>
      <c r="H79" s="506">
        <v>2015</v>
      </c>
      <c r="I79" s="506" t="s">
        <v>134</v>
      </c>
      <c r="J79" s="265"/>
      <c r="K79" s="768">
        <v>20</v>
      </c>
      <c r="L79" s="768">
        <v>0</v>
      </c>
    </row>
    <row r="80" spans="1:12" ht="38.25">
      <c r="A80" s="506" t="s">
        <v>7910</v>
      </c>
      <c r="B80" s="506" t="s">
        <v>7648</v>
      </c>
      <c r="C80" s="506" t="s">
        <v>7798</v>
      </c>
      <c r="D80" s="506" t="s">
        <v>7911</v>
      </c>
      <c r="E80" s="255" t="s">
        <v>7912</v>
      </c>
      <c r="F80" s="194" t="s">
        <v>7905</v>
      </c>
      <c r="G80" s="194" t="s">
        <v>7913</v>
      </c>
      <c r="H80" s="277">
        <v>2015</v>
      </c>
      <c r="I80" s="277" t="s">
        <v>7914</v>
      </c>
      <c r="J80" s="227" t="s">
        <v>858</v>
      </c>
      <c r="K80" s="774">
        <v>20</v>
      </c>
      <c r="L80" s="773">
        <v>20</v>
      </c>
    </row>
    <row r="81" spans="1:12" ht="25.5">
      <c r="A81" s="506" t="s">
        <v>7915</v>
      </c>
      <c r="B81" s="506" t="s">
        <v>7648</v>
      </c>
      <c r="C81" s="506" t="s">
        <v>7798</v>
      </c>
      <c r="D81" s="506" t="s">
        <v>7916</v>
      </c>
      <c r="E81" s="255" t="s">
        <v>7917</v>
      </c>
      <c r="F81" s="194" t="s">
        <v>121</v>
      </c>
      <c r="G81" s="194" t="s">
        <v>288</v>
      </c>
      <c r="H81" s="277">
        <v>2015</v>
      </c>
      <c r="I81" s="277" t="s">
        <v>138</v>
      </c>
      <c r="J81" s="227" t="s">
        <v>4440</v>
      </c>
      <c r="K81" s="774"/>
      <c r="L81" s="773">
        <v>20</v>
      </c>
    </row>
    <row r="82" spans="1:12" ht="102">
      <c r="A82" s="768" t="s">
        <v>7918</v>
      </c>
      <c r="B82" s="768" t="s">
        <v>7648</v>
      </c>
      <c r="C82" s="768" t="s">
        <v>7798</v>
      </c>
      <c r="D82" s="768" t="s">
        <v>7919</v>
      </c>
      <c r="E82" s="766" t="s">
        <v>7920</v>
      </c>
      <c r="F82" s="772" t="s">
        <v>3308</v>
      </c>
      <c r="G82" s="772" t="s">
        <v>7921</v>
      </c>
      <c r="H82" s="184">
        <v>2015</v>
      </c>
      <c r="I82" s="184" t="s">
        <v>138</v>
      </c>
      <c r="J82" s="184" t="s">
        <v>1231</v>
      </c>
      <c r="K82" s="774"/>
      <c r="L82" s="773">
        <v>20</v>
      </c>
    </row>
    <row r="83" spans="1:12" ht="25.5">
      <c r="A83" s="768" t="s">
        <v>9300</v>
      </c>
      <c r="B83" s="768" t="s">
        <v>7648</v>
      </c>
      <c r="C83" s="506" t="s">
        <v>837</v>
      </c>
      <c r="D83" s="277">
        <v>163</v>
      </c>
      <c r="E83" s="277" t="s">
        <v>7922</v>
      </c>
      <c r="F83" s="277">
        <v>2015</v>
      </c>
      <c r="G83" s="277" t="s">
        <v>375</v>
      </c>
      <c r="H83" s="227" t="s">
        <v>858</v>
      </c>
      <c r="I83" s="297"/>
      <c r="J83" s="297"/>
      <c r="K83" s="297">
        <v>20</v>
      </c>
      <c r="L83" s="297">
        <v>20</v>
      </c>
    </row>
    <row r="84" spans="1:12" ht="89.25">
      <c r="A84" s="506" t="s">
        <v>8801</v>
      </c>
      <c r="B84" s="506" t="s">
        <v>8097</v>
      </c>
      <c r="C84" s="506" t="s">
        <v>611</v>
      </c>
      <c r="D84" s="506" t="s">
        <v>8802</v>
      </c>
      <c r="E84" s="255" t="s">
        <v>8803</v>
      </c>
      <c r="F84" s="277">
        <v>3</v>
      </c>
      <c r="G84" s="277" t="s">
        <v>8804</v>
      </c>
      <c r="H84" s="277">
        <v>2015</v>
      </c>
      <c r="I84" s="277"/>
      <c r="J84" s="227" t="s">
        <v>8805</v>
      </c>
      <c r="K84" s="297">
        <v>20</v>
      </c>
      <c r="L84" s="297">
        <v>20</v>
      </c>
    </row>
    <row r="85" spans="1:12" ht="38.25">
      <c r="A85" s="506" t="s">
        <v>8806</v>
      </c>
      <c r="B85" s="506" t="s">
        <v>8338</v>
      </c>
      <c r="C85" s="506" t="s">
        <v>8807</v>
      </c>
      <c r="D85" s="506" t="s">
        <v>8808</v>
      </c>
      <c r="E85" s="255" t="s">
        <v>8806</v>
      </c>
      <c r="F85" s="506">
        <v>52</v>
      </c>
      <c r="G85" s="506"/>
      <c r="H85" s="506">
        <v>2015</v>
      </c>
      <c r="I85" s="506" t="s">
        <v>134</v>
      </c>
      <c r="J85" s="769" t="s">
        <v>8809</v>
      </c>
      <c r="K85" s="768">
        <v>20</v>
      </c>
      <c r="L85" s="768">
        <v>10</v>
      </c>
    </row>
    <row r="86" spans="1:12" ht="38.25">
      <c r="A86" s="506" t="s">
        <v>12289</v>
      </c>
      <c r="B86" s="144" t="s">
        <v>1316</v>
      </c>
      <c r="C86" s="506" t="s">
        <v>12290</v>
      </c>
      <c r="D86" s="506" t="s">
        <v>12291</v>
      </c>
      <c r="E86" s="144" t="s">
        <v>12292</v>
      </c>
      <c r="F86" s="205" t="s">
        <v>12293</v>
      </c>
      <c r="G86" s="205" t="s">
        <v>12294</v>
      </c>
      <c r="H86" s="310">
        <v>2015</v>
      </c>
      <c r="I86" s="310" t="s">
        <v>138</v>
      </c>
      <c r="J86" s="227" t="s">
        <v>12295</v>
      </c>
      <c r="K86" s="774">
        <v>20</v>
      </c>
      <c r="L86" s="773">
        <v>6.666666666666667</v>
      </c>
    </row>
    <row r="87" spans="1:12" ht="204">
      <c r="A87" s="768" t="s">
        <v>12296</v>
      </c>
      <c r="B87" s="768" t="s">
        <v>9360</v>
      </c>
      <c r="C87" s="768" t="s">
        <v>9750</v>
      </c>
      <c r="D87" s="768" t="s">
        <v>12297</v>
      </c>
      <c r="E87" s="768"/>
      <c r="F87" s="772" t="s">
        <v>12298</v>
      </c>
      <c r="G87" s="772" t="s">
        <v>12299</v>
      </c>
      <c r="H87" s="184">
        <v>2015</v>
      </c>
      <c r="I87" s="184" t="s">
        <v>202</v>
      </c>
      <c r="J87" s="184" t="s">
        <v>12300</v>
      </c>
      <c r="K87" s="774">
        <v>20</v>
      </c>
      <c r="L87" s="773">
        <v>20</v>
      </c>
    </row>
    <row r="88" spans="1:12" ht="204">
      <c r="A88" s="771" t="s">
        <v>12301</v>
      </c>
      <c r="B88" s="771" t="s">
        <v>9379</v>
      </c>
      <c r="C88" s="771" t="s">
        <v>11770</v>
      </c>
      <c r="D88" s="771" t="s">
        <v>12302</v>
      </c>
      <c r="E88" s="771" t="s">
        <v>12303</v>
      </c>
      <c r="F88" s="277">
        <v>41</v>
      </c>
      <c r="G88" s="277" t="s">
        <v>12304</v>
      </c>
      <c r="H88" s="277">
        <v>2015</v>
      </c>
      <c r="I88" s="277" t="s">
        <v>615</v>
      </c>
      <c r="J88" s="227"/>
      <c r="K88" s="297">
        <v>20</v>
      </c>
      <c r="L88" s="297">
        <v>20</v>
      </c>
    </row>
    <row r="89" spans="1:12" ht="63.75">
      <c r="A89" s="768" t="s">
        <v>13790</v>
      </c>
      <c r="B89" s="771" t="s">
        <v>12450</v>
      </c>
      <c r="C89" s="771" t="s">
        <v>13791</v>
      </c>
      <c r="D89" s="768" t="s">
        <v>13792</v>
      </c>
      <c r="E89" s="771"/>
      <c r="F89" s="205"/>
      <c r="G89" s="205"/>
      <c r="H89" s="302">
        <v>2013</v>
      </c>
      <c r="I89" s="302"/>
      <c r="J89" s="227" t="s">
        <v>13793</v>
      </c>
      <c r="K89" s="774">
        <v>20</v>
      </c>
      <c r="L89" s="773">
        <v>20</v>
      </c>
    </row>
    <row r="90" spans="1:12" ht="76.5">
      <c r="A90" s="771"/>
      <c r="B90" s="229" t="s">
        <v>12500</v>
      </c>
      <c r="C90" s="771" t="s">
        <v>13794</v>
      </c>
      <c r="D90" s="771" t="s">
        <v>13795</v>
      </c>
      <c r="E90" s="771" t="s">
        <v>13796</v>
      </c>
      <c r="F90" s="205" t="s">
        <v>13797</v>
      </c>
      <c r="G90" s="205" t="s">
        <v>13798</v>
      </c>
      <c r="H90" s="302">
        <v>2015</v>
      </c>
      <c r="I90" s="302" t="s">
        <v>475</v>
      </c>
      <c r="J90" s="227" t="s">
        <v>13799</v>
      </c>
      <c r="K90" s="774">
        <v>20</v>
      </c>
      <c r="L90" s="773">
        <v>20</v>
      </c>
    </row>
    <row r="91" spans="1:12" ht="38.25">
      <c r="A91" s="768" t="s">
        <v>13800</v>
      </c>
      <c r="B91" s="506" t="s">
        <v>12500</v>
      </c>
      <c r="C91" s="506" t="s">
        <v>12792</v>
      </c>
      <c r="D91" s="768" t="s">
        <v>13801</v>
      </c>
      <c r="E91" s="196"/>
      <c r="F91" s="768"/>
      <c r="G91" s="768" t="s">
        <v>13802</v>
      </c>
      <c r="H91" s="768">
        <v>2015</v>
      </c>
      <c r="I91" s="506" t="s">
        <v>145</v>
      </c>
      <c r="J91" s="768"/>
      <c r="K91" s="768">
        <v>20</v>
      </c>
      <c r="L91" s="768">
        <v>20</v>
      </c>
    </row>
    <row r="92" spans="1:12" ht="102">
      <c r="A92" s="771" t="s">
        <v>13803</v>
      </c>
      <c r="B92" s="771"/>
      <c r="C92" s="771"/>
      <c r="D92" s="771" t="s">
        <v>13804</v>
      </c>
      <c r="E92" s="255" t="s">
        <v>13805</v>
      </c>
      <c r="F92" s="205" t="s">
        <v>13806</v>
      </c>
      <c r="G92" s="205" t="s">
        <v>13807</v>
      </c>
      <c r="H92" s="302">
        <v>2015</v>
      </c>
      <c r="I92" s="302">
        <v>9</v>
      </c>
      <c r="J92" s="227" t="s">
        <v>13808</v>
      </c>
      <c r="K92" s="774">
        <v>20</v>
      </c>
      <c r="L92" s="773">
        <v>20</v>
      </c>
    </row>
    <row r="93" spans="1:12" ht="63.75">
      <c r="A93" s="771" t="s">
        <v>13809</v>
      </c>
      <c r="B93" s="771"/>
      <c r="C93" s="771"/>
      <c r="D93" s="771" t="s">
        <v>13804</v>
      </c>
      <c r="E93" s="255" t="s">
        <v>13810</v>
      </c>
      <c r="F93" s="205" t="s">
        <v>13811</v>
      </c>
      <c r="G93" s="205" t="s">
        <v>4353</v>
      </c>
      <c r="H93" s="302">
        <v>2015</v>
      </c>
      <c r="I93" s="302">
        <v>12</v>
      </c>
      <c r="J93" s="227" t="s">
        <v>13808</v>
      </c>
      <c r="K93" s="774"/>
      <c r="L93" s="773">
        <v>20</v>
      </c>
    </row>
    <row r="94" spans="1:12" ht="102">
      <c r="A94" s="771" t="s">
        <v>13812</v>
      </c>
      <c r="B94" s="771" t="s">
        <v>12500</v>
      </c>
      <c r="C94" s="771" t="s">
        <v>13813</v>
      </c>
      <c r="D94" s="771" t="s">
        <v>13814</v>
      </c>
      <c r="E94" s="771" t="s">
        <v>13815</v>
      </c>
      <c r="F94" s="205" t="s">
        <v>13816</v>
      </c>
      <c r="G94" s="205" t="s">
        <v>13817</v>
      </c>
      <c r="H94" s="302">
        <v>2015</v>
      </c>
      <c r="I94" s="302" t="s">
        <v>138</v>
      </c>
      <c r="J94" s="227" t="s">
        <v>13818</v>
      </c>
      <c r="K94" s="774">
        <v>20</v>
      </c>
      <c r="L94" s="773">
        <v>20</v>
      </c>
    </row>
    <row r="95" spans="1:12" ht="51">
      <c r="A95" s="771" t="s">
        <v>13819</v>
      </c>
      <c r="B95" s="771" t="s">
        <v>12500</v>
      </c>
      <c r="C95" s="771" t="s">
        <v>13820</v>
      </c>
      <c r="D95" s="771" t="s">
        <v>13821</v>
      </c>
      <c r="E95" s="255" t="s">
        <v>13822</v>
      </c>
      <c r="F95" s="205" t="s">
        <v>13823</v>
      </c>
      <c r="G95" s="205"/>
      <c r="H95" s="302">
        <v>2015</v>
      </c>
      <c r="I95" s="302" t="s">
        <v>195</v>
      </c>
      <c r="J95" s="227" t="s">
        <v>13824</v>
      </c>
      <c r="K95" s="774">
        <v>20</v>
      </c>
      <c r="L95" s="773">
        <v>20</v>
      </c>
    </row>
    <row r="96" spans="1:12" ht="63.75">
      <c r="A96" s="771" t="s">
        <v>13825</v>
      </c>
      <c r="B96" s="771" t="s">
        <v>12486</v>
      </c>
      <c r="C96" s="771" t="s">
        <v>12932</v>
      </c>
      <c r="D96" s="771" t="s">
        <v>13826</v>
      </c>
      <c r="E96" s="255" t="s">
        <v>13827</v>
      </c>
      <c r="F96" s="205" t="s">
        <v>13828</v>
      </c>
      <c r="G96" s="205" t="s">
        <v>13829</v>
      </c>
      <c r="H96" s="302">
        <v>2015</v>
      </c>
      <c r="I96" s="302"/>
      <c r="J96" s="227" t="s">
        <v>13830</v>
      </c>
      <c r="K96" s="774">
        <v>20</v>
      </c>
      <c r="L96" s="773">
        <v>20</v>
      </c>
    </row>
    <row r="97" spans="1:12" ht="76.5">
      <c r="A97" s="771" t="s">
        <v>13831</v>
      </c>
      <c r="B97" s="771" t="s">
        <v>12486</v>
      </c>
      <c r="C97" s="771" t="s">
        <v>12588</v>
      </c>
      <c r="D97" s="771" t="s">
        <v>13832</v>
      </c>
      <c r="E97" s="771"/>
      <c r="F97" s="205"/>
      <c r="G97" s="205"/>
      <c r="H97" s="302">
        <v>2015</v>
      </c>
      <c r="I97" s="302" t="s">
        <v>134</v>
      </c>
      <c r="J97" s="227"/>
      <c r="K97" s="774">
        <v>20</v>
      </c>
      <c r="L97" s="773">
        <v>20</v>
      </c>
    </row>
    <row r="98" spans="1:12" ht="63.75">
      <c r="A98" s="768" t="s">
        <v>13833</v>
      </c>
      <c r="B98" s="768" t="s">
        <v>12595</v>
      </c>
      <c r="C98" s="768" t="s">
        <v>12486</v>
      </c>
      <c r="D98" s="768" t="s">
        <v>13832</v>
      </c>
      <c r="E98" s="184">
        <v>2015</v>
      </c>
      <c r="F98" s="768" t="s">
        <v>125</v>
      </c>
      <c r="G98" s="772"/>
      <c r="H98" s="772"/>
      <c r="I98" s="184"/>
      <c r="J98" s="773">
        <v>20</v>
      </c>
      <c r="K98" s="769"/>
      <c r="L98" s="769">
        <v>20</v>
      </c>
    </row>
    <row r="99" spans="1:12" ht="51">
      <c r="A99" s="506" t="s">
        <v>13834</v>
      </c>
      <c r="B99" s="506" t="s">
        <v>12486</v>
      </c>
      <c r="C99" s="506" t="s">
        <v>12991</v>
      </c>
      <c r="D99" s="506" t="s">
        <v>13835</v>
      </c>
      <c r="E99" s="506"/>
      <c r="F99" s="277" t="s">
        <v>13836</v>
      </c>
      <c r="G99" s="277" t="s">
        <v>13837</v>
      </c>
      <c r="H99" s="277">
        <v>2015</v>
      </c>
      <c r="I99" s="277"/>
      <c r="J99" s="227"/>
      <c r="K99" s="297">
        <v>20</v>
      </c>
      <c r="L99" s="297">
        <v>20</v>
      </c>
    </row>
    <row r="100" spans="1:12" ht="63.75">
      <c r="A100" s="506" t="s">
        <v>13838</v>
      </c>
      <c r="B100" s="506" t="s">
        <v>12486</v>
      </c>
      <c r="C100" s="506" t="s">
        <v>12991</v>
      </c>
      <c r="D100" s="506" t="s">
        <v>13839</v>
      </c>
      <c r="E100" s="506" t="s">
        <v>13840</v>
      </c>
      <c r="F100" s="277" t="s">
        <v>13841</v>
      </c>
      <c r="G100" s="277" t="s">
        <v>13842</v>
      </c>
      <c r="H100" s="277">
        <v>2015</v>
      </c>
      <c r="I100" s="277"/>
      <c r="J100" s="227"/>
      <c r="K100" s="297">
        <v>20</v>
      </c>
      <c r="L100" s="297">
        <v>20</v>
      </c>
    </row>
    <row r="101" spans="1:12" ht="140.25">
      <c r="A101" s="768" t="s">
        <v>13843</v>
      </c>
      <c r="B101" s="768" t="s">
        <v>12486</v>
      </c>
      <c r="C101" s="768" t="s">
        <v>12991</v>
      </c>
      <c r="D101" s="768" t="s">
        <v>13844</v>
      </c>
      <c r="E101" s="768" t="s">
        <v>13845</v>
      </c>
      <c r="F101" s="184" t="s">
        <v>13846</v>
      </c>
      <c r="G101" s="184" t="s">
        <v>13847</v>
      </c>
      <c r="H101" s="184">
        <v>2015</v>
      </c>
      <c r="I101" s="184" t="s">
        <v>134</v>
      </c>
      <c r="J101" s="184"/>
      <c r="K101" s="297">
        <v>20</v>
      </c>
      <c r="L101" s="297">
        <v>20</v>
      </c>
    </row>
    <row r="102" spans="1:12" ht="51">
      <c r="A102" s="768" t="s">
        <v>13848</v>
      </c>
      <c r="B102" s="768" t="s">
        <v>12486</v>
      </c>
      <c r="C102" s="768" t="s">
        <v>13849</v>
      </c>
      <c r="D102" s="768" t="s">
        <v>13821</v>
      </c>
      <c r="E102" s="768" t="s">
        <v>13822</v>
      </c>
      <c r="F102" s="184">
        <v>1</v>
      </c>
      <c r="G102" s="184" t="s">
        <v>13850</v>
      </c>
      <c r="H102" s="184">
        <v>2015</v>
      </c>
      <c r="I102" s="184" t="s">
        <v>375</v>
      </c>
      <c r="J102" s="184"/>
      <c r="K102" s="297">
        <v>20</v>
      </c>
      <c r="L102" s="297">
        <v>10</v>
      </c>
    </row>
    <row r="103" spans="1:12" ht="51">
      <c r="A103" s="768" t="s">
        <v>13851</v>
      </c>
      <c r="B103" s="768" t="s">
        <v>12486</v>
      </c>
      <c r="C103" s="768" t="s">
        <v>13849</v>
      </c>
      <c r="D103" s="768" t="s">
        <v>13821</v>
      </c>
      <c r="E103" s="768" t="s">
        <v>13822</v>
      </c>
      <c r="F103" s="184">
        <v>2</v>
      </c>
      <c r="G103" s="184" t="s">
        <v>12752</v>
      </c>
      <c r="H103" s="184">
        <v>2015</v>
      </c>
      <c r="I103" s="184" t="s">
        <v>314</v>
      </c>
      <c r="J103" s="184"/>
      <c r="K103" s="297">
        <v>20</v>
      </c>
      <c r="L103" s="297">
        <v>10</v>
      </c>
    </row>
    <row r="104" spans="1:12" ht="51">
      <c r="A104" s="768" t="s">
        <v>13852</v>
      </c>
      <c r="B104" s="768" t="s">
        <v>12486</v>
      </c>
      <c r="C104" s="768" t="s">
        <v>13849</v>
      </c>
      <c r="D104" s="768" t="s">
        <v>13821</v>
      </c>
      <c r="E104" s="768" t="s">
        <v>13822</v>
      </c>
      <c r="F104" s="184">
        <v>3</v>
      </c>
      <c r="G104" s="184" t="s">
        <v>13853</v>
      </c>
      <c r="H104" s="184">
        <v>2015</v>
      </c>
      <c r="I104" s="184" t="s">
        <v>202</v>
      </c>
      <c r="J104" s="184"/>
      <c r="K104" s="297">
        <v>20</v>
      </c>
      <c r="L104" s="297">
        <v>10</v>
      </c>
    </row>
    <row r="105" spans="1:12" ht="51">
      <c r="A105" s="768" t="s">
        <v>13854</v>
      </c>
      <c r="B105" s="768" t="s">
        <v>12486</v>
      </c>
      <c r="C105" s="768" t="s">
        <v>13849</v>
      </c>
      <c r="D105" s="768" t="s">
        <v>13821</v>
      </c>
      <c r="E105" s="768" t="s">
        <v>13822</v>
      </c>
      <c r="F105" s="184">
        <v>4</v>
      </c>
      <c r="G105" s="184" t="s">
        <v>13855</v>
      </c>
      <c r="H105" s="184">
        <v>2015</v>
      </c>
      <c r="I105" s="184" t="s">
        <v>153</v>
      </c>
      <c r="J105" s="184"/>
      <c r="K105" s="297">
        <v>20</v>
      </c>
      <c r="L105" s="297">
        <v>10</v>
      </c>
    </row>
    <row r="106" spans="1:12" ht="38.25">
      <c r="A106" s="768" t="s">
        <v>13856</v>
      </c>
      <c r="B106" s="768" t="s">
        <v>12486</v>
      </c>
      <c r="C106" s="768" t="s">
        <v>13849</v>
      </c>
      <c r="D106" s="768" t="s">
        <v>13821</v>
      </c>
      <c r="E106" s="768"/>
      <c r="F106" s="184">
        <v>5</v>
      </c>
      <c r="G106" s="184" t="s">
        <v>13853</v>
      </c>
      <c r="H106" s="184">
        <v>2015</v>
      </c>
      <c r="I106" s="184" t="s">
        <v>145</v>
      </c>
      <c r="J106" s="184"/>
      <c r="K106" s="297">
        <v>20</v>
      </c>
      <c r="L106" s="297">
        <v>10</v>
      </c>
    </row>
    <row r="107" spans="1:12" ht="51">
      <c r="A107" s="768" t="s">
        <v>13857</v>
      </c>
      <c r="B107" s="768" t="s">
        <v>12486</v>
      </c>
      <c r="C107" s="768" t="s">
        <v>13849</v>
      </c>
      <c r="D107" s="768" t="s">
        <v>13821</v>
      </c>
      <c r="E107" s="768" t="s">
        <v>13822</v>
      </c>
      <c r="F107" s="184">
        <v>6</v>
      </c>
      <c r="G107" s="184" t="s">
        <v>13858</v>
      </c>
      <c r="H107" s="184">
        <v>2015</v>
      </c>
      <c r="I107" s="184" t="s">
        <v>172</v>
      </c>
      <c r="J107" s="184"/>
      <c r="K107" s="297">
        <v>20</v>
      </c>
      <c r="L107" s="297">
        <v>10</v>
      </c>
    </row>
    <row r="108" spans="1:12" ht="51">
      <c r="A108" s="768" t="s">
        <v>13859</v>
      </c>
      <c r="B108" s="768" t="s">
        <v>12486</v>
      </c>
      <c r="C108" s="768" t="s">
        <v>13849</v>
      </c>
      <c r="D108" s="768" t="s">
        <v>13821</v>
      </c>
      <c r="E108" s="768" t="s">
        <v>13822</v>
      </c>
      <c r="F108" s="184">
        <v>7</v>
      </c>
      <c r="G108" s="184" t="s">
        <v>13850</v>
      </c>
      <c r="H108" s="184">
        <v>2015</v>
      </c>
      <c r="I108" s="184" t="s">
        <v>195</v>
      </c>
      <c r="J108" s="184"/>
      <c r="K108" s="297">
        <v>20</v>
      </c>
      <c r="L108" s="297">
        <v>10</v>
      </c>
    </row>
    <row r="109" spans="1:12" ht="51">
      <c r="A109" s="768" t="s">
        <v>13860</v>
      </c>
      <c r="B109" s="768" t="s">
        <v>12486</v>
      </c>
      <c r="C109" s="768" t="s">
        <v>13849</v>
      </c>
      <c r="D109" s="768" t="s">
        <v>13821</v>
      </c>
      <c r="E109" s="768" t="s">
        <v>13822</v>
      </c>
      <c r="F109" s="184">
        <v>8</v>
      </c>
      <c r="G109" s="184" t="s">
        <v>13861</v>
      </c>
      <c r="H109" s="184">
        <v>2015</v>
      </c>
      <c r="I109" s="184" t="s">
        <v>166</v>
      </c>
      <c r="J109" s="184"/>
      <c r="K109" s="297">
        <v>20</v>
      </c>
      <c r="L109" s="297">
        <v>10</v>
      </c>
    </row>
    <row r="110" spans="1:12" ht="51">
      <c r="A110" s="768" t="s">
        <v>13862</v>
      </c>
      <c r="B110" s="768" t="s">
        <v>12486</v>
      </c>
      <c r="C110" s="768" t="s">
        <v>13849</v>
      </c>
      <c r="D110" s="768" t="s">
        <v>13821</v>
      </c>
      <c r="E110" s="768" t="s">
        <v>13822</v>
      </c>
      <c r="F110" s="184">
        <v>9</v>
      </c>
      <c r="G110" s="184" t="s">
        <v>13863</v>
      </c>
      <c r="H110" s="184">
        <v>2015</v>
      </c>
      <c r="I110" s="184" t="s">
        <v>175</v>
      </c>
      <c r="J110" s="184"/>
      <c r="K110" s="297">
        <v>20</v>
      </c>
      <c r="L110" s="297">
        <v>10</v>
      </c>
    </row>
    <row r="111" spans="1:12" ht="51">
      <c r="A111" s="768" t="s">
        <v>13864</v>
      </c>
      <c r="B111" s="768" t="s">
        <v>12486</v>
      </c>
      <c r="C111" s="768" t="s">
        <v>13849</v>
      </c>
      <c r="D111" s="768" t="s">
        <v>13821</v>
      </c>
      <c r="E111" s="768" t="s">
        <v>13822</v>
      </c>
      <c r="F111" s="184">
        <v>10</v>
      </c>
      <c r="G111" s="184" t="s">
        <v>13855</v>
      </c>
      <c r="H111" s="184">
        <v>2015</v>
      </c>
      <c r="I111" s="184" t="s">
        <v>242</v>
      </c>
      <c r="J111" s="184"/>
      <c r="K111" s="297">
        <v>20</v>
      </c>
      <c r="L111" s="297">
        <v>10</v>
      </c>
    </row>
    <row r="112" spans="1:12" ht="51">
      <c r="A112" s="768" t="s">
        <v>13865</v>
      </c>
      <c r="B112" s="768" t="s">
        <v>12486</v>
      </c>
      <c r="C112" s="768" t="s">
        <v>13849</v>
      </c>
      <c r="D112" s="768" t="s">
        <v>13821</v>
      </c>
      <c r="E112" s="768" t="s">
        <v>13822</v>
      </c>
      <c r="F112" s="184">
        <v>11</v>
      </c>
      <c r="G112" s="184" t="s">
        <v>13866</v>
      </c>
      <c r="H112" s="184">
        <v>2015</v>
      </c>
      <c r="I112" s="184" t="s">
        <v>138</v>
      </c>
      <c r="J112" s="184"/>
      <c r="K112" s="297">
        <v>20</v>
      </c>
      <c r="L112" s="297">
        <v>10</v>
      </c>
    </row>
    <row r="113" spans="1:12" ht="51">
      <c r="A113" s="768" t="s">
        <v>13867</v>
      </c>
      <c r="B113" s="768" t="s">
        <v>12486</v>
      </c>
      <c r="C113" s="768" t="s">
        <v>13849</v>
      </c>
      <c r="D113" s="768" t="s">
        <v>13821</v>
      </c>
      <c r="E113" s="768" t="s">
        <v>13822</v>
      </c>
      <c r="F113" s="184">
        <v>12</v>
      </c>
      <c r="G113" s="184" t="s">
        <v>13850</v>
      </c>
      <c r="H113" s="184">
        <v>2015</v>
      </c>
      <c r="I113" s="184" t="s">
        <v>134</v>
      </c>
      <c r="J113" s="184"/>
      <c r="K113" s="297">
        <v>20</v>
      </c>
      <c r="L113" s="297">
        <v>10</v>
      </c>
    </row>
    <row r="114" spans="1:12" ht="51">
      <c r="A114" s="771" t="s">
        <v>16305</v>
      </c>
      <c r="B114" s="771" t="s">
        <v>14395</v>
      </c>
      <c r="C114" s="771" t="s">
        <v>16306</v>
      </c>
      <c r="D114" s="771" t="s">
        <v>16307</v>
      </c>
      <c r="E114" s="255" t="s">
        <v>16308</v>
      </c>
      <c r="F114" s="205" t="s">
        <v>947</v>
      </c>
      <c r="G114" s="205" t="s">
        <v>12304</v>
      </c>
      <c r="H114" s="302">
        <v>2015</v>
      </c>
      <c r="I114" s="302" t="s">
        <v>172</v>
      </c>
      <c r="J114" s="227" t="s">
        <v>16309</v>
      </c>
      <c r="K114" s="774">
        <v>20</v>
      </c>
      <c r="L114" s="773">
        <v>20</v>
      </c>
    </row>
    <row r="115" spans="1:12" ht="51">
      <c r="A115" s="771" t="s">
        <v>16310</v>
      </c>
      <c r="B115" s="771" t="s">
        <v>14395</v>
      </c>
      <c r="C115" s="771" t="s">
        <v>16306</v>
      </c>
      <c r="D115" s="771" t="s">
        <v>16311</v>
      </c>
      <c r="E115" s="255" t="s">
        <v>16308</v>
      </c>
      <c r="F115" s="205" t="s">
        <v>15589</v>
      </c>
      <c r="G115" s="205" t="s">
        <v>16312</v>
      </c>
      <c r="H115" s="302">
        <v>2015</v>
      </c>
      <c r="I115" s="302" t="s">
        <v>134</v>
      </c>
      <c r="J115" s="227" t="s">
        <v>16309</v>
      </c>
      <c r="K115" s="774">
        <v>20</v>
      </c>
      <c r="L115" s="773">
        <v>20</v>
      </c>
    </row>
    <row r="116" spans="1:12" ht="102">
      <c r="A116" s="771" t="s">
        <v>16313</v>
      </c>
      <c r="B116" s="771" t="s">
        <v>14459</v>
      </c>
      <c r="C116" s="771" t="s">
        <v>14483</v>
      </c>
      <c r="D116" s="771" t="s">
        <v>16314</v>
      </c>
      <c r="E116" s="771" t="s">
        <v>16315</v>
      </c>
      <c r="F116" s="205">
        <v>1</v>
      </c>
      <c r="G116" s="205" t="s">
        <v>16316</v>
      </c>
      <c r="H116" s="302">
        <v>2015</v>
      </c>
      <c r="I116" s="302" t="s">
        <v>1295</v>
      </c>
      <c r="J116" s="227" t="s">
        <v>16317</v>
      </c>
      <c r="K116" s="774">
        <v>20</v>
      </c>
      <c r="L116" s="773">
        <v>20</v>
      </c>
    </row>
    <row r="117" spans="1:12" ht="76.5">
      <c r="A117" s="771" t="s">
        <v>16318</v>
      </c>
      <c r="B117" s="771" t="s">
        <v>14459</v>
      </c>
      <c r="C117" s="771" t="s">
        <v>16319</v>
      </c>
      <c r="D117" s="771" t="s">
        <v>15219</v>
      </c>
      <c r="E117" s="255" t="s">
        <v>16320</v>
      </c>
      <c r="F117" s="771" t="s">
        <v>16321</v>
      </c>
      <c r="G117" s="771" t="s">
        <v>16322</v>
      </c>
      <c r="H117" s="771">
        <v>2015</v>
      </c>
      <c r="I117" s="771" t="s">
        <v>145</v>
      </c>
      <c r="J117" s="769" t="s">
        <v>16323</v>
      </c>
      <c r="K117" s="768">
        <v>20</v>
      </c>
      <c r="L117" s="768">
        <v>3.33</v>
      </c>
    </row>
    <row r="118" spans="1:12" ht="76.5">
      <c r="A118" s="771" t="s">
        <v>16318</v>
      </c>
      <c r="B118" s="771" t="s">
        <v>14459</v>
      </c>
      <c r="C118" s="771" t="s">
        <v>16319</v>
      </c>
      <c r="D118" s="771" t="s">
        <v>15219</v>
      </c>
      <c r="E118" s="255" t="s">
        <v>16320</v>
      </c>
      <c r="F118" s="205" t="s">
        <v>16321</v>
      </c>
      <c r="G118" s="205" t="s">
        <v>16322</v>
      </c>
      <c r="H118" s="302">
        <v>2015</v>
      </c>
      <c r="I118" s="302" t="s">
        <v>145</v>
      </c>
      <c r="J118" s="227" t="s">
        <v>16323</v>
      </c>
      <c r="K118" s="774">
        <v>20</v>
      </c>
      <c r="L118" s="773">
        <v>3.33</v>
      </c>
    </row>
    <row r="119" spans="1:12" ht="76.5">
      <c r="A119" s="771" t="s">
        <v>16318</v>
      </c>
      <c r="B119" s="771" t="s">
        <v>14459</v>
      </c>
      <c r="C119" s="771" t="s">
        <v>16319</v>
      </c>
      <c r="D119" s="771" t="s">
        <v>15219</v>
      </c>
      <c r="E119" s="255" t="s">
        <v>16320</v>
      </c>
      <c r="F119" s="205" t="s">
        <v>16321</v>
      </c>
      <c r="G119" s="205" t="s">
        <v>16322</v>
      </c>
      <c r="H119" s="302">
        <v>2015</v>
      </c>
      <c r="I119" s="302" t="s">
        <v>145</v>
      </c>
      <c r="J119" s="227" t="s">
        <v>16323</v>
      </c>
      <c r="K119" s="774">
        <v>20</v>
      </c>
      <c r="L119" s="773">
        <v>3.33</v>
      </c>
    </row>
    <row r="120" spans="1:12">
      <c r="A120" s="377"/>
      <c r="B120" s="377"/>
      <c r="C120" s="377"/>
      <c r="D120" s="377"/>
      <c r="E120" s="377"/>
      <c r="F120" s="377"/>
      <c r="G120" s="377"/>
      <c r="H120" s="377"/>
      <c r="I120" s="377"/>
      <c r="J120" s="377"/>
      <c r="K120" s="377"/>
      <c r="L120" s="377"/>
    </row>
    <row r="121" spans="1:12">
      <c r="A121" s="950"/>
      <c r="B121" s="919"/>
      <c r="C121" s="377"/>
      <c r="D121" s="950"/>
      <c r="E121" s="377"/>
      <c r="F121" s="377"/>
      <c r="G121" s="377"/>
      <c r="H121" s="377"/>
      <c r="I121" s="377"/>
      <c r="J121" s="377"/>
      <c r="K121" s="916"/>
      <c r="L121" s="916"/>
    </row>
    <row r="122" spans="1:12">
      <c r="A122" s="951"/>
      <c r="B122" s="952"/>
      <c r="C122" s="952"/>
      <c r="D122" s="952"/>
      <c r="E122" s="952"/>
      <c r="F122" s="953"/>
      <c r="G122" s="953"/>
      <c r="H122" s="953"/>
      <c r="I122" s="953"/>
      <c r="J122" s="954"/>
      <c r="K122" s="955"/>
      <c r="L122" s="955"/>
    </row>
    <row r="123" spans="1:12">
      <c r="A123" s="956"/>
      <c r="B123" s="957"/>
      <c r="C123" s="957"/>
      <c r="D123" s="957"/>
      <c r="E123" s="957"/>
      <c r="F123" s="953"/>
      <c r="G123" s="953"/>
      <c r="H123" s="953"/>
      <c r="I123" s="953"/>
      <c r="J123" s="956"/>
      <c r="K123" s="955"/>
      <c r="L123" s="955"/>
    </row>
    <row r="124" spans="1:12">
      <c r="A124" s="958"/>
      <c r="B124" s="958"/>
      <c r="C124" s="958"/>
      <c r="D124" s="958"/>
      <c r="E124" s="959"/>
      <c r="F124" s="960"/>
      <c r="G124" s="960"/>
      <c r="H124" s="960"/>
      <c r="I124" s="960"/>
      <c r="J124" s="961"/>
      <c r="K124" s="962"/>
      <c r="L124" s="962"/>
    </row>
  </sheetData>
  <mergeCells count="4">
    <mergeCell ref="A5:L5"/>
    <mergeCell ref="A1:L1"/>
    <mergeCell ref="A3:L3"/>
    <mergeCell ref="A4:L4"/>
  </mergeCells>
  <phoneticPr fontId="17" type="noConversion"/>
  <hyperlinks>
    <hyperlink ref="E18" r:id="rId1"/>
    <hyperlink ref="E19" r:id="rId2"/>
    <hyperlink ref="E20" r:id="rId3"/>
    <hyperlink ref="E21" r:id="rId4"/>
    <hyperlink ref="E22" r:id="rId5"/>
    <hyperlink ref="E23" r:id="rId6"/>
    <hyperlink ref="E24" r:id="rId7"/>
    <hyperlink ref="E25" r:id="rId8"/>
    <hyperlink ref="E26" r:id="rId9"/>
    <hyperlink ref="E27" r:id="rId10"/>
    <hyperlink ref="E28" r:id="rId11"/>
    <hyperlink ref="E29" r:id="rId12"/>
    <hyperlink ref="E50" r:id="rId13"/>
    <hyperlink ref="E51" r:id="rId14"/>
    <hyperlink ref="E52" r:id="rId15"/>
    <hyperlink ref="E53" r:id="rId16"/>
    <hyperlink ref="E54" r:id="rId17"/>
    <hyperlink ref="E55" r:id="rId18"/>
    <hyperlink ref="E56" r:id="rId19"/>
    <hyperlink ref="E57" r:id="rId20"/>
    <hyperlink ref="E58" r:id="rId21"/>
    <hyperlink ref="E59" r:id="rId22"/>
    <hyperlink ref="E60" r:id="rId23"/>
    <hyperlink ref="E61" r:id="rId24"/>
    <hyperlink ref="E62" r:id="rId25"/>
    <hyperlink ref="E63" r:id="rId26"/>
    <hyperlink ref="E64" r:id="rId27"/>
    <hyperlink ref="E65" r:id="rId28"/>
    <hyperlink ref="E66" r:id="rId29"/>
    <hyperlink ref="E72" r:id="rId30"/>
    <hyperlink ref="E73" r:id="rId31"/>
    <hyperlink ref="E80" r:id="rId32"/>
    <hyperlink ref="E81" r:id="rId33"/>
    <hyperlink ref="E82" r:id="rId34" display="www.astramuseum.ro"/>
    <hyperlink ref="E84" r:id="rId35"/>
    <hyperlink ref="E85" r:id="rId36"/>
    <hyperlink ref="E93" r:id="rId37"/>
    <hyperlink ref="E92" r:id="rId38"/>
    <hyperlink ref="E95" r:id="rId39"/>
    <hyperlink ref="E96" r:id="rId40"/>
    <hyperlink ref="E114" r:id="rId41"/>
    <hyperlink ref="E115" r:id="rId42"/>
    <hyperlink ref="E117" r:id="rId43"/>
    <hyperlink ref="E118" r:id="rId44"/>
    <hyperlink ref="E119" r:id="rId45"/>
  </hyperlinks>
  <pageMargins left="0.51181102362204722" right="0.31496062992125984" top="2.1666666666666665" bottom="0.57291666666666663" header="0.51041666666666663" footer="0.31496062992125984"/>
  <pageSetup paperSize="9" scale="96" orientation="landscape" horizontalDpi="200" verticalDpi="200" r:id="rId46"/>
  <headerFooter>
    <oddHeader>&amp;LUniversitatea „Lucian Blaga” din Sibiu
&amp;C
&amp;K000000FIȘĂ DE RAPORTARE A ACTIVITĂȚII DE CERCETARE 
PENTRU PERIOADA 1.01.2014-31.12.2014</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1"/>
  <sheetViews>
    <sheetView zoomScale="85" zoomScaleNormal="85" zoomScaleSheetLayoutView="70" zoomScalePageLayoutView="80" workbookViewId="0">
      <selection activeCell="R8" sqref="R8"/>
    </sheetView>
  </sheetViews>
  <sheetFormatPr defaultColWidth="9" defaultRowHeight="12.75"/>
  <cols>
    <col min="1" max="1" width="30" style="963" customWidth="1"/>
    <col min="2" max="2" width="14.140625" style="969" customWidth="1"/>
    <col min="3" max="3" width="11.7109375" style="923" customWidth="1"/>
    <col min="4" max="4" width="17.85546875" style="923" customWidth="1"/>
    <col min="5" max="5" width="7.7109375" style="923" customWidth="1"/>
    <col min="6" max="7" width="7.42578125" style="964" customWidth="1"/>
    <col min="8" max="8" width="11.28515625" style="964" customWidth="1"/>
    <col min="9" max="9" width="8.7109375" style="964" customWidth="1"/>
    <col min="10" max="10" width="14" style="976" customWidth="1"/>
    <col min="11" max="11" width="9.140625" style="964" customWidth="1"/>
    <col min="12" max="16384" width="9" style="964"/>
  </cols>
  <sheetData>
    <row r="1" spans="1:10" s="920" customFormat="1" ht="15.75">
      <c r="A1" s="854" t="s">
        <v>112</v>
      </c>
      <c r="B1" s="854"/>
      <c r="C1" s="854"/>
      <c r="D1" s="854"/>
      <c r="E1" s="854"/>
      <c r="F1" s="854"/>
      <c r="G1" s="854"/>
      <c r="H1" s="854"/>
      <c r="I1" s="854"/>
      <c r="J1" s="854"/>
    </row>
    <row r="2" spans="1:10" s="920" customFormat="1" ht="15">
      <c r="A2" s="779"/>
      <c r="B2" s="779"/>
      <c r="C2" s="779"/>
      <c r="D2" s="779"/>
      <c r="E2" s="779"/>
      <c r="F2" s="779"/>
      <c r="G2" s="779"/>
      <c r="H2" s="779"/>
      <c r="I2" s="779"/>
      <c r="J2" s="779"/>
    </row>
    <row r="3" spans="1:10" s="920" customFormat="1" ht="15">
      <c r="A3" s="908" t="s">
        <v>17357</v>
      </c>
      <c r="B3" s="908"/>
      <c r="C3" s="908"/>
      <c r="D3" s="908"/>
      <c r="E3" s="908"/>
      <c r="F3" s="908"/>
      <c r="G3" s="908"/>
      <c r="H3" s="908"/>
      <c r="I3" s="908"/>
      <c r="J3" s="908"/>
    </row>
    <row r="4" spans="1:10" s="920" customFormat="1" ht="15" customHeight="1">
      <c r="A4" s="965" t="s">
        <v>17297</v>
      </c>
      <c r="B4" s="965"/>
      <c r="C4" s="965"/>
      <c r="D4" s="965"/>
      <c r="E4" s="965"/>
      <c r="F4" s="965"/>
      <c r="G4" s="965"/>
      <c r="H4" s="965"/>
      <c r="I4" s="965"/>
      <c r="J4" s="965"/>
    </row>
    <row r="5" spans="1:10" s="920" customFormat="1" ht="15" customHeight="1">
      <c r="A5" s="965" t="s">
        <v>105</v>
      </c>
      <c r="B5" s="965"/>
      <c r="C5" s="965"/>
      <c r="D5" s="965"/>
      <c r="E5" s="965"/>
      <c r="F5" s="965"/>
      <c r="G5" s="965"/>
      <c r="H5" s="965"/>
      <c r="I5" s="965"/>
      <c r="J5" s="965"/>
    </row>
    <row r="6" spans="1:10">
      <c r="A6" s="778"/>
      <c r="B6" s="60"/>
      <c r="C6" s="7"/>
      <c r="D6" s="7"/>
      <c r="E6" s="7"/>
      <c r="F6" s="7"/>
      <c r="G6" s="7"/>
      <c r="H6" s="7"/>
      <c r="I6" s="7"/>
      <c r="J6" s="61"/>
    </row>
    <row r="7" spans="1:10" ht="93" customHeight="1">
      <c r="A7" s="147" t="s">
        <v>0</v>
      </c>
      <c r="B7" s="147" t="s">
        <v>1</v>
      </c>
      <c r="C7" s="147" t="s">
        <v>96</v>
      </c>
      <c r="D7" s="147" t="s">
        <v>94</v>
      </c>
      <c r="E7" s="147" t="s">
        <v>26</v>
      </c>
      <c r="F7" s="147" t="s">
        <v>113</v>
      </c>
      <c r="G7" s="147" t="s">
        <v>89</v>
      </c>
      <c r="H7" s="147" t="s">
        <v>53</v>
      </c>
      <c r="I7" s="147" t="s">
        <v>20</v>
      </c>
      <c r="J7" s="168" t="s">
        <v>93</v>
      </c>
    </row>
    <row r="8" spans="1:10" ht="191.25">
      <c r="A8" s="506" t="s">
        <v>394</v>
      </c>
      <c r="B8" s="768" t="s">
        <v>395</v>
      </c>
      <c r="C8" s="768" t="s">
        <v>199</v>
      </c>
      <c r="D8" s="768" t="s">
        <v>2333</v>
      </c>
      <c r="E8" s="184">
        <v>2015</v>
      </c>
      <c r="F8" s="768" t="s">
        <v>147</v>
      </c>
      <c r="G8" s="772" t="s">
        <v>2334</v>
      </c>
      <c r="H8" s="772" t="s">
        <v>2335</v>
      </c>
      <c r="I8" s="184" t="s">
        <v>78</v>
      </c>
      <c r="J8" s="773">
        <v>13.33</v>
      </c>
    </row>
    <row r="9" spans="1:10" ht="140.25">
      <c r="A9" s="506" t="s">
        <v>2336</v>
      </c>
      <c r="B9" s="768" t="s">
        <v>352</v>
      </c>
      <c r="C9" s="768" t="s">
        <v>199</v>
      </c>
      <c r="D9" s="768" t="s">
        <v>2337</v>
      </c>
      <c r="E9" s="184">
        <v>2015</v>
      </c>
      <c r="F9" s="768" t="s">
        <v>834</v>
      </c>
      <c r="G9" s="772"/>
      <c r="H9" s="772"/>
      <c r="I9" s="184" t="s">
        <v>78</v>
      </c>
      <c r="J9" s="773">
        <v>40</v>
      </c>
    </row>
    <row r="10" spans="1:10" ht="89.25">
      <c r="A10" s="506" t="s">
        <v>2338</v>
      </c>
      <c r="B10" s="768" t="s">
        <v>2339</v>
      </c>
      <c r="C10" s="768" t="s">
        <v>199</v>
      </c>
      <c r="D10" s="768" t="s">
        <v>2340</v>
      </c>
      <c r="E10" s="184">
        <v>2015</v>
      </c>
      <c r="F10" s="768" t="s">
        <v>172</v>
      </c>
      <c r="G10" s="772"/>
      <c r="H10" s="772"/>
      <c r="I10" s="184">
        <v>40</v>
      </c>
      <c r="J10" s="773">
        <v>10</v>
      </c>
    </row>
    <row r="11" spans="1:10" ht="76.5">
      <c r="A11" s="768" t="s">
        <v>2341</v>
      </c>
      <c r="B11" s="768" t="s">
        <v>2342</v>
      </c>
      <c r="C11" s="768" t="s">
        <v>199</v>
      </c>
      <c r="D11" s="768" t="s">
        <v>2343</v>
      </c>
      <c r="E11" s="184">
        <v>2015</v>
      </c>
      <c r="F11" s="768" t="s">
        <v>145</v>
      </c>
      <c r="G11" s="772"/>
      <c r="H11" s="772" t="s">
        <v>2344</v>
      </c>
      <c r="I11" s="184">
        <v>40</v>
      </c>
      <c r="J11" s="773">
        <v>20</v>
      </c>
    </row>
    <row r="12" spans="1:10" s="970" customFormat="1" ht="76.5">
      <c r="A12" s="506" t="s">
        <v>2345</v>
      </c>
      <c r="B12" s="768" t="s">
        <v>2321</v>
      </c>
      <c r="C12" s="768" t="s">
        <v>199</v>
      </c>
      <c r="D12" s="768" t="s">
        <v>2346</v>
      </c>
      <c r="E12" s="184">
        <v>2015</v>
      </c>
      <c r="F12" s="768" t="s">
        <v>115</v>
      </c>
      <c r="G12" s="184"/>
      <c r="H12" s="184"/>
      <c r="I12" s="297">
        <v>20</v>
      </c>
      <c r="J12" s="297">
        <v>20</v>
      </c>
    </row>
    <row r="13" spans="1:10" s="970" customFormat="1" ht="165.75">
      <c r="A13" s="506" t="s">
        <v>2347</v>
      </c>
      <c r="B13" s="768" t="s">
        <v>2321</v>
      </c>
      <c r="C13" s="768" t="s">
        <v>199</v>
      </c>
      <c r="D13" s="768" t="s">
        <v>2348</v>
      </c>
      <c r="E13" s="184">
        <v>2015</v>
      </c>
      <c r="F13" s="768" t="s">
        <v>129</v>
      </c>
      <c r="G13" s="184"/>
      <c r="H13" s="184"/>
      <c r="I13" s="297">
        <v>40</v>
      </c>
      <c r="J13" s="297">
        <v>40</v>
      </c>
    </row>
    <row r="14" spans="1:10" ht="60.75" customHeight="1">
      <c r="A14" s="768" t="s">
        <v>2349</v>
      </c>
      <c r="B14" s="768" t="s">
        <v>2321</v>
      </c>
      <c r="C14" s="768" t="s">
        <v>199</v>
      </c>
      <c r="D14" s="768" t="s">
        <v>2348</v>
      </c>
      <c r="E14" s="184">
        <v>2015</v>
      </c>
      <c r="F14" s="768" t="s">
        <v>129</v>
      </c>
      <c r="G14" s="184"/>
      <c r="H14" s="184"/>
      <c r="I14" s="297">
        <v>40</v>
      </c>
      <c r="J14" s="297">
        <v>40</v>
      </c>
    </row>
    <row r="15" spans="1:10" ht="165.75">
      <c r="A15" s="768" t="s">
        <v>2350</v>
      </c>
      <c r="B15" s="768" t="s">
        <v>2321</v>
      </c>
      <c r="C15" s="768" t="s">
        <v>199</v>
      </c>
      <c r="D15" s="768" t="s">
        <v>2348</v>
      </c>
      <c r="E15" s="184">
        <v>2015</v>
      </c>
      <c r="F15" s="768" t="s">
        <v>129</v>
      </c>
      <c r="G15" s="184"/>
      <c r="H15" s="184"/>
      <c r="I15" s="297">
        <v>40</v>
      </c>
      <c r="J15" s="297">
        <v>40</v>
      </c>
    </row>
    <row r="16" spans="1:10" ht="165.75">
      <c r="A16" s="768" t="s">
        <v>2351</v>
      </c>
      <c r="B16" s="768" t="s">
        <v>2352</v>
      </c>
      <c r="C16" s="768" t="s">
        <v>199</v>
      </c>
      <c r="D16" s="768" t="s">
        <v>2353</v>
      </c>
      <c r="E16" s="184">
        <v>2015</v>
      </c>
      <c r="F16" s="768" t="s">
        <v>129</v>
      </c>
      <c r="G16" s="184"/>
      <c r="H16" s="184"/>
      <c r="I16" s="297">
        <v>20</v>
      </c>
      <c r="J16" s="297">
        <f>I16/3</f>
        <v>6.666666666666667</v>
      </c>
    </row>
    <row r="17" spans="1:10" ht="153">
      <c r="A17" s="768" t="s">
        <v>2354</v>
      </c>
      <c r="B17" s="768" t="s">
        <v>2355</v>
      </c>
      <c r="C17" s="768" t="s">
        <v>199</v>
      </c>
      <c r="D17" s="768" t="s">
        <v>2356</v>
      </c>
      <c r="E17" s="184">
        <v>2015</v>
      </c>
      <c r="F17" s="768" t="s">
        <v>115</v>
      </c>
      <c r="G17" s="184"/>
      <c r="H17" s="184"/>
      <c r="I17" s="297">
        <v>40</v>
      </c>
      <c r="J17" s="297">
        <f>I17/3</f>
        <v>13.333333333333334</v>
      </c>
    </row>
    <row r="18" spans="1:10" ht="14.25" customHeight="1">
      <c r="A18" s="768" t="s">
        <v>2357</v>
      </c>
      <c r="B18" s="768" t="s">
        <v>2321</v>
      </c>
      <c r="C18" s="768" t="s">
        <v>199</v>
      </c>
      <c r="D18" s="768" t="s">
        <v>2358</v>
      </c>
      <c r="E18" s="184">
        <v>2015</v>
      </c>
      <c r="F18" s="768" t="s">
        <v>130</v>
      </c>
      <c r="G18" s="184"/>
      <c r="H18" s="184"/>
      <c r="I18" s="297">
        <v>20</v>
      </c>
      <c r="J18" s="297">
        <v>20</v>
      </c>
    </row>
    <row r="19" spans="1:10" ht="89.25">
      <c r="A19" s="768" t="s">
        <v>2359</v>
      </c>
      <c r="B19" s="768" t="s">
        <v>2321</v>
      </c>
      <c r="C19" s="768" t="s">
        <v>199</v>
      </c>
      <c r="D19" s="768" t="s">
        <v>2358</v>
      </c>
      <c r="E19" s="184">
        <v>2015</v>
      </c>
      <c r="F19" s="768" t="s">
        <v>130</v>
      </c>
      <c r="G19" s="184"/>
      <c r="H19" s="184"/>
      <c r="I19" s="297">
        <v>20</v>
      </c>
      <c r="J19" s="297">
        <v>20</v>
      </c>
    </row>
    <row r="20" spans="1:10" ht="102">
      <c r="A20" s="768" t="s">
        <v>2360</v>
      </c>
      <c r="B20" s="768" t="s">
        <v>2321</v>
      </c>
      <c r="C20" s="768" t="s">
        <v>199</v>
      </c>
      <c r="D20" s="768" t="s">
        <v>2361</v>
      </c>
      <c r="E20" s="184">
        <v>2015</v>
      </c>
      <c r="F20" s="768" t="s">
        <v>122</v>
      </c>
      <c r="G20" s="184"/>
      <c r="H20" s="184"/>
      <c r="I20" s="297">
        <v>40</v>
      </c>
      <c r="J20" s="297">
        <v>40</v>
      </c>
    </row>
    <row r="21" spans="1:10" ht="114.75">
      <c r="A21" s="768" t="s">
        <v>2362</v>
      </c>
      <c r="B21" s="768" t="s">
        <v>2321</v>
      </c>
      <c r="C21" s="768" t="s">
        <v>199</v>
      </c>
      <c r="D21" s="768" t="s">
        <v>2363</v>
      </c>
      <c r="E21" s="184">
        <v>2015</v>
      </c>
      <c r="F21" s="768" t="s">
        <v>122</v>
      </c>
      <c r="G21" s="184" t="s">
        <v>2364</v>
      </c>
      <c r="H21" s="184" t="s">
        <v>133</v>
      </c>
      <c r="I21" s="297">
        <v>40</v>
      </c>
      <c r="J21" s="297">
        <v>40</v>
      </c>
    </row>
    <row r="22" spans="1:10" ht="114.75">
      <c r="A22" s="768" t="s">
        <v>2365</v>
      </c>
      <c r="B22" s="768" t="s">
        <v>2321</v>
      </c>
      <c r="C22" s="768" t="s">
        <v>199</v>
      </c>
      <c r="D22" s="768" t="s">
        <v>2366</v>
      </c>
      <c r="E22" s="184">
        <v>2015</v>
      </c>
      <c r="F22" s="768" t="s">
        <v>130</v>
      </c>
      <c r="G22" s="184"/>
      <c r="H22" s="184"/>
      <c r="I22" s="297">
        <v>20</v>
      </c>
      <c r="J22" s="297">
        <v>20</v>
      </c>
    </row>
    <row r="23" spans="1:10" ht="114.75">
      <c r="A23" s="768" t="s">
        <v>2367</v>
      </c>
      <c r="B23" s="768" t="s">
        <v>2321</v>
      </c>
      <c r="C23" s="768" t="s">
        <v>199</v>
      </c>
      <c r="D23" s="768" t="s">
        <v>2366</v>
      </c>
      <c r="E23" s="184">
        <v>2015</v>
      </c>
      <c r="F23" s="768" t="s">
        <v>130</v>
      </c>
      <c r="G23" s="184"/>
      <c r="H23" s="184"/>
      <c r="I23" s="297">
        <v>20</v>
      </c>
      <c r="J23" s="297">
        <v>20</v>
      </c>
    </row>
    <row r="24" spans="1:10" ht="165.75">
      <c r="A24" s="768" t="s">
        <v>2368</v>
      </c>
      <c r="B24" s="768" t="s">
        <v>2321</v>
      </c>
      <c r="C24" s="768" t="s">
        <v>199</v>
      </c>
      <c r="D24" s="768" t="s">
        <v>2369</v>
      </c>
      <c r="E24" s="184">
        <v>2015</v>
      </c>
      <c r="F24" s="768" t="s">
        <v>119</v>
      </c>
      <c r="G24" s="184"/>
      <c r="H24" s="184"/>
      <c r="I24" s="297">
        <v>40</v>
      </c>
      <c r="J24" s="297">
        <v>40</v>
      </c>
    </row>
    <row r="25" spans="1:10" ht="140.25">
      <c r="A25" s="194" t="s">
        <v>2370</v>
      </c>
      <c r="B25" s="768" t="s">
        <v>2321</v>
      </c>
      <c r="C25" s="768" t="s">
        <v>199</v>
      </c>
      <c r="D25" s="768" t="s">
        <v>2371</v>
      </c>
      <c r="E25" s="184">
        <v>2015</v>
      </c>
      <c r="F25" s="768" t="s">
        <v>115</v>
      </c>
      <c r="G25" s="184" t="s">
        <v>2372</v>
      </c>
      <c r="H25" s="184" t="s">
        <v>1306</v>
      </c>
      <c r="I25" s="297">
        <v>20</v>
      </c>
      <c r="J25" s="297">
        <v>20</v>
      </c>
    </row>
    <row r="26" spans="1:10" ht="140.25">
      <c r="A26" s="194" t="s">
        <v>2373</v>
      </c>
      <c r="B26" s="768" t="s">
        <v>2321</v>
      </c>
      <c r="C26" s="768" t="s">
        <v>199</v>
      </c>
      <c r="D26" s="768" t="s">
        <v>2371</v>
      </c>
      <c r="E26" s="184">
        <v>2015</v>
      </c>
      <c r="F26" s="768" t="s">
        <v>115</v>
      </c>
      <c r="G26" s="184" t="s">
        <v>2372</v>
      </c>
      <c r="H26" s="184" t="s">
        <v>2374</v>
      </c>
      <c r="I26" s="297">
        <v>20</v>
      </c>
      <c r="J26" s="297">
        <v>20</v>
      </c>
    </row>
    <row r="27" spans="1:10" ht="178.5">
      <c r="A27" s="194" t="s">
        <v>2375</v>
      </c>
      <c r="B27" s="768" t="s">
        <v>2321</v>
      </c>
      <c r="C27" s="768" t="s">
        <v>199</v>
      </c>
      <c r="D27" s="768" t="s">
        <v>2376</v>
      </c>
      <c r="E27" s="184">
        <v>2015</v>
      </c>
      <c r="F27" s="768" t="s">
        <v>122</v>
      </c>
      <c r="G27" s="184"/>
      <c r="H27" s="184"/>
      <c r="I27" s="297">
        <v>20</v>
      </c>
      <c r="J27" s="297">
        <v>20</v>
      </c>
    </row>
    <row r="28" spans="1:10" ht="127.5">
      <c r="A28" s="194" t="s">
        <v>2377</v>
      </c>
      <c r="B28" s="768" t="s">
        <v>2321</v>
      </c>
      <c r="C28" s="768" t="s">
        <v>199</v>
      </c>
      <c r="D28" s="768" t="s">
        <v>2378</v>
      </c>
      <c r="E28" s="184">
        <v>2015</v>
      </c>
      <c r="F28" s="768" t="s">
        <v>130</v>
      </c>
      <c r="G28" s="184"/>
      <c r="H28" s="184"/>
      <c r="I28" s="297">
        <v>40</v>
      </c>
      <c r="J28" s="297">
        <v>40</v>
      </c>
    </row>
    <row r="29" spans="1:10" ht="153">
      <c r="A29" s="194" t="s">
        <v>2379</v>
      </c>
      <c r="B29" s="768" t="s">
        <v>2321</v>
      </c>
      <c r="C29" s="768" t="s">
        <v>199</v>
      </c>
      <c r="D29" s="768" t="s">
        <v>2380</v>
      </c>
      <c r="E29" s="184">
        <v>2015</v>
      </c>
      <c r="F29" s="768" t="s">
        <v>130</v>
      </c>
      <c r="G29" s="184"/>
      <c r="H29" s="184"/>
      <c r="I29" s="297">
        <v>20</v>
      </c>
      <c r="J29" s="297">
        <v>20</v>
      </c>
    </row>
    <row r="30" spans="1:10" ht="153">
      <c r="A30" s="194" t="s">
        <v>2381</v>
      </c>
      <c r="B30" s="768" t="s">
        <v>2321</v>
      </c>
      <c r="C30" s="768" t="s">
        <v>199</v>
      </c>
      <c r="D30" s="768" t="s">
        <v>2380</v>
      </c>
      <c r="E30" s="184">
        <v>2015</v>
      </c>
      <c r="F30" s="768" t="s">
        <v>130</v>
      </c>
      <c r="G30" s="184"/>
      <c r="H30" s="184"/>
      <c r="I30" s="297">
        <v>20</v>
      </c>
      <c r="J30" s="297">
        <v>20</v>
      </c>
    </row>
    <row r="31" spans="1:10" ht="153">
      <c r="A31" s="194" t="s">
        <v>2382</v>
      </c>
      <c r="B31" s="768" t="s">
        <v>2383</v>
      </c>
      <c r="C31" s="768" t="s">
        <v>199</v>
      </c>
      <c r="D31" s="768" t="s">
        <v>2384</v>
      </c>
      <c r="E31" s="184">
        <v>2015</v>
      </c>
      <c r="F31" s="768" t="s">
        <v>130</v>
      </c>
      <c r="G31" s="184"/>
      <c r="H31" s="184"/>
      <c r="I31" s="297">
        <v>40</v>
      </c>
      <c r="J31" s="297">
        <v>40</v>
      </c>
    </row>
    <row r="32" spans="1:10" ht="114.75">
      <c r="A32" s="194" t="s">
        <v>2385</v>
      </c>
      <c r="B32" s="768" t="s">
        <v>2321</v>
      </c>
      <c r="C32" s="768" t="s">
        <v>199</v>
      </c>
      <c r="D32" s="768" t="s">
        <v>2386</v>
      </c>
      <c r="E32" s="184">
        <v>2015</v>
      </c>
      <c r="F32" s="768" t="s">
        <v>125</v>
      </c>
      <c r="G32" s="184"/>
      <c r="H32" s="184"/>
      <c r="I32" s="297">
        <v>40</v>
      </c>
      <c r="J32" s="297">
        <v>40</v>
      </c>
    </row>
    <row r="33" spans="1:11" ht="102">
      <c r="A33" s="194" t="s">
        <v>2387</v>
      </c>
      <c r="B33" s="768" t="s">
        <v>2321</v>
      </c>
      <c r="C33" s="768" t="s">
        <v>199</v>
      </c>
      <c r="D33" s="768" t="s">
        <v>2388</v>
      </c>
      <c r="E33" s="184">
        <v>2015</v>
      </c>
      <c r="F33" s="768" t="s">
        <v>130</v>
      </c>
      <c r="G33" s="184"/>
      <c r="H33" s="184"/>
      <c r="I33" s="297">
        <v>40</v>
      </c>
      <c r="J33" s="297">
        <v>40</v>
      </c>
    </row>
    <row r="34" spans="1:11" ht="165.75">
      <c r="A34" s="506" t="s">
        <v>2389</v>
      </c>
      <c r="B34" s="768" t="s">
        <v>356</v>
      </c>
      <c r="C34" s="768" t="s">
        <v>199</v>
      </c>
      <c r="D34" s="768" t="s">
        <v>2390</v>
      </c>
      <c r="E34" s="184">
        <v>2015</v>
      </c>
      <c r="F34" s="768" t="s">
        <v>172</v>
      </c>
      <c r="G34" s="772"/>
      <c r="H34" s="772"/>
      <c r="I34" s="184" t="s">
        <v>78</v>
      </c>
      <c r="J34" s="773">
        <v>40</v>
      </c>
      <c r="K34" s="971"/>
    </row>
    <row r="35" spans="1:11" ht="89.25">
      <c r="A35" s="506" t="s">
        <v>2338</v>
      </c>
      <c r="B35" s="768" t="s">
        <v>2339</v>
      </c>
      <c r="C35" s="768" t="s">
        <v>199</v>
      </c>
      <c r="D35" s="768" t="s">
        <v>2340</v>
      </c>
      <c r="E35" s="184">
        <v>2015</v>
      </c>
      <c r="F35" s="768" t="s">
        <v>172</v>
      </c>
      <c r="G35" s="772"/>
      <c r="H35" s="772"/>
      <c r="I35" s="184"/>
      <c r="J35" s="773">
        <v>10</v>
      </c>
      <c r="K35" s="971"/>
    </row>
    <row r="36" spans="1:11" ht="89.25">
      <c r="A36" s="506" t="s">
        <v>2391</v>
      </c>
      <c r="B36" s="768" t="s">
        <v>2392</v>
      </c>
      <c r="C36" s="768" t="s">
        <v>199</v>
      </c>
      <c r="D36" s="768" t="s">
        <v>2393</v>
      </c>
      <c r="E36" s="184">
        <v>2015</v>
      </c>
      <c r="F36" s="768">
        <v>5</v>
      </c>
      <c r="G36" s="772" t="s">
        <v>2394</v>
      </c>
      <c r="H36" s="772" t="s">
        <v>2395</v>
      </c>
      <c r="I36" s="184" t="s">
        <v>78</v>
      </c>
      <c r="J36" s="773">
        <v>6.66</v>
      </c>
      <c r="K36" s="971"/>
    </row>
    <row r="37" spans="1:11" ht="127.5">
      <c r="A37" s="506" t="s">
        <v>2396</v>
      </c>
      <c r="B37" s="768" t="s">
        <v>283</v>
      </c>
      <c r="C37" s="768" t="s">
        <v>199</v>
      </c>
      <c r="D37" s="768" t="s">
        <v>396</v>
      </c>
      <c r="E37" s="184">
        <v>2015</v>
      </c>
      <c r="F37" s="768" t="s">
        <v>175</v>
      </c>
      <c r="G37" s="772"/>
      <c r="H37" s="772"/>
      <c r="I37" s="184" t="s">
        <v>78</v>
      </c>
      <c r="J37" s="773">
        <v>40</v>
      </c>
      <c r="K37" s="971"/>
    </row>
    <row r="38" spans="1:11" ht="51">
      <c r="A38" s="768" t="s">
        <v>2397</v>
      </c>
      <c r="B38" s="768" t="s">
        <v>2398</v>
      </c>
      <c r="C38" s="768" t="s">
        <v>199</v>
      </c>
      <c r="D38" s="768" t="s">
        <v>2399</v>
      </c>
      <c r="E38" s="768">
        <v>2015</v>
      </c>
      <c r="F38" s="769" t="s">
        <v>145</v>
      </c>
      <c r="G38" s="769"/>
      <c r="H38" s="769"/>
      <c r="I38" s="769" t="s">
        <v>78</v>
      </c>
      <c r="J38" s="769">
        <v>20</v>
      </c>
      <c r="K38" s="972"/>
    </row>
    <row r="39" spans="1:11" ht="153">
      <c r="A39" s="768" t="s">
        <v>2400</v>
      </c>
      <c r="B39" s="772" t="s">
        <v>1540</v>
      </c>
      <c r="C39" s="506" t="s">
        <v>199</v>
      </c>
      <c r="D39" s="768" t="s">
        <v>2401</v>
      </c>
      <c r="E39" s="769">
        <v>2015</v>
      </c>
      <c r="F39" s="772"/>
      <c r="G39" s="275"/>
      <c r="H39" s="768" t="s">
        <v>2402</v>
      </c>
      <c r="I39" s="769" t="s">
        <v>78</v>
      </c>
      <c r="J39" s="773">
        <v>20</v>
      </c>
      <c r="K39" s="972"/>
    </row>
    <row r="40" spans="1:11" ht="127.5">
      <c r="A40" s="768" t="s">
        <v>2403</v>
      </c>
      <c r="B40" s="772" t="s">
        <v>1540</v>
      </c>
      <c r="C40" s="506" t="s">
        <v>199</v>
      </c>
      <c r="D40" s="768" t="s">
        <v>2404</v>
      </c>
      <c r="E40" s="769">
        <v>2015</v>
      </c>
      <c r="F40" s="768"/>
      <c r="G40" s="768"/>
      <c r="H40" s="768" t="s">
        <v>2405</v>
      </c>
      <c r="I40" s="772" t="s">
        <v>78</v>
      </c>
      <c r="J40" s="767">
        <v>20</v>
      </c>
    </row>
    <row r="41" spans="1:11" ht="127.5">
      <c r="A41" s="768" t="s">
        <v>2406</v>
      </c>
      <c r="B41" s="772" t="s">
        <v>1540</v>
      </c>
      <c r="C41" s="506" t="s">
        <v>199</v>
      </c>
      <c r="D41" s="768" t="s">
        <v>2404</v>
      </c>
      <c r="E41" s="769">
        <v>2015</v>
      </c>
      <c r="F41" s="768"/>
      <c r="G41" s="768"/>
      <c r="H41" s="768" t="s">
        <v>2405</v>
      </c>
      <c r="I41" s="772" t="s">
        <v>78</v>
      </c>
      <c r="J41" s="767">
        <v>20</v>
      </c>
    </row>
    <row r="42" spans="1:11" ht="102">
      <c r="A42" s="768" t="s">
        <v>2407</v>
      </c>
      <c r="B42" s="768" t="s">
        <v>2408</v>
      </c>
      <c r="C42" s="506" t="s">
        <v>199</v>
      </c>
      <c r="D42" s="768" t="s">
        <v>2409</v>
      </c>
      <c r="E42" s="184">
        <v>2015</v>
      </c>
      <c r="F42" s="768" t="s">
        <v>145</v>
      </c>
      <c r="G42" s="772"/>
      <c r="H42" s="772" t="s">
        <v>2410</v>
      </c>
      <c r="I42" s="184"/>
      <c r="J42" s="773">
        <v>13.3</v>
      </c>
    </row>
    <row r="43" spans="1:11" ht="89.25">
      <c r="A43" s="768" t="s">
        <v>2411</v>
      </c>
      <c r="B43" s="768" t="s">
        <v>2408</v>
      </c>
      <c r="C43" s="506" t="s">
        <v>199</v>
      </c>
      <c r="D43" s="768" t="s">
        <v>2412</v>
      </c>
      <c r="E43" s="184">
        <v>2015</v>
      </c>
      <c r="F43" s="768" t="s">
        <v>153</v>
      </c>
      <c r="G43" s="772" t="s">
        <v>2413</v>
      </c>
      <c r="H43" s="772" t="s">
        <v>2414</v>
      </c>
      <c r="I43" s="184"/>
      <c r="J43" s="773">
        <v>13.3</v>
      </c>
    </row>
    <row r="44" spans="1:11" ht="89.25">
      <c r="A44" s="768" t="s">
        <v>2415</v>
      </c>
      <c r="B44" s="772" t="s">
        <v>2416</v>
      </c>
      <c r="C44" s="768" t="s">
        <v>199</v>
      </c>
      <c r="D44" s="768" t="s">
        <v>2417</v>
      </c>
      <c r="E44" s="184">
        <v>2015</v>
      </c>
      <c r="F44" s="768" t="s">
        <v>145</v>
      </c>
      <c r="G44" s="773" t="s">
        <v>2394</v>
      </c>
      <c r="H44" s="773" t="s">
        <v>1097</v>
      </c>
      <c r="I44" s="184" t="s">
        <v>78</v>
      </c>
      <c r="J44" s="773">
        <v>10</v>
      </c>
    </row>
    <row r="45" spans="1:11" ht="89.25">
      <c r="A45" s="768" t="s">
        <v>2418</v>
      </c>
      <c r="B45" s="772" t="s">
        <v>2419</v>
      </c>
      <c r="C45" s="768" t="s">
        <v>199</v>
      </c>
      <c r="D45" s="768" t="s">
        <v>2417</v>
      </c>
      <c r="E45" s="184">
        <v>2015</v>
      </c>
      <c r="F45" s="768" t="s">
        <v>145</v>
      </c>
      <c r="G45" s="773" t="s">
        <v>2394</v>
      </c>
      <c r="H45" s="773" t="s">
        <v>2395</v>
      </c>
      <c r="I45" s="184"/>
      <c r="J45" s="773">
        <v>6.66</v>
      </c>
    </row>
    <row r="46" spans="1:11" ht="89.25">
      <c r="A46" s="506" t="s">
        <v>2420</v>
      </c>
      <c r="B46" s="768" t="s">
        <v>2276</v>
      </c>
      <c r="C46" s="768" t="s">
        <v>199</v>
      </c>
      <c r="D46" s="768" t="s">
        <v>2421</v>
      </c>
      <c r="E46" s="184">
        <v>2015</v>
      </c>
      <c r="F46" s="768" t="s">
        <v>138</v>
      </c>
      <c r="G46" s="772" t="s">
        <v>147</v>
      </c>
      <c r="H46" s="772" t="s">
        <v>2422</v>
      </c>
      <c r="I46" s="184" t="s">
        <v>78</v>
      </c>
      <c r="J46" s="773">
        <v>20</v>
      </c>
    </row>
    <row r="47" spans="1:11" ht="242.25">
      <c r="A47" s="506" t="s">
        <v>2423</v>
      </c>
      <c r="B47" s="768" t="s">
        <v>2276</v>
      </c>
      <c r="C47" s="768" t="s">
        <v>199</v>
      </c>
      <c r="D47" s="768" t="s">
        <v>2424</v>
      </c>
      <c r="E47" s="184">
        <v>2015</v>
      </c>
      <c r="F47" s="768" t="s">
        <v>242</v>
      </c>
      <c r="G47" s="772" t="s">
        <v>2364</v>
      </c>
      <c r="H47" s="772" t="s">
        <v>2425</v>
      </c>
      <c r="I47" s="184" t="s">
        <v>78</v>
      </c>
      <c r="J47" s="773">
        <v>40</v>
      </c>
    </row>
    <row r="48" spans="1:11" ht="216.75">
      <c r="A48" s="768" t="s">
        <v>2426</v>
      </c>
      <c r="B48" s="768" t="s">
        <v>18342</v>
      </c>
      <c r="C48" s="768" t="s">
        <v>199</v>
      </c>
      <c r="D48" s="768" t="s">
        <v>2427</v>
      </c>
      <c r="E48" s="184">
        <v>2015</v>
      </c>
      <c r="F48" s="768" t="s">
        <v>172</v>
      </c>
      <c r="G48" s="772" t="s">
        <v>2428</v>
      </c>
      <c r="H48" s="772" t="s">
        <v>2429</v>
      </c>
      <c r="I48" s="184" t="s">
        <v>78</v>
      </c>
      <c r="J48" s="773">
        <v>6.66</v>
      </c>
    </row>
    <row r="49" spans="1:10" ht="114.75">
      <c r="A49" s="506" t="s">
        <v>2430</v>
      </c>
      <c r="B49" s="768" t="s">
        <v>299</v>
      </c>
      <c r="C49" s="768" t="s">
        <v>199</v>
      </c>
      <c r="D49" s="768" t="s">
        <v>2431</v>
      </c>
      <c r="E49" s="184">
        <v>2015</v>
      </c>
      <c r="F49" s="768" t="s">
        <v>138</v>
      </c>
      <c r="G49" s="772"/>
      <c r="H49" s="256" t="s">
        <v>2432</v>
      </c>
      <c r="I49" s="184" t="s">
        <v>78</v>
      </c>
      <c r="J49" s="773">
        <v>40</v>
      </c>
    </row>
    <row r="50" spans="1:10" ht="140.25">
      <c r="A50" s="506" t="s">
        <v>2433</v>
      </c>
      <c r="B50" s="768" t="s">
        <v>1808</v>
      </c>
      <c r="C50" s="768" t="s">
        <v>1809</v>
      </c>
      <c r="D50" s="768" t="s">
        <v>18343</v>
      </c>
      <c r="E50" s="768">
        <v>2015</v>
      </c>
      <c r="F50" s="768"/>
      <c r="G50" s="768" t="s">
        <v>2434</v>
      </c>
      <c r="H50" s="768" t="s">
        <v>2435</v>
      </c>
      <c r="I50" s="768" t="s">
        <v>78</v>
      </c>
      <c r="J50" s="768">
        <v>20</v>
      </c>
    </row>
    <row r="51" spans="1:10" ht="140.25">
      <c r="A51" s="506" t="s">
        <v>2436</v>
      </c>
      <c r="B51" s="768" t="s">
        <v>1712</v>
      </c>
      <c r="C51" s="768" t="s">
        <v>199</v>
      </c>
      <c r="D51" s="768" t="s">
        <v>2437</v>
      </c>
      <c r="E51" s="768">
        <v>2015</v>
      </c>
      <c r="F51" s="768" t="s">
        <v>175</v>
      </c>
      <c r="G51" s="768" t="s">
        <v>2438</v>
      </c>
      <c r="H51" s="768" t="s">
        <v>2439</v>
      </c>
      <c r="I51" s="184" t="s">
        <v>78</v>
      </c>
      <c r="J51" s="773">
        <v>20</v>
      </c>
    </row>
    <row r="52" spans="1:10" ht="25.5">
      <c r="A52" s="768" t="s">
        <v>2440</v>
      </c>
      <c r="B52" s="768" t="s">
        <v>2441</v>
      </c>
      <c r="C52" s="768" t="s">
        <v>199</v>
      </c>
      <c r="D52" s="768" t="s">
        <v>2442</v>
      </c>
      <c r="E52" s="184">
        <v>2015</v>
      </c>
      <c r="F52" s="768" t="s">
        <v>190</v>
      </c>
      <c r="G52" s="772"/>
      <c r="H52" s="772"/>
      <c r="I52" s="184" t="s">
        <v>78</v>
      </c>
      <c r="J52" s="773">
        <v>40</v>
      </c>
    </row>
    <row r="53" spans="1:10" ht="63.75">
      <c r="A53" s="768" t="s">
        <v>2443</v>
      </c>
      <c r="B53" s="768" t="s">
        <v>2441</v>
      </c>
      <c r="C53" s="768" t="s">
        <v>199</v>
      </c>
      <c r="D53" s="768" t="s">
        <v>2444</v>
      </c>
      <c r="E53" s="184">
        <v>2015</v>
      </c>
      <c r="F53" s="768" t="s">
        <v>172</v>
      </c>
      <c r="G53" s="772"/>
      <c r="H53" s="772"/>
      <c r="I53" s="184"/>
      <c r="J53" s="773">
        <v>20</v>
      </c>
    </row>
    <row r="54" spans="1:10" ht="38.25">
      <c r="A54" s="459" t="s">
        <v>2445</v>
      </c>
      <c r="B54" s="768" t="s">
        <v>2441</v>
      </c>
      <c r="C54" s="768" t="s">
        <v>199</v>
      </c>
      <c r="D54" s="768" t="s">
        <v>2446</v>
      </c>
      <c r="E54" s="184">
        <v>2015</v>
      </c>
      <c r="F54" s="768" t="s">
        <v>163</v>
      </c>
      <c r="G54" s="772"/>
      <c r="H54" s="772"/>
      <c r="I54" s="184"/>
      <c r="J54" s="773">
        <v>20</v>
      </c>
    </row>
    <row r="55" spans="1:10" ht="76.5">
      <c r="A55" s="506" t="s">
        <v>2447</v>
      </c>
      <c r="B55" s="768" t="s">
        <v>2448</v>
      </c>
      <c r="C55" s="768" t="s">
        <v>199</v>
      </c>
      <c r="D55" s="768" t="s">
        <v>2449</v>
      </c>
      <c r="E55" s="184">
        <v>2015</v>
      </c>
      <c r="F55" s="768" t="s">
        <v>145</v>
      </c>
      <c r="G55" s="772" t="s">
        <v>2450</v>
      </c>
      <c r="H55" s="772" t="s">
        <v>2451</v>
      </c>
      <c r="I55" s="184" t="s">
        <v>78</v>
      </c>
      <c r="J55" s="773">
        <v>10</v>
      </c>
    </row>
    <row r="56" spans="1:10" ht="38.25">
      <c r="A56" s="506" t="s">
        <v>2452</v>
      </c>
      <c r="B56" s="768" t="s">
        <v>2453</v>
      </c>
      <c r="C56" s="768" t="s">
        <v>199</v>
      </c>
      <c r="D56" s="768" t="s">
        <v>2454</v>
      </c>
      <c r="E56" s="184">
        <v>2015</v>
      </c>
      <c r="F56" s="768">
        <v>1</v>
      </c>
      <c r="G56" s="772"/>
      <c r="H56" s="772"/>
      <c r="I56" s="184" t="s">
        <v>78</v>
      </c>
      <c r="J56" s="773">
        <v>10</v>
      </c>
    </row>
    <row r="57" spans="1:10" ht="51">
      <c r="A57" s="506" t="s">
        <v>2455</v>
      </c>
      <c r="B57" s="768" t="s">
        <v>2453</v>
      </c>
      <c r="C57" s="768" t="s">
        <v>199</v>
      </c>
      <c r="D57" s="768" t="s">
        <v>2454</v>
      </c>
      <c r="E57" s="184">
        <v>2015</v>
      </c>
      <c r="F57" s="768">
        <v>1</v>
      </c>
      <c r="G57" s="772"/>
      <c r="H57" s="772"/>
      <c r="I57" s="184">
        <v>20</v>
      </c>
      <c r="J57" s="773">
        <v>10</v>
      </c>
    </row>
    <row r="58" spans="1:10" ht="76.5">
      <c r="A58" s="768" t="s">
        <v>2456</v>
      </c>
      <c r="B58" s="768" t="s">
        <v>2457</v>
      </c>
      <c r="C58" s="768" t="s">
        <v>199</v>
      </c>
      <c r="D58" s="768" t="s">
        <v>2458</v>
      </c>
      <c r="E58" s="184">
        <v>2015</v>
      </c>
      <c r="F58" s="768">
        <v>6</v>
      </c>
      <c r="G58" s="772" t="s">
        <v>2459</v>
      </c>
      <c r="H58" s="772" t="s">
        <v>2460</v>
      </c>
      <c r="I58" s="184">
        <v>20</v>
      </c>
      <c r="J58" s="773">
        <v>6.666666666666667</v>
      </c>
    </row>
    <row r="59" spans="1:10" ht="76.5">
      <c r="A59" s="768" t="s">
        <v>2461</v>
      </c>
      <c r="B59" s="768" t="s">
        <v>2462</v>
      </c>
      <c r="C59" s="768" t="s">
        <v>199</v>
      </c>
      <c r="D59" s="768" t="s">
        <v>2463</v>
      </c>
      <c r="E59" s="184">
        <v>2015</v>
      </c>
      <c r="F59" s="768">
        <v>5</v>
      </c>
      <c r="G59" s="772" t="s">
        <v>2464</v>
      </c>
      <c r="H59" s="772"/>
      <c r="I59" s="184">
        <v>20</v>
      </c>
      <c r="J59" s="773">
        <v>4</v>
      </c>
    </row>
    <row r="60" spans="1:10" ht="153">
      <c r="A60" s="768" t="s">
        <v>2465</v>
      </c>
      <c r="B60" s="768" t="s">
        <v>2466</v>
      </c>
      <c r="C60" s="768" t="s">
        <v>2280</v>
      </c>
      <c r="D60" s="768" t="s">
        <v>2467</v>
      </c>
      <c r="E60" s="184">
        <v>2015</v>
      </c>
      <c r="F60" s="768" t="s">
        <v>437</v>
      </c>
      <c r="G60" s="772" t="s">
        <v>2468</v>
      </c>
      <c r="H60" s="772" t="s">
        <v>2469</v>
      </c>
      <c r="I60" s="184" t="s">
        <v>78</v>
      </c>
      <c r="J60" s="773">
        <v>10</v>
      </c>
    </row>
    <row r="61" spans="1:10" ht="63.75">
      <c r="A61" s="506" t="s">
        <v>2470</v>
      </c>
      <c r="B61" s="768" t="s">
        <v>2471</v>
      </c>
      <c r="C61" s="768" t="s">
        <v>199</v>
      </c>
      <c r="D61" s="768" t="s">
        <v>2259</v>
      </c>
      <c r="E61" s="184">
        <v>2015</v>
      </c>
      <c r="F61" s="768" t="s">
        <v>145</v>
      </c>
      <c r="G61" s="772" t="s">
        <v>207</v>
      </c>
      <c r="H61" s="772" t="s">
        <v>1302</v>
      </c>
      <c r="I61" s="184" t="s">
        <v>78</v>
      </c>
      <c r="J61" s="773">
        <v>20</v>
      </c>
    </row>
    <row r="62" spans="1:10" ht="127.5">
      <c r="A62" s="768" t="s">
        <v>3102</v>
      </c>
      <c r="B62" s="768" t="s">
        <v>18318</v>
      </c>
      <c r="C62" s="771" t="s">
        <v>114</v>
      </c>
      <c r="D62" s="768" t="s">
        <v>3103</v>
      </c>
      <c r="E62" s="768">
        <v>2015</v>
      </c>
      <c r="F62" s="768" t="s">
        <v>119</v>
      </c>
      <c r="G62" s="768" t="s">
        <v>3104</v>
      </c>
      <c r="H62" s="769" t="s">
        <v>3105</v>
      </c>
      <c r="I62" s="297">
        <v>40</v>
      </c>
      <c r="J62" s="844">
        <v>53.33</v>
      </c>
    </row>
    <row r="63" spans="1:10" ht="127.5">
      <c r="A63" s="768" t="s">
        <v>3106</v>
      </c>
      <c r="B63" s="768" t="s">
        <v>3107</v>
      </c>
      <c r="C63" s="771" t="s">
        <v>114</v>
      </c>
      <c r="D63" s="768" t="s">
        <v>3103</v>
      </c>
      <c r="E63" s="768">
        <v>2015</v>
      </c>
      <c r="F63" s="768" t="s">
        <v>119</v>
      </c>
      <c r="G63" s="768" t="s">
        <v>3104</v>
      </c>
      <c r="H63" s="769" t="s">
        <v>1330</v>
      </c>
      <c r="I63" s="297">
        <v>40</v>
      </c>
      <c r="J63" s="844"/>
    </row>
    <row r="64" spans="1:10" ht="76.5">
      <c r="A64" s="768" t="s">
        <v>3108</v>
      </c>
      <c r="B64" s="768" t="s">
        <v>3109</v>
      </c>
      <c r="C64" s="771" t="s">
        <v>114</v>
      </c>
      <c r="D64" s="768" t="s">
        <v>3110</v>
      </c>
      <c r="E64" s="768">
        <v>2015</v>
      </c>
      <c r="F64" s="768" t="s">
        <v>130</v>
      </c>
      <c r="G64" s="768" t="s">
        <v>3111</v>
      </c>
      <c r="H64" s="768" t="s">
        <v>3112</v>
      </c>
      <c r="I64" s="297">
        <v>20</v>
      </c>
      <c r="J64" s="844"/>
    </row>
    <row r="65" spans="1:10" ht="127.5">
      <c r="A65" s="769" t="s">
        <v>3113</v>
      </c>
      <c r="B65" s="768" t="s">
        <v>3114</v>
      </c>
      <c r="C65" s="768"/>
      <c r="D65" s="768" t="s">
        <v>3115</v>
      </c>
      <c r="E65" s="184">
        <v>2015</v>
      </c>
      <c r="F65" s="768" t="s">
        <v>145</v>
      </c>
      <c r="G65" s="184"/>
      <c r="H65" s="184"/>
      <c r="I65" s="297">
        <v>20</v>
      </c>
      <c r="J65" s="460"/>
    </row>
    <row r="66" spans="1:10" ht="293.25">
      <c r="A66" s="770" t="s">
        <v>18344</v>
      </c>
      <c r="B66" s="768" t="s">
        <v>165</v>
      </c>
      <c r="C66" s="768" t="s">
        <v>114</v>
      </c>
      <c r="D66" s="768" t="s">
        <v>18345</v>
      </c>
      <c r="E66" s="184">
        <v>2015</v>
      </c>
      <c r="F66" s="768" t="s">
        <v>157</v>
      </c>
      <c r="G66" s="772" t="s">
        <v>3116</v>
      </c>
      <c r="H66" s="772" t="s">
        <v>3117</v>
      </c>
      <c r="I66" s="184" t="s">
        <v>78</v>
      </c>
      <c r="J66" s="773">
        <v>20</v>
      </c>
    </row>
    <row r="67" spans="1:10" ht="318.75">
      <c r="A67" s="770" t="s">
        <v>3118</v>
      </c>
      <c r="B67" s="768" t="s">
        <v>165</v>
      </c>
      <c r="C67" s="768" t="s">
        <v>114</v>
      </c>
      <c r="D67" s="768" t="s">
        <v>3119</v>
      </c>
      <c r="E67" s="184">
        <v>2015</v>
      </c>
      <c r="F67" s="768" t="s">
        <v>910</v>
      </c>
      <c r="G67" s="772" t="s">
        <v>3120</v>
      </c>
      <c r="H67" s="772"/>
      <c r="I67" s="184" t="s">
        <v>78</v>
      </c>
      <c r="J67" s="773">
        <v>20</v>
      </c>
    </row>
    <row r="68" spans="1:10" ht="306">
      <c r="A68" s="770" t="s">
        <v>18346</v>
      </c>
      <c r="B68" s="768" t="s">
        <v>165</v>
      </c>
      <c r="C68" s="768" t="s">
        <v>114</v>
      </c>
      <c r="D68" s="768" t="s">
        <v>3121</v>
      </c>
      <c r="E68" s="184">
        <v>2015</v>
      </c>
      <c r="F68" s="768" t="s">
        <v>145</v>
      </c>
      <c r="G68" s="772" t="s">
        <v>3122</v>
      </c>
      <c r="H68" s="772" t="s">
        <v>3123</v>
      </c>
      <c r="I68" s="184" t="s">
        <v>78</v>
      </c>
      <c r="J68" s="773">
        <v>20</v>
      </c>
    </row>
    <row r="69" spans="1:10" ht="114.75">
      <c r="A69" s="771" t="s">
        <v>3124</v>
      </c>
      <c r="B69" s="768" t="s">
        <v>220</v>
      </c>
      <c r="C69" s="768" t="s">
        <v>114</v>
      </c>
      <c r="D69" s="768" t="s">
        <v>3125</v>
      </c>
      <c r="E69" s="184">
        <v>2015</v>
      </c>
      <c r="F69" s="768" t="s">
        <v>145</v>
      </c>
      <c r="G69" s="772"/>
      <c r="H69" s="772"/>
      <c r="I69" s="184">
        <v>20</v>
      </c>
      <c r="J69" s="773">
        <v>20</v>
      </c>
    </row>
    <row r="70" spans="1:10" ht="114.75">
      <c r="A70" s="768" t="s">
        <v>3126</v>
      </c>
      <c r="B70" s="768" t="s">
        <v>220</v>
      </c>
      <c r="C70" s="768" t="s">
        <v>114</v>
      </c>
      <c r="D70" s="768" t="s">
        <v>3127</v>
      </c>
      <c r="E70" s="184">
        <v>2015</v>
      </c>
      <c r="F70" s="768" t="s">
        <v>172</v>
      </c>
      <c r="G70" s="772"/>
      <c r="H70" s="772"/>
      <c r="I70" s="184">
        <v>20</v>
      </c>
      <c r="J70" s="773">
        <v>20</v>
      </c>
    </row>
    <row r="71" spans="1:10" ht="76.5">
      <c r="A71" s="768" t="s">
        <v>3128</v>
      </c>
      <c r="B71" s="768" t="s">
        <v>220</v>
      </c>
      <c r="C71" s="768" t="s">
        <v>114</v>
      </c>
      <c r="D71" s="768" t="s">
        <v>3129</v>
      </c>
      <c r="E71" s="184">
        <v>2015</v>
      </c>
      <c r="F71" s="768" t="s">
        <v>172</v>
      </c>
      <c r="G71" s="772"/>
      <c r="H71" s="772"/>
      <c r="I71" s="184">
        <v>20</v>
      </c>
      <c r="J71" s="773">
        <v>20</v>
      </c>
    </row>
    <row r="72" spans="1:10" ht="63.75">
      <c r="A72" s="768" t="s">
        <v>3130</v>
      </c>
      <c r="B72" s="768" t="s">
        <v>225</v>
      </c>
      <c r="C72" s="768" t="s">
        <v>136</v>
      </c>
      <c r="D72" s="766" t="s">
        <v>3131</v>
      </c>
      <c r="E72" s="184">
        <v>205</v>
      </c>
      <c r="F72" s="768" t="s">
        <v>3132</v>
      </c>
      <c r="G72" s="768" t="s">
        <v>3133</v>
      </c>
      <c r="H72" s="772" t="s">
        <v>3134</v>
      </c>
      <c r="I72" s="184" t="s">
        <v>78</v>
      </c>
      <c r="J72" s="773">
        <v>20</v>
      </c>
    </row>
    <row r="73" spans="1:10" ht="127.5">
      <c r="A73" s="769" t="s">
        <v>3135</v>
      </c>
      <c r="B73" s="769" t="s">
        <v>3136</v>
      </c>
      <c r="C73" s="768" t="s">
        <v>114</v>
      </c>
      <c r="D73" s="768" t="s">
        <v>3115</v>
      </c>
      <c r="E73" s="184">
        <v>2015</v>
      </c>
      <c r="F73" s="768" t="s">
        <v>145</v>
      </c>
      <c r="G73" s="184"/>
      <c r="H73" s="184"/>
      <c r="I73" s="297">
        <v>20</v>
      </c>
      <c r="J73" s="184">
        <v>10</v>
      </c>
    </row>
    <row r="74" spans="1:10" ht="127.5">
      <c r="A74" s="769" t="s">
        <v>3113</v>
      </c>
      <c r="B74" s="768" t="s">
        <v>3114</v>
      </c>
      <c r="C74" s="768"/>
      <c r="D74" s="768" t="s">
        <v>3115</v>
      </c>
      <c r="E74" s="184">
        <v>2015</v>
      </c>
      <c r="F74" s="768" t="s">
        <v>145</v>
      </c>
      <c r="G74" s="184"/>
      <c r="H74" s="184"/>
      <c r="I74" s="297">
        <v>20</v>
      </c>
      <c r="J74" s="184">
        <v>10</v>
      </c>
    </row>
    <row r="75" spans="1:10" ht="153">
      <c r="A75" s="771" t="s">
        <v>3137</v>
      </c>
      <c r="B75" s="768" t="s">
        <v>256</v>
      </c>
      <c r="C75" s="768" t="s">
        <v>114</v>
      </c>
      <c r="D75" s="768" t="s">
        <v>3138</v>
      </c>
      <c r="E75" s="184">
        <v>2015</v>
      </c>
      <c r="F75" s="768" t="s">
        <v>1299</v>
      </c>
      <c r="G75" s="772"/>
      <c r="H75" s="772"/>
      <c r="I75" s="184" t="s">
        <v>78</v>
      </c>
      <c r="J75" s="773">
        <v>20</v>
      </c>
    </row>
    <row r="76" spans="1:10" ht="76.5">
      <c r="A76" s="771" t="s">
        <v>2726</v>
      </c>
      <c r="B76" s="768" t="s">
        <v>2727</v>
      </c>
      <c r="C76" s="768" t="s">
        <v>114</v>
      </c>
      <c r="D76" s="768" t="s">
        <v>3139</v>
      </c>
      <c r="E76" s="184">
        <v>2015</v>
      </c>
      <c r="F76" s="768" t="s">
        <v>142</v>
      </c>
      <c r="G76" s="772"/>
      <c r="H76" s="772"/>
      <c r="I76" s="184" t="s">
        <v>78</v>
      </c>
      <c r="J76" s="773">
        <v>40</v>
      </c>
    </row>
    <row r="77" spans="1:10" ht="51">
      <c r="A77" s="506" t="s">
        <v>4446</v>
      </c>
      <c r="B77" s="768" t="s">
        <v>1193</v>
      </c>
      <c r="C77" s="768" t="s">
        <v>1182</v>
      </c>
      <c r="D77" s="768" t="s">
        <v>4447</v>
      </c>
      <c r="E77" s="184">
        <v>2015</v>
      </c>
      <c r="F77" s="768" t="s">
        <v>153</v>
      </c>
      <c r="G77" s="772"/>
      <c r="H77" s="772"/>
      <c r="I77" s="184" t="s">
        <v>78</v>
      </c>
      <c r="J77" s="773">
        <v>20</v>
      </c>
    </row>
    <row r="78" spans="1:10" ht="76.5">
      <c r="A78" s="506" t="s">
        <v>4448</v>
      </c>
      <c r="B78" s="768" t="s">
        <v>1193</v>
      </c>
      <c r="C78" s="768" t="s">
        <v>1182</v>
      </c>
      <c r="D78" s="768" t="s">
        <v>4449</v>
      </c>
      <c r="E78" s="184">
        <v>2015</v>
      </c>
      <c r="F78" s="768" t="s">
        <v>172</v>
      </c>
      <c r="G78" s="772"/>
      <c r="H78" s="772"/>
      <c r="I78" s="184"/>
      <c r="J78" s="773">
        <v>20</v>
      </c>
    </row>
    <row r="79" spans="1:10" ht="76.5">
      <c r="A79" s="768" t="s">
        <v>4450</v>
      </c>
      <c r="B79" s="768" t="s">
        <v>1193</v>
      </c>
      <c r="C79" s="768" t="s">
        <v>1182</v>
      </c>
      <c r="D79" s="768" t="s">
        <v>4449</v>
      </c>
      <c r="E79" s="184">
        <v>2015</v>
      </c>
      <c r="F79" s="768" t="s">
        <v>172</v>
      </c>
      <c r="G79" s="772"/>
      <c r="H79" s="772"/>
      <c r="I79" s="184"/>
      <c r="J79" s="773">
        <v>20</v>
      </c>
    </row>
    <row r="80" spans="1:10" ht="76.5">
      <c r="A80" s="768" t="s">
        <v>4451</v>
      </c>
      <c r="B80" s="768" t="s">
        <v>1193</v>
      </c>
      <c r="C80" s="768" t="s">
        <v>1182</v>
      </c>
      <c r="D80" s="768" t="s">
        <v>4449</v>
      </c>
      <c r="E80" s="184">
        <v>2015</v>
      </c>
      <c r="F80" s="768" t="s">
        <v>172</v>
      </c>
      <c r="G80" s="772"/>
      <c r="H80" s="772"/>
      <c r="I80" s="184"/>
      <c r="J80" s="773">
        <v>20</v>
      </c>
    </row>
    <row r="81" spans="1:10" ht="76.5">
      <c r="A81" s="768" t="s">
        <v>4452</v>
      </c>
      <c r="B81" s="768" t="s">
        <v>1193</v>
      </c>
      <c r="C81" s="768" t="s">
        <v>1182</v>
      </c>
      <c r="D81" s="768" t="s">
        <v>4449</v>
      </c>
      <c r="E81" s="184">
        <v>2015</v>
      </c>
      <c r="F81" s="768" t="s">
        <v>172</v>
      </c>
      <c r="G81" s="772"/>
      <c r="H81" s="772"/>
      <c r="I81" s="184"/>
      <c r="J81" s="773">
        <v>20</v>
      </c>
    </row>
    <row r="82" spans="1:10" ht="76.5">
      <c r="A82" s="768" t="s">
        <v>4453</v>
      </c>
      <c r="B82" s="768" t="s">
        <v>1193</v>
      </c>
      <c r="C82" s="768" t="s">
        <v>1182</v>
      </c>
      <c r="D82" s="768" t="s">
        <v>4449</v>
      </c>
      <c r="E82" s="184">
        <v>2015</v>
      </c>
      <c r="F82" s="768" t="s">
        <v>172</v>
      </c>
      <c r="G82" s="772"/>
      <c r="H82" s="772"/>
      <c r="I82" s="184"/>
      <c r="J82" s="773">
        <v>20</v>
      </c>
    </row>
    <row r="83" spans="1:10" ht="76.5">
      <c r="A83" s="768" t="s">
        <v>4454</v>
      </c>
      <c r="B83" s="768" t="s">
        <v>1193</v>
      </c>
      <c r="C83" s="768" t="s">
        <v>1182</v>
      </c>
      <c r="D83" s="768" t="s">
        <v>4449</v>
      </c>
      <c r="E83" s="184">
        <v>2015</v>
      </c>
      <c r="F83" s="768" t="s">
        <v>172</v>
      </c>
      <c r="G83" s="772"/>
      <c r="H83" s="772"/>
      <c r="I83" s="184"/>
      <c r="J83" s="773">
        <v>20</v>
      </c>
    </row>
    <row r="84" spans="1:10" ht="76.5">
      <c r="A84" s="768" t="s">
        <v>4455</v>
      </c>
      <c r="B84" s="768" t="s">
        <v>1193</v>
      </c>
      <c r="C84" s="768" t="s">
        <v>1182</v>
      </c>
      <c r="D84" s="768" t="s">
        <v>4449</v>
      </c>
      <c r="E84" s="184">
        <v>2015</v>
      </c>
      <c r="F84" s="768" t="s">
        <v>172</v>
      </c>
      <c r="G84" s="772"/>
      <c r="H84" s="772"/>
      <c r="I84" s="184"/>
      <c r="J84" s="773">
        <v>20</v>
      </c>
    </row>
    <row r="85" spans="1:10" ht="76.5">
      <c r="A85" s="768" t="s">
        <v>4456</v>
      </c>
      <c r="B85" s="768" t="s">
        <v>1193</v>
      </c>
      <c r="C85" s="768" t="s">
        <v>1182</v>
      </c>
      <c r="D85" s="768" t="s">
        <v>4449</v>
      </c>
      <c r="E85" s="184">
        <v>2015</v>
      </c>
      <c r="F85" s="768" t="s">
        <v>172</v>
      </c>
      <c r="G85" s="772"/>
      <c r="H85" s="772"/>
      <c r="I85" s="184"/>
      <c r="J85" s="773">
        <v>20</v>
      </c>
    </row>
    <row r="86" spans="1:10" ht="76.5">
      <c r="A86" s="768" t="s">
        <v>4457</v>
      </c>
      <c r="B86" s="768" t="s">
        <v>1193</v>
      </c>
      <c r="C86" s="768" t="s">
        <v>1182</v>
      </c>
      <c r="D86" s="768" t="s">
        <v>4449</v>
      </c>
      <c r="E86" s="184">
        <v>2015</v>
      </c>
      <c r="F86" s="768" t="s">
        <v>172</v>
      </c>
      <c r="G86" s="772"/>
      <c r="H86" s="772"/>
      <c r="I86" s="184"/>
      <c r="J86" s="773">
        <v>20</v>
      </c>
    </row>
    <row r="87" spans="1:10" ht="76.5">
      <c r="A87" s="768" t="s">
        <v>4458</v>
      </c>
      <c r="B87" s="768" t="s">
        <v>1193</v>
      </c>
      <c r="C87" s="768" t="s">
        <v>1182</v>
      </c>
      <c r="D87" s="768" t="s">
        <v>4449</v>
      </c>
      <c r="E87" s="184">
        <v>2015</v>
      </c>
      <c r="F87" s="768" t="s">
        <v>172</v>
      </c>
      <c r="G87" s="772"/>
      <c r="H87" s="772"/>
      <c r="I87" s="184"/>
      <c r="J87" s="773">
        <v>20</v>
      </c>
    </row>
    <row r="88" spans="1:10" ht="102">
      <c r="A88" s="506" t="s">
        <v>4459</v>
      </c>
      <c r="B88" s="768" t="s">
        <v>3212</v>
      </c>
      <c r="C88" s="768" t="s">
        <v>1182</v>
      </c>
      <c r="D88" s="768" t="s">
        <v>4460</v>
      </c>
      <c r="E88" s="768">
        <v>2015</v>
      </c>
      <c r="F88" s="768" t="s">
        <v>172</v>
      </c>
      <c r="G88" s="768"/>
      <c r="H88" s="768"/>
      <c r="I88" s="768" t="s">
        <v>78</v>
      </c>
      <c r="J88" s="768">
        <v>40</v>
      </c>
    </row>
    <row r="89" spans="1:10" ht="127.5">
      <c r="A89" s="506" t="s">
        <v>4461</v>
      </c>
      <c r="B89" s="768" t="s">
        <v>1206</v>
      </c>
      <c r="C89" s="768" t="s">
        <v>1182</v>
      </c>
      <c r="D89" s="768" t="s">
        <v>4462</v>
      </c>
      <c r="E89" s="184">
        <v>2015</v>
      </c>
      <c r="F89" s="768" t="s">
        <v>129</v>
      </c>
      <c r="G89" s="772"/>
      <c r="H89" s="772"/>
      <c r="I89" s="184"/>
      <c r="J89" s="773">
        <v>20</v>
      </c>
    </row>
    <row r="90" spans="1:10" ht="204">
      <c r="A90" s="506" t="s">
        <v>4463</v>
      </c>
      <c r="B90" s="768" t="s">
        <v>1206</v>
      </c>
      <c r="C90" s="768" t="s">
        <v>1182</v>
      </c>
      <c r="D90" s="768" t="s">
        <v>4464</v>
      </c>
      <c r="E90" s="184">
        <v>2015</v>
      </c>
      <c r="F90" s="768" t="s">
        <v>521</v>
      </c>
      <c r="G90" s="772"/>
      <c r="H90" s="772"/>
      <c r="I90" s="184"/>
      <c r="J90" s="773">
        <v>20</v>
      </c>
    </row>
    <row r="91" spans="1:10" ht="114.75">
      <c r="A91" s="768" t="s">
        <v>4465</v>
      </c>
      <c r="B91" s="768" t="s">
        <v>1206</v>
      </c>
      <c r="C91" s="768" t="s">
        <v>1182</v>
      </c>
      <c r="D91" s="768" t="s">
        <v>4466</v>
      </c>
      <c r="E91" s="184">
        <v>2015</v>
      </c>
      <c r="F91" s="768" t="s">
        <v>119</v>
      </c>
      <c r="G91" s="772"/>
      <c r="H91" s="772"/>
      <c r="I91" s="184"/>
      <c r="J91" s="773">
        <v>40</v>
      </c>
    </row>
    <row r="92" spans="1:10" ht="25.5">
      <c r="A92" s="769" t="s">
        <v>4467</v>
      </c>
      <c r="B92" s="768" t="s">
        <v>1090</v>
      </c>
      <c r="C92" s="768" t="s">
        <v>3231</v>
      </c>
      <c r="D92" s="769" t="s">
        <v>18347</v>
      </c>
      <c r="E92" s="768">
        <v>2015</v>
      </c>
      <c r="F92" s="768" t="s">
        <v>153</v>
      </c>
      <c r="G92" s="768"/>
      <c r="H92" s="768"/>
      <c r="I92" s="768" t="s">
        <v>78</v>
      </c>
      <c r="J92" s="768">
        <v>20</v>
      </c>
    </row>
    <row r="93" spans="1:10" ht="89.25">
      <c r="A93" s="769" t="s">
        <v>3135</v>
      </c>
      <c r="B93" s="768" t="s">
        <v>4468</v>
      </c>
      <c r="C93" s="768" t="s">
        <v>3231</v>
      </c>
      <c r="D93" s="768" t="s">
        <v>4469</v>
      </c>
      <c r="E93" s="768">
        <v>2015</v>
      </c>
      <c r="F93" s="768" t="s">
        <v>145</v>
      </c>
      <c r="G93" s="768"/>
      <c r="H93" s="768"/>
      <c r="I93" s="768"/>
      <c r="J93" s="768">
        <v>10</v>
      </c>
    </row>
    <row r="94" spans="1:10" ht="89.25">
      <c r="A94" s="769" t="s">
        <v>4470</v>
      </c>
      <c r="B94" s="768" t="s">
        <v>4468</v>
      </c>
      <c r="C94" s="768" t="s">
        <v>3231</v>
      </c>
      <c r="D94" s="768" t="s">
        <v>4469</v>
      </c>
      <c r="E94" s="768">
        <v>2015</v>
      </c>
      <c r="F94" s="768" t="s">
        <v>145</v>
      </c>
      <c r="G94" s="768"/>
      <c r="H94" s="768"/>
      <c r="I94" s="768"/>
      <c r="J94" s="768">
        <v>10</v>
      </c>
    </row>
    <row r="95" spans="1:10" ht="25.5">
      <c r="A95" s="769" t="s">
        <v>4471</v>
      </c>
      <c r="B95" s="768" t="s">
        <v>1090</v>
      </c>
      <c r="C95" s="768" t="s">
        <v>3231</v>
      </c>
      <c r="D95" s="769" t="s">
        <v>4472</v>
      </c>
      <c r="E95" s="768">
        <v>2015</v>
      </c>
      <c r="F95" s="768" t="s">
        <v>148</v>
      </c>
      <c r="G95" s="768"/>
      <c r="H95" s="768"/>
      <c r="I95" s="768"/>
      <c r="J95" s="768">
        <v>20</v>
      </c>
    </row>
    <row r="96" spans="1:10" ht="25.5">
      <c r="A96" s="769" t="s">
        <v>4473</v>
      </c>
      <c r="B96" s="768" t="s">
        <v>1090</v>
      </c>
      <c r="C96" s="768" t="s">
        <v>3231</v>
      </c>
      <c r="D96" s="234" t="s">
        <v>4474</v>
      </c>
      <c r="E96" s="768">
        <v>2015</v>
      </c>
      <c r="F96" s="768" t="s">
        <v>195</v>
      </c>
      <c r="G96" s="768"/>
      <c r="H96" s="768"/>
      <c r="I96" s="768"/>
      <c r="J96" s="768">
        <v>20</v>
      </c>
    </row>
    <row r="97" spans="1:11" ht="178.5">
      <c r="A97" s="769" t="s">
        <v>4475</v>
      </c>
      <c r="B97" s="768" t="s">
        <v>3487</v>
      </c>
      <c r="C97" s="768" t="s">
        <v>1087</v>
      </c>
      <c r="D97" s="768" t="s">
        <v>4476</v>
      </c>
      <c r="E97" s="184">
        <v>2015</v>
      </c>
      <c r="F97" s="768" t="s">
        <v>138</v>
      </c>
      <c r="G97" s="772"/>
      <c r="H97" s="772"/>
      <c r="I97" s="184" t="s">
        <v>78</v>
      </c>
      <c r="J97" s="773">
        <v>20</v>
      </c>
    </row>
    <row r="98" spans="1:11" ht="114.75">
      <c r="A98" s="769" t="s">
        <v>4477</v>
      </c>
      <c r="B98" s="768" t="s">
        <v>3487</v>
      </c>
      <c r="C98" s="768" t="s">
        <v>1087</v>
      </c>
      <c r="D98" s="768" t="s">
        <v>4478</v>
      </c>
      <c r="E98" s="184">
        <v>2015</v>
      </c>
      <c r="F98" s="768"/>
      <c r="G98" s="772" t="s">
        <v>4479</v>
      </c>
      <c r="H98" s="772" t="s">
        <v>4480</v>
      </c>
      <c r="I98" s="184">
        <v>40</v>
      </c>
      <c r="J98" s="773">
        <v>40</v>
      </c>
    </row>
    <row r="99" spans="1:11" ht="140.25">
      <c r="A99" s="768" t="s">
        <v>4481</v>
      </c>
      <c r="B99" s="768" t="s">
        <v>4482</v>
      </c>
      <c r="C99" s="768" t="s">
        <v>1087</v>
      </c>
      <c r="D99" s="768" t="s">
        <v>18319</v>
      </c>
      <c r="E99" s="768">
        <v>2015</v>
      </c>
      <c r="F99" s="768" t="s">
        <v>175</v>
      </c>
      <c r="G99" s="772"/>
      <c r="H99" s="772"/>
      <c r="I99" s="184" t="s">
        <v>78</v>
      </c>
      <c r="J99" s="773">
        <v>20</v>
      </c>
    </row>
    <row r="100" spans="1:11" ht="127.5">
      <c r="A100" s="768" t="s">
        <v>4483</v>
      </c>
      <c r="B100" s="768" t="s">
        <v>4482</v>
      </c>
      <c r="C100" s="768" t="s">
        <v>1087</v>
      </c>
      <c r="D100" s="768" t="s">
        <v>18320</v>
      </c>
      <c r="E100" s="768">
        <v>2015</v>
      </c>
      <c r="F100" s="768" t="s">
        <v>115</v>
      </c>
      <c r="G100" s="772"/>
      <c r="H100" s="772"/>
      <c r="I100" s="184"/>
      <c r="J100" s="773">
        <v>20</v>
      </c>
      <c r="K100" s="973"/>
    </row>
    <row r="101" spans="1:11" ht="127.5">
      <c r="A101" s="768" t="s">
        <v>4484</v>
      </c>
      <c r="B101" s="768" t="s">
        <v>4482</v>
      </c>
      <c r="C101" s="768" t="s">
        <v>1087</v>
      </c>
      <c r="D101" s="768" t="s">
        <v>4485</v>
      </c>
      <c r="E101" s="768">
        <v>2015</v>
      </c>
      <c r="F101" s="768" t="s">
        <v>175</v>
      </c>
      <c r="G101" s="772"/>
      <c r="H101" s="772"/>
      <c r="I101" s="184"/>
      <c r="J101" s="773">
        <v>20</v>
      </c>
    </row>
    <row r="102" spans="1:11" ht="153">
      <c r="A102" s="768" t="s">
        <v>18348</v>
      </c>
      <c r="B102" s="768" t="s">
        <v>4482</v>
      </c>
      <c r="C102" s="768" t="s">
        <v>1087</v>
      </c>
      <c r="D102" s="768" t="s">
        <v>18321</v>
      </c>
      <c r="E102" s="768">
        <v>2015</v>
      </c>
      <c r="F102" s="768" t="s">
        <v>684</v>
      </c>
      <c r="G102" s="772"/>
      <c r="H102" s="772"/>
      <c r="I102" s="184"/>
      <c r="J102" s="773">
        <v>40</v>
      </c>
    </row>
    <row r="103" spans="1:11" ht="89.25">
      <c r="A103" s="772"/>
      <c r="B103" s="772" t="s">
        <v>4486</v>
      </c>
      <c r="C103" s="768"/>
      <c r="D103" s="768"/>
      <c r="E103" s="184">
        <v>2015</v>
      </c>
      <c r="F103" s="768" t="s">
        <v>115</v>
      </c>
      <c r="G103" s="773"/>
      <c r="H103" s="772" t="s">
        <v>4487</v>
      </c>
      <c r="I103" s="184" t="s">
        <v>78</v>
      </c>
      <c r="J103" s="773">
        <v>20</v>
      </c>
    </row>
    <row r="104" spans="1:11" ht="140.25">
      <c r="A104" s="506" t="s">
        <v>1176</v>
      </c>
      <c r="B104" s="768" t="s">
        <v>1096</v>
      </c>
      <c r="C104" s="768" t="s">
        <v>1087</v>
      </c>
      <c r="D104" s="768" t="s">
        <v>4488</v>
      </c>
      <c r="E104" s="184">
        <v>2015</v>
      </c>
      <c r="F104" s="768" t="s">
        <v>166</v>
      </c>
      <c r="G104" s="772"/>
      <c r="H104" s="772"/>
      <c r="I104" s="184" t="s">
        <v>78</v>
      </c>
      <c r="J104" s="773">
        <v>40</v>
      </c>
    </row>
    <row r="105" spans="1:11" ht="89.25">
      <c r="A105" s="506" t="s">
        <v>4489</v>
      </c>
      <c r="B105" s="768" t="s">
        <v>1098</v>
      </c>
      <c r="C105" s="768" t="s">
        <v>1087</v>
      </c>
      <c r="D105" s="768" t="s">
        <v>18349</v>
      </c>
      <c r="E105" s="184">
        <v>2015</v>
      </c>
      <c r="F105" s="768" t="s">
        <v>172</v>
      </c>
      <c r="G105" s="772"/>
      <c r="H105" s="772"/>
      <c r="I105" s="184" t="s">
        <v>78</v>
      </c>
      <c r="J105" s="773">
        <v>20</v>
      </c>
    </row>
    <row r="106" spans="1:11" ht="216.75">
      <c r="A106" s="506" t="s">
        <v>4490</v>
      </c>
      <c r="B106" s="768" t="s">
        <v>1098</v>
      </c>
      <c r="C106" s="768" t="s">
        <v>1087</v>
      </c>
      <c r="D106" s="768" t="s">
        <v>4491</v>
      </c>
      <c r="E106" s="184">
        <v>2015</v>
      </c>
      <c r="F106" s="768" t="s">
        <v>145</v>
      </c>
      <c r="G106" s="772" t="s">
        <v>4492</v>
      </c>
      <c r="H106" s="772" t="s">
        <v>4493</v>
      </c>
      <c r="I106" s="184"/>
      <c r="J106" s="773">
        <v>20</v>
      </c>
    </row>
    <row r="107" spans="1:11" ht="76.5">
      <c r="A107" s="506" t="s">
        <v>4494</v>
      </c>
      <c r="B107" s="768" t="s">
        <v>4495</v>
      </c>
      <c r="C107" s="768" t="s">
        <v>1087</v>
      </c>
      <c r="D107" s="768" t="s">
        <v>4496</v>
      </c>
      <c r="E107" s="184">
        <v>2015</v>
      </c>
      <c r="F107" s="768" t="s">
        <v>4497</v>
      </c>
      <c r="G107" s="772"/>
      <c r="H107" s="184" t="s">
        <v>4498</v>
      </c>
      <c r="I107" s="184" t="s">
        <v>78</v>
      </c>
      <c r="J107" s="773">
        <v>20</v>
      </c>
    </row>
    <row r="108" spans="1:11" ht="127.5">
      <c r="A108" s="506" t="s">
        <v>4499</v>
      </c>
      <c r="B108" s="768" t="s">
        <v>1170</v>
      </c>
      <c r="C108" s="768" t="s">
        <v>1087</v>
      </c>
      <c r="D108" s="768" t="s">
        <v>4500</v>
      </c>
      <c r="E108" s="184">
        <v>2015</v>
      </c>
      <c r="F108" s="768" t="s">
        <v>115</v>
      </c>
      <c r="G108" s="184"/>
      <c r="H108" s="184" t="s">
        <v>4501</v>
      </c>
      <c r="I108" s="297" t="s">
        <v>78</v>
      </c>
      <c r="J108" s="297">
        <v>20</v>
      </c>
    </row>
    <row r="109" spans="1:11" ht="114.75">
      <c r="A109" s="506" t="s">
        <v>4502</v>
      </c>
      <c r="B109" s="768" t="s">
        <v>1170</v>
      </c>
      <c r="C109" s="768" t="s">
        <v>1087</v>
      </c>
      <c r="D109" s="768" t="s">
        <v>4503</v>
      </c>
      <c r="E109" s="184">
        <v>2015</v>
      </c>
      <c r="F109" s="768" t="s">
        <v>125</v>
      </c>
      <c r="G109" s="184"/>
      <c r="H109" s="184" t="s">
        <v>4501</v>
      </c>
      <c r="I109" s="297"/>
      <c r="J109" s="297">
        <v>20</v>
      </c>
    </row>
    <row r="110" spans="1:11" ht="114.75">
      <c r="A110" s="257" t="s">
        <v>4504</v>
      </c>
      <c r="B110" s="257" t="s">
        <v>4505</v>
      </c>
      <c r="C110" s="257" t="s">
        <v>4506</v>
      </c>
      <c r="D110" s="257" t="s">
        <v>4507</v>
      </c>
      <c r="E110" s="257">
        <v>2015</v>
      </c>
      <c r="F110" s="295" t="s">
        <v>153</v>
      </c>
      <c r="G110" s="257"/>
      <c r="H110" s="257"/>
      <c r="I110" s="769" t="s">
        <v>78</v>
      </c>
      <c r="J110" s="257">
        <v>10</v>
      </c>
    </row>
    <row r="111" spans="1:11">
      <c r="A111" s="257"/>
      <c r="B111" s="257"/>
      <c r="C111" s="257"/>
      <c r="D111" s="257"/>
      <c r="E111" s="258"/>
      <c r="F111" s="257"/>
      <c r="G111" s="258"/>
      <c r="H111" s="258"/>
      <c r="I111" s="769" t="s">
        <v>78</v>
      </c>
      <c r="J111" s="977"/>
    </row>
    <row r="112" spans="1:11" ht="76.5">
      <c r="A112" s="260" t="s">
        <v>4508</v>
      </c>
      <c r="B112" s="257" t="s">
        <v>1089</v>
      </c>
      <c r="C112" s="257" t="s">
        <v>1087</v>
      </c>
      <c r="D112" s="257" t="s">
        <v>4509</v>
      </c>
      <c r="E112" s="258">
        <v>2015</v>
      </c>
      <c r="F112" s="257" t="s">
        <v>172</v>
      </c>
      <c r="G112" s="258"/>
      <c r="H112" s="258"/>
      <c r="I112" s="769" t="s">
        <v>78</v>
      </c>
      <c r="J112" s="257">
        <v>20</v>
      </c>
    </row>
    <row r="113" spans="1:11">
      <c r="A113" s="260"/>
      <c r="B113" s="257"/>
      <c r="C113" s="257"/>
      <c r="D113" s="257"/>
      <c r="E113" s="258"/>
      <c r="F113" s="257"/>
      <c r="G113" s="258"/>
      <c r="H113" s="258"/>
      <c r="I113" s="769" t="s">
        <v>78</v>
      </c>
      <c r="J113" s="257"/>
      <c r="K113" s="971"/>
    </row>
    <row r="114" spans="1:11" ht="38.25">
      <c r="A114" s="257" t="s">
        <v>4510</v>
      </c>
      <c r="B114" s="257" t="s">
        <v>1089</v>
      </c>
      <c r="C114" s="257" t="s">
        <v>1087</v>
      </c>
      <c r="D114" s="259" t="s">
        <v>4511</v>
      </c>
      <c r="E114" s="258">
        <v>2015</v>
      </c>
      <c r="F114" s="257" t="s">
        <v>242</v>
      </c>
      <c r="G114" s="258"/>
      <c r="H114" s="258"/>
      <c r="I114" s="769" t="s">
        <v>78</v>
      </c>
      <c r="J114" s="257">
        <v>20</v>
      </c>
      <c r="K114" s="971"/>
    </row>
    <row r="115" spans="1:11" ht="76.5">
      <c r="A115" s="257" t="s">
        <v>4512</v>
      </c>
      <c r="B115" s="257" t="s">
        <v>1089</v>
      </c>
      <c r="C115" s="257" t="s">
        <v>1087</v>
      </c>
      <c r="D115" s="257" t="s">
        <v>4513</v>
      </c>
      <c r="E115" s="258">
        <v>2015</v>
      </c>
      <c r="F115" s="257" t="s">
        <v>134</v>
      </c>
      <c r="G115" s="258"/>
      <c r="H115" s="258"/>
      <c r="I115" s="769" t="s">
        <v>78</v>
      </c>
      <c r="J115" s="257">
        <v>20</v>
      </c>
    </row>
    <row r="116" spans="1:11" ht="105" customHeight="1">
      <c r="A116" s="506" t="s">
        <v>4514</v>
      </c>
      <c r="B116" s="768" t="s">
        <v>3316</v>
      </c>
      <c r="C116" s="768" t="s">
        <v>1087</v>
      </c>
      <c r="D116" s="768" t="s">
        <v>4515</v>
      </c>
      <c r="E116" s="184">
        <v>2015</v>
      </c>
      <c r="F116" s="768" t="s">
        <v>4279</v>
      </c>
      <c r="G116" s="772" t="s">
        <v>147</v>
      </c>
      <c r="H116" s="772" t="s">
        <v>147</v>
      </c>
      <c r="I116" s="184">
        <v>20</v>
      </c>
      <c r="J116" s="773">
        <v>20</v>
      </c>
    </row>
    <row r="117" spans="1:11" ht="63.75">
      <c r="A117" s="506" t="s">
        <v>18350</v>
      </c>
      <c r="B117" s="768" t="s">
        <v>1107</v>
      </c>
      <c r="C117" s="768" t="s">
        <v>1087</v>
      </c>
      <c r="D117" s="768" t="s">
        <v>4516</v>
      </c>
      <c r="E117" s="184">
        <v>2015</v>
      </c>
      <c r="F117" s="768">
        <v>6</v>
      </c>
      <c r="G117" s="772"/>
      <c r="H117" s="772"/>
      <c r="I117" s="184" t="s">
        <v>78</v>
      </c>
      <c r="J117" s="773">
        <v>20</v>
      </c>
    </row>
    <row r="118" spans="1:11" ht="51">
      <c r="A118" s="506" t="s">
        <v>18351</v>
      </c>
      <c r="B118" s="768" t="s">
        <v>1107</v>
      </c>
      <c r="C118" s="768" t="s">
        <v>1087</v>
      </c>
      <c r="D118" s="234" t="s">
        <v>4291</v>
      </c>
      <c r="E118" s="184">
        <v>2015</v>
      </c>
      <c r="F118" s="768">
        <v>11</v>
      </c>
      <c r="G118" s="772"/>
      <c r="H118" s="772"/>
      <c r="I118" s="184"/>
      <c r="J118" s="773">
        <v>20</v>
      </c>
    </row>
    <row r="119" spans="1:11" ht="63.75">
      <c r="A119" s="768" t="s">
        <v>18352</v>
      </c>
      <c r="B119" s="768" t="s">
        <v>1107</v>
      </c>
      <c r="C119" s="768" t="s">
        <v>1087</v>
      </c>
      <c r="D119" s="768" t="s">
        <v>4517</v>
      </c>
      <c r="E119" s="184">
        <v>2015</v>
      </c>
      <c r="F119" s="768">
        <v>11</v>
      </c>
      <c r="G119" s="772"/>
      <c r="H119" s="772"/>
      <c r="I119" s="184"/>
      <c r="J119" s="773" t="s">
        <v>4518</v>
      </c>
    </row>
    <row r="120" spans="1:11" ht="153">
      <c r="A120" s="506" t="s">
        <v>4519</v>
      </c>
      <c r="B120" s="768" t="s">
        <v>1109</v>
      </c>
      <c r="C120" s="768" t="s">
        <v>1087</v>
      </c>
      <c r="D120" s="768" t="s">
        <v>4520</v>
      </c>
      <c r="E120" s="184">
        <v>2015</v>
      </c>
      <c r="F120" s="768" t="s">
        <v>172</v>
      </c>
      <c r="G120" s="772"/>
      <c r="H120" s="772"/>
      <c r="I120" s="184" t="s">
        <v>78</v>
      </c>
      <c r="J120" s="773">
        <v>20</v>
      </c>
    </row>
    <row r="121" spans="1:11" ht="191.25">
      <c r="A121" s="506" t="s">
        <v>4521</v>
      </c>
      <c r="B121" s="768" t="s">
        <v>1109</v>
      </c>
      <c r="C121" s="768" t="s">
        <v>1087</v>
      </c>
      <c r="D121" s="768" t="s">
        <v>4522</v>
      </c>
      <c r="E121" s="184">
        <v>2015</v>
      </c>
      <c r="F121" s="768" t="s">
        <v>138</v>
      </c>
      <c r="G121" s="772"/>
      <c r="H121" s="772"/>
      <c r="I121" s="184"/>
      <c r="J121" s="773">
        <v>20</v>
      </c>
    </row>
    <row r="122" spans="1:11" ht="76.5">
      <c r="A122" s="768" t="s">
        <v>4523</v>
      </c>
      <c r="B122" s="768" t="s">
        <v>1109</v>
      </c>
      <c r="C122" s="768" t="s">
        <v>1087</v>
      </c>
      <c r="D122" s="768" t="s">
        <v>4524</v>
      </c>
      <c r="E122" s="184">
        <v>2015</v>
      </c>
      <c r="F122" s="768" t="s">
        <v>157</v>
      </c>
      <c r="G122" s="772"/>
      <c r="H122" s="772"/>
      <c r="I122" s="184"/>
      <c r="J122" s="773">
        <v>20</v>
      </c>
    </row>
    <row r="123" spans="1:11" ht="242.25">
      <c r="A123" s="768" t="s">
        <v>4525</v>
      </c>
      <c r="B123" s="768" t="s">
        <v>1109</v>
      </c>
      <c r="C123" s="768" t="s">
        <v>1087</v>
      </c>
      <c r="D123" s="768" t="s">
        <v>4526</v>
      </c>
      <c r="E123" s="184">
        <v>2015</v>
      </c>
      <c r="F123" s="768" t="s">
        <v>910</v>
      </c>
      <c r="G123" s="772"/>
      <c r="H123" s="772"/>
      <c r="I123" s="184"/>
      <c r="J123" s="773">
        <v>40</v>
      </c>
    </row>
    <row r="124" spans="1:11" ht="63.75">
      <c r="A124" s="506" t="s">
        <v>4527</v>
      </c>
      <c r="B124" s="768" t="s">
        <v>3489</v>
      </c>
      <c r="C124" s="768" t="s">
        <v>1087</v>
      </c>
      <c r="D124" s="768" t="s">
        <v>4528</v>
      </c>
      <c r="E124" s="184">
        <v>2015</v>
      </c>
      <c r="F124" s="768" t="s">
        <v>172</v>
      </c>
      <c r="G124" s="184" t="s">
        <v>4492</v>
      </c>
      <c r="H124" s="184" t="s">
        <v>4529</v>
      </c>
      <c r="I124" s="297">
        <v>20</v>
      </c>
      <c r="J124" s="297">
        <v>20</v>
      </c>
    </row>
    <row r="125" spans="1:11" ht="102">
      <c r="A125" s="506" t="s">
        <v>4530</v>
      </c>
      <c r="B125" s="768" t="s">
        <v>3489</v>
      </c>
      <c r="C125" s="768" t="s">
        <v>1087</v>
      </c>
      <c r="D125" s="768" t="s">
        <v>4531</v>
      </c>
      <c r="E125" s="184">
        <v>2015</v>
      </c>
      <c r="F125" s="768" t="s">
        <v>138</v>
      </c>
      <c r="G125" s="184"/>
      <c r="H125" s="184"/>
      <c r="I125" s="297">
        <v>40</v>
      </c>
      <c r="J125" s="297">
        <v>40</v>
      </c>
    </row>
    <row r="126" spans="1:11" ht="127.5">
      <c r="A126" s="768" t="s">
        <v>4532</v>
      </c>
      <c r="B126" s="768" t="s">
        <v>3489</v>
      </c>
      <c r="C126" s="768" t="s">
        <v>1087</v>
      </c>
      <c r="D126" s="768" t="s">
        <v>4533</v>
      </c>
      <c r="E126" s="184">
        <v>2015</v>
      </c>
      <c r="F126" s="768" t="s">
        <v>1336</v>
      </c>
      <c r="G126" s="184"/>
      <c r="H126" s="184"/>
      <c r="I126" s="297">
        <v>20</v>
      </c>
      <c r="J126" s="297">
        <v>20</v>
      </c>
    </row>
    <row r="127" spans="1:11" ht="204">
      <c r="A127" s="206" t="s">
        <v>4534</v>
      </c>
      <c r="B127" s="768" t="s">
        <v>3168</v>
      </c>
      <c r="C127" s="768" t="s">
        <v>3165</v>
      </c>
      <c r="D127" s="768" t="s">
        <v>4535</v>
      </c>
      <c r="E127" s="184">
        <v>2015</v>
      </c>
      <c r="F127" s="768" t="s">
        <v>134</v>
      </c>
      <c r="G127" s="772"/>
      <c r="H127" s="772"/>
      <c r="I127" s="184" t="s">
        <v>78</v>
      </c>
      <c r="J127" s="773">
        <v>20</v>
      </c>
    </row>
    <row r="128" spans="1:11" ht="153">
      <c r="A128" s="506" t="s">
        <v>4536</v>
      </c>
      <c r="B128" s="768" t="s">
        <v>3490</v>
      </c>
      <c r="C128" s="768" t="s">
        <v>1220</v>
      </c>
      <c r="D128" s="768" t="s">
        <v>4537</v>
      </c>
      <c r="E128" s="184">
        <v>2015</v>
      </c>
      <c r="F128" s="768" t="s">
        <v>145</v>
      </c>
      <c r="G128" s="772"/>
      <c r="H128" s="772"/>
      <c r="I128" s="184">
        <v>20</v>
      </c>
      <c r="J128" s="773">
        <v>20</v>
      </c>
    </row>
    <row r="129" spans="1:11" ht="25.5">
      <c r="A129" s="769" t="s">
        <v>18353</v>
      </c>
      <c r="B129" s="768" t="s">
        <v>4334</v>
      </c>
      <c r="C129" s="768" t="s">
        <v>1220</v>
      </c>
      <c r="D129" s="263" t="s">
        <v>4538</v>
      </c>
      <c r="E129" s="184">
        <v>2015</v>
      </c>
      <c r="F129" s="768" t="s">
        <v>242</v>
      </c>
      <c r="G129" s="772"/>
      <c r="H129" s="772"/>
      <c r="I129" s="184" t="s">
        <v>78</v>
      </c>
      <c r="J129" s="773">
        <v>40</v>
      </c>
    </row>
    <row r="130" spans="1:11" ht="25.5">
      <c r="A130" s="506" t="s">
        <v>4539</v>
      </c>
      <c r="B130" s="768" t="s">
        <v>4334</v>
      </c>
      <c r="C130" s="768" t="s">
        <v>1220</v>
      </c>
      <c r="D130" s="769" t="s">
        <v>18354</v>
      </c>
      <c r="E130" s="184">
        <v>2015</v>
      </c>
      <c r="F130" s="768" t="s">
        <v>202</v>
      </c>
      <c r="G130" s="769" t="s">
        <v>4540</v>
      </c>
      <c r="H130" s="772" t="s">
        <v>4541</v>
      </c>
      <c r="I130" s="184">
        <v>20</v>
      </c>
      <c r="J130" s="773">
        <v>20</v>
      </c>
      <c r="K130" s="973"/>
    </row>
    <row r="131" spans="1:11" ht="76.5">
      <c r="A131" s="769" t="s">
        <v>4542</v>
      </c>
      <c r="B131" s="768" t="s">
        <v>4334</v>
      </c>
      <c r="C131" s="768" t="s">
        <v>1220</v>
      </c>
      <c r="D131" s="768" t="s">
        <v>4543</v>
      </c>
      <c r="E131" s="184">
        <v>2015</v>
      </c>
      <c r="F131" s="768" t="s">
        <v>195</v>
      </c>
      <c r="G131" s="772"/>
      <c r="H131" s="772"/>
      <c r="I131" s="184">
        <v>20</v>
      </c>
      <c r="J131" s="773">
        <v>20</v>
      </c>
    </row>
    <row r="132" spans="1:11" ht="102">
      <c r="A132" s="768" t="s">
        <v>4544</v>
      </c>
      <c r="B132" s="768" t="s">
        <v>1223</v>
      </c>
      <c r="C132" s="768" t="s">
        <v>3380</v>
      </c>
      <c r="D132" s="768" t="s">
        <v>4545</v>
      </c>
      <c r="E132" s="768">
        <v>2015</v>
      </c>
      <c r="F132" s="768" t="s">
        <v>4546</v>
      </c>
      <c r="G132" s="768"/>
      <c r="H132" s="768"/>
      <c r="I132" s="768" t="s">
        <v>78</v>
      </c>
      <c r="J132" s="768">
        <v>20</v>
      </c>
    </row>
    <row r="133" spans="1:11" ht="127.5">
      <c r="A133" s="768" t="s">
        <v>4547</v>
      </c>
      <c r="B133" s="768" t="s">
        <v>1223</v>
      </c>
      <c r="C133" s="768" t="s">
        <v>3380</v>
      </c>
      <c r="D133" s="768" t="s">
        <v>4548</v>
      </c>
      <c r="E133" s="768">
        <v>2015</v>
      </c>
      <c r="F133" s="768" t="s">
        <v>4549</v>
      </c>
      <c r="G133" s="768"/>
      <c r="H133" s="768"/>
      <c r="I133" s="768"/>
      <c r="J133" s="768">
        <v>20</v>
      </c>
    </row>
    <row r="134" spans="1:11" ht="89.25">
      <c r="A134" s="768" t="s">
        <v>4550</v>
      </c>
      <c r="B134" s="768" t="s">
        <v>1223</v>
      </c>
      <c r="C134" s="768" t="s">
        <v>3380</v>
      </c>
      <c r="D134" s="768" t="s">
        <v>18355</v>
      </c>
      <c r="E134" s="768">
        <v>2015</v>
      </c>
      <c r="F134" s="768" t="s">
        <v>4551</v>
      </c>
      <c r="G134" s="768"/>
      <c r="H134" s="768"/>
      <c r="I134" s="768"/>
      <c r="J134" s="768">
        <v>20</v>
      </c>
    </row>
    <row r="135" spans="1:11" ht="114.75">
      <c r="A135" s="768" t="s">
        <v>4552</v>
      </c>
      <c r="B135" s="768" t="s">
        <v>1223</v>
      </c>
      <c r="C135" s="768" t="s">
        <v>3380</v>
      </c>
      <c r="D135" s="768" t="s">
        <v>4553</v>
      </c>
      <c r="E135" s="768">
        <v>2015</v>
      </c>
      <c r="F135" s="189">
        <v>42555</v>
      </c>
      <c r="G135" s="768"/>
      <c r="H135" s="768"/>
      <c r="I135" s="768"/>
      <c r="J135" s="768">
        <v>20</v>
      </c>
    </row>
    <row r="136" spans="1:11" ht="38.25">
      <c r="A136" s="768" t="s">
        <v>4554</v>
      </c>
      <c r="B136" s="768" t="s">
        <v>1223</v>
      </c>
      <c r="C136" s="768" t="s">
        <v>3380</v>
      </c>
      <c r="D136" s="768" t="s">
        <v>4555</v>
      </c>
      <c r="E136" s="184">
        <v>2015</v>
      </c>
      <c r="F136" s="768" t="s">
        <v>4556</v>
      </c>
      <c r="G136" s="772"/>
      <c r="H136" s="772"/>
      <c r="I136" s="184"/>
      <c r="J136" s="773">
        <v>40</v>
      </c>
    </row>
    <row r="137" spans="1:11" ht="242.25">
      <c r="A137" s="768" t="s">
        <v>4557</v>
      </c>
      <c r="B137" s="768" t="s">
        <v>1223</v>
      </c>
      <c r="C137" s="768" t="s">
        <v>3380</v>
      </c>
      <c r="D137" s="768" t="s">
        <v>4558</v>
      </c>
      <c r="E137" s="768" t="s">
        <v>4559</v>
      </c>
      <c r="F137" s="768" t="s">
        <v>4560</v>
      </c>
      <c r="G137" s="768"/>
      <c r="H137" s="768"/>
      <c r="I137" s="768"/>
      <c r="J137" s="768">
        <v>40</v>
      </c>
    </row>
    <row r="138" spans="1:11" ht="76.5">
      <c r="A138" s="768" t="s">
        <v>4561</v>
      </c>
      <c r="B138" s="768" t="s">
        <v>1223</v>
      </c>
      <c r="C138" s="768" t="s">
        <v>3380</v>
      </c>
      <c r="D138" s="768" t="s">
        <v>4562</v>
      </c>
      <c r="E138" s="768">
        <v>2015</v>
      </c>
      <c r="F138" s="768" t="s">
        <v>242</v>
      </c>
      <c r="G138" s="768"/>
      <c r="H138" s="768"/>
      <c r="I138" s="768"/>
      <c r="J138" s="768">
        <v>40</v>
      </c>
    </row>
    <row r="139" spans="1:11" ht="216.75">
      <c r="A139" s="768" t="s">
        <v>4563</v>
      </c>
      <c r="B139" s="768" t="s">
        <v>1236</v>
      </c>
      <c r="C139" s="768" t="s">
        <v>1220</v>
      </c>
      <c r="D139" s="768" t="s">
        <v>4564</v>
      </c>
      <c r="E139" s="768">
        <v>2015</v>
      </c>
      <c r="F139" s="768" t="s">
        <v>134</v>
      </c>
      <c r="G139" s="768"/>
      <c r="H139" s="768"/>
      <c r="I139" s="768" t="s">
        <v>78</v>
      </c>
      <c r="J139" s="768">
        <v>40</v>
      </c>
    </row>
    <row r="140" spans="1:11" ht="114.75">
      <c r="A140" s="768" t="s">
        <v>4565</v>
      </c>
      <c r="B140" s="768" t="s">
        <v>1236</v>
      </c>
      <c r="C140" s="768" t="s">
        <v>1220</v>
      </c>
      <c r="D140" s="768" t="s">
        <v>4566</v>
      </c>
      <c r="E140" s="184">
        <v>2015</v>
      </c>
      <c r="F140" s="768" t="s">
        <v>145</v>
      </c>
      <c r="G140" s="768"/>
      <c r="H140" s="184"/>
      <c r="I140" s="208" t="s">
        <v>78</v>
      </c>
      <c r="J140" s="208">
        <v>20</v>
      </c>
    </row>
    <row r="141" spans="1:11">
      <c r="A141" s="769" t="s">
        <v>4567</v>
      </c>
      <c r="B141" s="768" t="s">
        <v>3175</v>
      </c>
      <c r="C141" s="768" t="s">
        <v>3176</v>
      </c>
      <c r="D141" s="769" t="s">
        <v>4568</v>
      </c>
      <c r="E141" s="184">
        <v>2015</v>
      </c>
      <c r="F141" s="768" t="s">
        <v>145</v>
      </c>
      <c r="G141" s="184"/>
      <c r="H141" s="184"/>
      <c r="I141" s="297"/>
      <c r="J141" s="297">
        <v>20</v>
      </c>
      <c r="K141" s="971"/>
    </row>
    <row r="142" spans="1:11" ht="51">
      <c r="A142" s="769" t="s">
        <v>18322</v>
      </c>
      <c r="B142" s="768" t="s">
        <v>3175</v>
      </c>
      <c r="C142" s="768" t="s">
        <v>3176</v>
      </c>
      <c r="D142" s="769" t="s">
        <v>4569</v>
      </c>
      <c r="E142" s="184">
        <v>2015</v>
      </c>
      <c r="F142" s="768" t="s">
        <v>4570</v>
      </c>
      <c r="G142" s="184"/>
      <c r="H142" s="184"/>
      <c r="I142" s="297"/>
      <c r="J142" s="297">
        <v>20</v>
      </c>
      <c r="K142" s="971"/>
    </row>
    <row r="143" spans="1:11">
      <c r="A143" s="769" t="s">
        <v>18323</v>
      </c>
      <c r="B143" s="768" t="s">
        <v>3175</v>
      </c>
      <c r="C143" s="768" t="s">
        <v>3176</v>
      </c>
      <c r="D143" s="263" t="s">
        <v>18356</v>
      </c>
      <c r="E143" s="184"/>
      <c r="F143" s="768"/>
      <c r="G143" s="184"/>
      <c r="H143" s="184"/>
      <c r="I143" s="297"/>
      <c r="J143" s="297">
        <v>20</v>
      </c>
    </row>
    <row r="144" spans="1:11" ht="114.75">
      <c r="A144" s="769" t="s">
        <v>4571</v>
      </c>
      <c r="B144" s="768" t="s">
        <v>1262</v>
      </c>
      <c r="C144" s="506" t="s">
        <v>1220</v>
      </c>
      <c r="D144" s="768" t="s">
        <v>4572</v>
      </c>
      <c r="E144" s="184">
        <v>2015</v>
      </c>
      <c r="F144" s="768" t="s">
        <v>4573</v>
      </c>
      <c r="G144" s="772"/>
      <c r="H144" s="772"/>
      <c r="I144" s="184" t="s">
        <v>78</v>
      </c>
      <c r="J144" s="773">
        <v>20</v>
      </c>
      <c r="K144" s="972"/>
    </row>
    <row r="145" spans="1:11" ht="191.25">
      <c r="A145" s="768" t="s">
        <v>4574</v>
      </c>
      <c r="B145" s="768" t="s">
        <v>4134</v>
      </c>
      <c r="C145" s="768" t="s">
        <v>1220</v>
      </c>
      <c r="D145" s="768" t="s">
        <v>4575</v>
      </c>
      <c r="E145" s="184">
        <v>2015</v>
      </c>
      <c r="F145" s="768" t="s">
        <v>4198</v>
      </c>
      <c r="G145" s="772"/>
      <c r="H145" s="772"/>
      <c r="I145" s="184"/>
      <c r="J145" s="773">
        <v>40</v>
      </c>
      <c r="K145" s="972"/>
    </row>
    <row r="146" spans="1:11" ht="102">
      <c r="A146" s="768" t="s">
        <v>4576</v>
      </c>
      <c r="B146" s="768" t="s">
        <v>4134</v>
      </c>
      <c r="C146" s="768" t="s">
        <v>1220</v>
      </c>
      <c r="D146" s="768" t="s">
        <v>4577</v>
      </c>
      <c r="E146" s="184">
        <v>2015</v>
      </c>
      <c r="F146" s="768" t="s">
        <v>4201</v>
      </c>
      <c r="G146" s="772"/>
      <c r="H146" s="772"/>
      <c r="I146" s="184"/>
      <c r="J146" s="773">
        <v>20</v>
      </c>
    </row>
    <row r="147" spans="1:11" ht="127.5">
      <c r="A147" s="506" t="s">
        <v>4578</v>
      </c>
      <c r="B147" s="768" t="s">
        <v>3559</v>
      </c>
      <c r="C147" s="768" t="s">
        <v>1220</v>
      </c>
      <c r="D147" s="768" t="s">
        <v>4579</v>
      </c>
      <c r="E147" s="184">
        <v>2015</v>
      </c>
      <c r="F147" s="768" t="s">
        <v>153</v>
      </c>
      <c r="G147" s="772"/>
      <c r="H147" s="772"/>
      <c r="I147" s="184" t="s">
        <v>78</v>
      </c>
      <c r="J147" s="773">
        <v>20</v>
      </c>
      <c r="K147" s="971"/>
    </row>
    <row r="148" spans="1:11" ht="191.25">
      <c r="A148" s="506" t="s">
        <v>18357</v>
      </c>
      <c r="B148" s="768" t="s">
        <v>1222</v>
      </c>
      <c r="C148" s="768" t="s">
        <v>1220</v>
      </c>
      <c r="D148" s="768" t="s">
        <v>4580</v>
      </c>
      <c r="E148" s="184">
        <v>2015</v>
      </c>
      <c r="F148" s="768" t="s">
        <v>195</v>
      </c>
      <c r="G148" s="772"/>
      <c r="H148" s="772"/>
      <c r="I148" s="184" t="s">
        <v>78</v>
      </c>
      <c r="J148" s="773">
        <v>20</v>
      </c>
      <c r="K148" s="971"/>
    </row>
    <row r="149" spans="1:11" ht="153">
      <c r="A149" s="768" t="s">
        <v>4581</v>
      </c>
      <c r="B149" s="768" t="s">
        <v>4268</v>
      </c>
      <c r="C149" s="768" t="s">
        <v>1220</v>
      </c>
      <c r="D149" s="768" t="s">
        <v>4582</v>
      </c>
      <c r="E149" s="184">
        <v>2015</v>
      </c>
      <c r="F149" s="769" t="s">
        <v>4583</v>
      </c>
      <c r="G149" s="772"/>
      <c r="H149" s="772"/>
      <c r="I149" s="184" t="s">
        <v>78</v>
      </c>
      <c r="J149" s="773">
        <v>20</v>
      </c>
    </row>
    <row r="150" spans="1:11" ht="38.25">
      <c r="A150" s="506" t="s">
        <v>4584</v>
      </c>
      <c r="B150" s="768" t="s">
        <v>4268</v>
      </c>
      <c r="C150" s="768" t="s">
        <v>1220</v>
      </c>
      <c r="D150" s="769" t="s">
        <v>4585</v>
      </c>
      <c r="E150" s="184">
        <v>2015</v>
      </c>
      <c r="F150" s="768" t="s">
        <v>4586</v>
      </c>
      <c r="G150" s="772"/>
      <c r="H150" s="772"/>
      <c r="I150" s="184"/>
      <c r="J150" s="773">
        <v>20</v>
      </c>
    </row>
    <row r="151" spans="1:11" ht="127.5">
      <c r="A151" s="506" t="s">
        <v>4587</v>
      </c>
      <c r="B151" s="768" t="s">
        <v>4268</v>
      </c>
      <c r="C151" s="768" t="s">
        <v>1220</v>
      </c>
      <c r="D151" s="768" t="s">
        <v>4588</v>
      </c>
      <c r="E151" s="184">
        <v>2015</v>
      </c>
      <c r="F151" s="768" t="s">
        <v>4589</v>
      </c>
      <c r="G151" s="772"/>
      <c r="H151" s="772"/>
      <c r="I151" s="184"/>
      <c r="J151" s="773">
        <v>20</v>
      </c>
      <c r="K151" s="971"/>
    </row>
    <row r="152" spans="1:11">
      <c r="A152" s="263" t="s">
        <v>4590</v>
      </c>
      <c r="B152" s="768" t="s">
        <v>3494</v>
      </c>
      <c r="C152" s="768" t="s">
        <v>1220</v>
      </c>
      <c r="D152" s="769" t="s">
        <v>4591</v>
      </c>
      <c r="E152" s="184">
        <v>2015</v>
      </c>
      <c r="F152" s="768"/>
      <c r="G152" s="772"/>
      <c r="H152" s="772"/>
      <c r="I152" s="184" t="s">
        <v>78</v>
      </c>
      <c r="J152" s="773">
        <v>20</v>
      </c>
      <c r="K152" s="971"/>
    </row>
    <row r="153" spans="1:11" ht="76.5">
      <c r="A153" s="263" t="s">
        <v>4592</v>
      </c>
      <c r="B153" s="768" t="s">
        <v>3494</v>
      </c>
      <c r="C153" s="768"/>
      <c r="D153" s="768" t="s">
        <v>4593</v>
      </c>
      <c r="E153" s="184">
        <v>2015</v>
      </c>
      <c r="F153" s="768"/>
      <c r="G153" s="772"/>
      <c r="H153" s="772"/>
      <c r="I153" s="184"/>
      <c r="J153" s="773">
        <v>20</v>
      </c>
    </row>
    <row r="154" spans="1:11">
      <c r="A154" s="263" t="s">
        <v>4594</v>
      </c>
      <c r="B154" s="768" t="s">
        <v>3494</v>
      </c>
      <c r="C154" s="768"/>
      <c r="D154" s="234" t="s">
        <v>4595</v>
      </c>
      <c r="E154" s="184">
        <v>2015</v>
      </c>
      <c r="F154" s="768"/>
      <c r="G154" s="772"/>
      <c r="H154" s="772"/>
      <c r="I154" s="184"/>
      <c r="J154" s="773">
        <v>20</v>
      </c>
    </row>
    <row r="155" spans="1:11">
      <c r="A155" s="263" t="s">
        <v>4596</v>
      </c>
      <c r="B155" s="768" t="s">
        <v>3494</v>
      </c>
      <c r="C155" s="768"/>
      <c r="D155" s="769" t="s">
        <v>4597</v>
      </c>
      <c r="E155" s="184">
        <v>2015</v>
      </c>
      <c r="F155" s="768"/>
      <c r="G155" s="772"/>
      <c r="H155" s="772"/>
      <c r="I155" s="263"/>
      <c r="J155" s="773">
        <v>20</v>
      </c>
    </row>
    <row r="156" spans="1:11">
      <c r="A156" s="263" t="s">
        <v>4598</v>
      </c>
      <c r="B156" s="768" t="s">
        <v>3494</v>
      </c>
      <c r="C156" s="768"/>
      <c r="D156" s="263" t="s">
        <v>18358</v>
      </c>
      <c r="E156" s="184">
        <v>2015</v>
      </c>
      <c r="F156" s="768"/>
      <c r="G156" s="772"/>
      <c r="H156" s="772"/>
      <c r="I156" s="184"/>
      <c r="J156" s="773">
        <v>20</v>
      </c>
    </row>
    <row r="157" spans="1:11" ht="140.25">
      <c r="A157" s="506" t="s">
        <v>18359</v>
      </c>
      <c r="B157" s="768" t="s">
        <v>4599</v>
      </c>
      <c r="C157" s="768" t="s">
        <v>1220</v>
      </c>
      <c r="D157" s="768" t="s">
        <v>4600</v>
      </c>
      <c r="E157" s="184">
        <v>2015</v>
      </c>
      <c r="F157" s="189">
        <v>42485</v>
      </c>
      <c r="G157" s="184"/>
      <c r="H157" s="184"/>
      <c r="I157" s="297" t="s">
        <v>78</v>
      </c>
      <c r="J157" s="297">
        <v>20</v>
      </c>
    </row>
    <row r="158" spans="1:11" ht="102">
      <c r="A158" s="506" t="s">
        <v>4601</v>
      </c>
      <c r="B158" s="768" t="s">
        <v>1233</v>
      </c>
      <c r="C158" s="768" t="s">
        <v>1220</v>
      </c>
      <c r="D158" s="768" t="s">
        <v>4602</v>
      </c>
      <c r="E158" s="184">
        <v>2015</v>
      </c>
      <c r="F158" s="768" t="s">
        <v>1077</v>
      </c>
      <c r="G158" s="184" t="s">
        <v>810</v>
      </c>
      <c r="H158" s="184" t="s">
        <v>810</v>
      </c>
      <c r="I158" s="297">
        <v>20</v>
      </c>
      <c r="J158" s="297">
        <v>20</v>
      </c>
    </row>
    <row r="159" spans="1:11" ht="53.25" customHeight="1">
      <c r="A159" s="506" t="s">
        <v>4603</v>
      </c>
      <c r="B159" s="768" t="s">
        <v>1233</v>
      </c>
      <c r="C159" s="768" t="s">
        <v>1220</v>
      </c>
      <c r="D159" s="768" t="s">
        <v>18360</v>
      </c>
      <c r="E159" s="184">
        <v>2015</v>
      </c>
      <c r="F159" s="768" t="s">
        <v>4604</v>
      </c>
      <c r="G159" s="184" t="s">
        <v>810</v>
      </c>
      <c r="H159" s="184" t="s">
        <v>810</v>
      </c>
      <c r="I159" s="297">
        <v>20</v>
      </c>
      <c r="J159" s="297">
        <v>20</v>
      </c>
    </row>
    <row r="160" spans="1:11" ht="40.5" customHeight="1">
      <c r="A160" s="768" t="s">
        <v>4605</v>
      </c>
      <c r="B160" s="768" t="s">
        <v>1233</v>
      </c>
      <c r="C160" s="768" t="s">
        <v>1220</v>
      </c>
      <c r="D160" s="768" t="s">
        <v>4606</v>
      </c>
      <c r="E160" s="184">
        <v>2015</v>
      </c>
      <c r="F160" s="768" t="s">
        <v>4279</v>
      </c>
      <c r="G160" s="184" t="s">
        <v>810</v>
      </c>
      <c r="H160" s="184" t="s">
        <v>810</v>
      </c>
      <c r="I160" s="297">
        <v>20</v>
      </c>
      <c r="J160" s="297">
        <v>20</v>
      </c>
    </row>
    <row r="161" spans="1:11" ht="114.75">
      <c r="A161" s="768" t="s">
        <v>4607</v>
      </c>
      <c r="B161" s="768" t="s">
        <v>1233</v>
      </c>
      <c r="C161" s="768" t="s">
        <v>1220</v>
      </c>
      <c r="D161" s="768" t="s">
        <v>4608</v>
      </c>
      <c r="E161" s="184">
        <v>2015</v>
      </c>
      <c r="F161" s="768" t="s">
        <v>4302</v>
      </c>
      <c r="G161" s="184" t="s">
        <v>810</v>
      </c>
      <c r="H161" s="184" t="s">
        <v>810</v>
      </c>
      <c r="I161" s="297">
        <v>20</v>
      </c>
      <c r="J161" s="297">
        <v>20</v>
      </c>
      <c r="K161" s="973"/>
    </row>
    <row r="162" spans="1:11" ht="102">
      <c r="A162" s="768" t="s">
        <v>4609</v>
      </c>
      <c r="B162" s="768" t="s">
        <v>1233</v>
      </c>
      <c r="C162" s="768" t="s">
        <v>1220</v>
      </c>
      <c r="D162" s="768" t="s">
        <v>4610</v>
      </c>
      <c r="E162" s="184">
        <v>2015</v>
      </c>
      <c r="F162" s="768" t="s">
        <v>4611</v>
      </c>
      <c r="G162" s="184" t="s">
        <v>810</v>
      </c>
      <c r="H162" s="184" t="s">
        <v>810</v>
      </c>
      <c r="I162" s="297">
        <v>40</v>
      </c>
      <c r="J162" s="297">
        <v>40</v>
      </c>
    </row>
    <row r="163" spans="1:11" ht="127.5">
      <c r="A163" s="768" t="s">
        <v>4612</v>
      </c>
      <c r="B163" s="768" t="s">
        <v>1233</v>
      </c>
      <c r="C163" s="768" t="s">
        <v>1220</v>
      </c>
      <c r="D163" s="768" t="s">
        <v>4613</v>
      </c>
      <c r="E163" s="184">
        <v>2015</v>
      </c>
      <c r="F163" s="768" t="s">
        <v>4614</v>
      </c>
      <c r="G163" s="184" t="s">
        <v>810</v>
      </c>
      <c r="H163" s="184" t="s">
        <v>810</v>
      </c>
      <c r="I163" s="297">
        <v>40</v>
      </c>
      <c r="J163" s="297">
        <v>40</v>
      </c>
    </row>
    <row r="164" spans="1:11" ht="154.5" customHeight="1">
      <c r="A164" s="506" t="s">
        <v>4615</v>
      </c>
      <c r="B164" s="768" t="s">
        <v>3498</v>
      </c>
      <c r="C164" s="768" t="s">
        <v>1220</v>
      </c>
      <c r="D164" s="768" t="s">
        <v>4616</v>
      </c>
      <c r="E164" s="184">
        <v>2015</v>
      </c>
      <c r="F164" s="768" t="s">
        <v>4617</v>
      </c>
      <c r="G164" s="772" t="s">
        <v>810</v>
      </c>
      <c r="H164" s="772" t="s">
        <v>810</v>
      </c>
      <c r="I164" s="184">
        <v>40</v>
      </c>
      <c r="J164" s="773">
        <v>40</v>
      </c>
      <c r="K164" s="973"/>
    </row>
    <row r="165" spans="1:11" ht="89.25">
      <c r="A165" s="506" t="s">
        <v>4618</v>
      </c>
      <c r="B165" s="768" t="s">
        <v>3498</v>
      </c>
      <c r="C165" s="768" t="s">
        <v>1220</v>
      </c>
      <c r="D165" s="768" t="s">
        <v>4619</v>
      </c>
      <c r="E165" s="184">
        <v>2015</v>
      </c>
      <c r="F165" s="768" t="s">
        <v>1077</v>
      </c>
      <c r="G165" s="772" t="s">
        <v>810</v>
      </c>
      <c r="H165" s="772" t="s">
        <v>810</v>
      </c>
      <c r="I165" s="184">
        <v>20</v>
      </c>
      <c r="J165" s="773">
        <v>20</v>
      </c>
    </row>
    <row r="166" spans="1:11" ht="153">
      <c r="A166" s="768" t="s">
        <v>4620</v>
      </c>
      <c r="B166" s="768" t="s">
        <v>3498</v>
      </c>
      <c r="C166" s="768" t="s">
        <v>1220</v>
      </c>
      <c r="D166" s="768" t="s">
        <v>4621</v>
      </c>
      <c r="E166" s="184">
        <v>2015</v>
      </c>
      <c r="F166" s="768" t="s">
        <v>4279</v>
      </c>
      <c r="G166" s="772" t="s">
        <v>810</v>
      </c>
      <c r="H166" s="772" t="s">
        <v>810</v>
      </c>
      <c r="I166" s="184">
        <v>20</v>
      </c>
      <c r="J166" s="773">
        <v>20</v>
      </c>
    </row>
    <row r="167" spans="1:11" ht="153">
      <c r="A167" s="768" t="s">
        <v>4622</v>
      </c>
      <c r="B167" s="768" t="s">
        <v>3498</v>
      </c>
      <c r="C167" s="768" t="s">
        <v>1220</v>
      </c>
      <c r="D167" s="768" t="s">
        <v>4623</v>
      </c>
      <c r="E167" s="184">
        <v>2015</v>
      </c>
      <c r="F167" s="768" t="s">
        <v>4624</v>
      </c>
      <c r="G167" s="772" t="s">
        <v>810</v>
      </c>
      <c r="H167" s="772" t="s">
        <v>810</v>
      </c>
      <c r="I167" s="184">
        <v>40</v>
      </c>
      <c r="J167" s="773">
        <v>40</v>
      </c>
    </row>
    <row r="168" spans="1:11" ht="72.75" customHeight="1">
      <c r="A168" s="506" t="s">
        <v>4625</v>
      </c>
      <c r="B168" s="768" t="s">
        <v>1235</v>
      </c>
      <c r="C168" s="768" t="s">
        <v>1220</v>
      </c>
      <c r="D168" s="768" t="s">
        <v>4606</v>
      </c>
      <c r="E168" s="184">
        <v>2015</v>
      </c>
      <c r="F168" s="768" t="s">
        <v>195</v>
      </c>
      <c r="G168" s="772"/>
      <c r="H168" s="772"/>
      <c r="I168" s="184" t="s">
        <v>78</v>
      </c>
      <c r="J168" s="773">
        <v>20</v>
      </c>
    </row>
    <row r="169" spans="1:11" ht="102">
      <c r="A169" s="506" t="s">
        <v>4626</v>
      </c>
      <c r="B169" s="768" t="s">
        <v>1235</v>
      </c>
      <c r="C169" s="768" t="s">
        <v>1220</v>
      </c>
      <c r="D169" s="768" t="s">
        <v>4602</v>
      </c>
      <c r="E169" s="184">
        <v>2015</v>
      </c>
      <c r="F169" s="768" t="s">
        <v>145</v>
      </c>
      <c r="G169" s="772"/>
      <c r="H169" s="772"/>
      <c r="I169" s="184"/>
      <c r="J169" s="773">
        <v>20</v>
      </c>
    </row>
    <row r="170" spans="1:11" ht="63.75">
      <c r="A170" s="768" t="s">
        <v>4627</v>
      </c>
      <c r="B170" s="768" t="s">
        <v>1235</v>
      </c>
      <c r="C170" s="768" t="s">
        <v>1220</v>
      </c>
      <c r="D170" s="768" t="s">
        <v>4628</v>
      </c>
      <c r="E170" s="184">
        <v>2015</v>
      </c>
      <c r="F170" s="768" t="s">
        <v>134</v>
      </c>
      <c r="G170" s="772"/>
      <c r="H170" s="772"/>
      <c r="I170" s="184"/>
      <c r="J170" s="773">
        <v>20</v>
      </c>
    </row>
    <row r="171" spans="1:11" ht="38.25">
      <c r="A171" s="768" t="s">
        <v>4629</v>
      </c>
      <c r="B171" s="768" t="s">
        <v>1235</v>
      </c>
      <c r="C171" s="768" t="s">
        <v>1220</v>
      </c>
      <c r="D171" s="768" t="s">
        <v>4630</v>
      </c>
      <c r="E171" s="184">
        <v>2015</v>
      </c>
      <c r="F171" s="768" t="s">
        <v>145</v>
      </c>
      <c r="G171" s="772"/>
      <c r="H171" s="772"/>
      <c r="I171" s="184"/>
      <c r="J171" s="773">
        <v>20</v>
      </c>
    </row>
    <row r="172" spans="1:11" ht="38.25">
      <c r="A172" s="768" t="s">
        <v>4631</v>
      </c>
      <c r="B172" s="768" t="s">
        <v>1235</v>
      </c>
      <c r="C172" s="768" t="s">
        <v>1220</v>
      </c>
      <c r="D172" s="768" t="s">
        <v>4632</v>
      </c>
      <c r="E172" s="184">
        <v>2015</v>
      </c>
      <c r="F172" s="768" t="s">
        <v>172</v>
      </c>
      <c r="G172" s="772"/>
      <c r="H172" s="772"/>
      <c r="I172" s="184"/>
      <c r="J172" s="773">
        <v>20</v>
      </c>
    </row>
    <row r="173" spans="1:11" ht="216.75">
      <c r="A173" s="768" t="s">
        <v>4633</v>
      </c>
      <c r="B173" s="768" t="s">
        <v>1235</v>
      </c>
      <c r="C173" s="768" t="s">
        <v>1220</v>
      </c>
      <c r="D173" s="768" t="s">
        <v>4634</v>
      </c>
      <c r="E173" s="184">
        <v>2015</v>
      </c>
      <c r="F173" s="768" t="s">
        <v>172</v>
      </c>
      <c r="G173" s="772"/>
      <c r="H173" s="772"/>
      <c r="I173" s="184"/>
      <c r="J173" s="773">
        <v>20</v>
      </c>
    </row>
    <row r="174" spans="1:11" ht="127.5">
      <c r="A174" s="770" t="s">
        <v>18361</v>
      </c>
      <c r="B174" s="768" t="s">
        <v>4635</v>
      </c>
      <c r="C174" s="768" t="s">
        <v>1220</v>
      </c>
      <c r="D174" s="768" t="s">
        <v>4636</v>
      </c>
      <c r="E174" s="184">
        <v>2015</v>
      </c>
      <c r="F174" s="768" t="s">
        <v>4637</v>
      </c>
      <c r="G174" s="772" t="s">
        <v>4638</v>
      </c>
      <c r="H174" s="769" t="s">
        <v>4639</v>
      </c>
      <c r="I174" s="461">
        <v>40</v>
      </c>
      <c r="J174" s="773">
        <f>40/3</f>
        <v>13.333333333333334</v>
      </c>
    </row>
    <row r="175" spans="1:11" ht="129.75">
      <c r="A175" s="770" t="s">
        <v>18362</v>
      </c>
      <c r="B175" s="768" t="s">
        <v>4640</v>
      </c>
      <c r="C175" s="768" t="s">
        <v>1220</v>
      </c>
      <c r="D175" s="768" t="s">
        <v>18363</v>
      </c>
      <c r="E175" s="184">
        <v>2015</v>
      </c>
      <c r="F175" s="768" t="s">
        <v>4637</v>
      </c>
      <c r="G175" s="772" t="s">
        <v>4638</v>
      </c>
      <c r="H175" s="769" t="s">
        <v>4641</v>
      </c>
      <c r="I175" s="184">
        <v>40</v>
      </c>
      <c r="J175" s="773">
        <f>40/4</f>
        <v>10</v>
      </c>
    </row>
    <row r="176" spans="1:11" ht="73.5" customHeight="1">
      <c r="A176" s="770" t="s">
        <v>4642</v>
      </c>
      <c r="B176" s="768" t="s">
        <v>4643</v>
      </c>
      <c r="C176" s="768" t="s">
        <v>1220</v>
      </c>
      <c r="D176" s="768" t="s">
        <v>4283</v>
      </c>
      <c r="E176" s="184">
        <v>2015</v>
      </c>
      <c r="F176" s="768" t="s">
        <v>4644</v>
      </c>
      <c r="G176" s="768" t="s">
        <v>4645</v>
      </c>
      <c r="H176" s="772"/>
      <c r="I176" s="184">
        <v>20</v>
      </c>
      <c r="J176" s="773">
        <f>20/5</f>
        <v>4</v>
      </c>
    </row>
    <row r="177" spans="1:10" ht="102">
      <c r="A177" s="770" t="s">
        <v>4646</v>
      </c>
      <c r="B177" s="768" t="s">
        <v>4643</v>
      </c>
      <c r="C177" s="768" t="s">
        <v>1220</v>
      </c>
      <c r="D177" s="768" t="s">
        <v>4283</v>
      </c>
      <c r="E177" s="184">
        <v>2015</v>
      </c>
      <c r="F177" s="768" t="s">
        <v>4644</v>
      </c>
      <c r="G177" s="768" t="s">
        <v>4645</v>
      </c>
      <c r="H177" s="772"/>
      <c r="I177" s="184">
        <v>20</v>
      </c>
      <c r="J177" s="773">
        <f>20/5</f>
        <v>4</v>
      </c>
    </row>
    <row r="178" spans="1:10" ht="114.75">
      <c r="A178" s="768" t="s">
        <v>5793</v>
      </c>
      <c r="B178" s="768" t="s">
        <v>1032</v>
      </c>
      <c r="C178" s="506" t="s">
        <v>864</v>
      </c>
      <c r="D178" s="768" t="s">
        <v>5794</v>
      </c>
      <c r="E178" s="768">
        <v>2015</v>
      </c>
      <c r="F178" s="768" t="s">
        <v>115</v>
      </c>
      <c r="G178" s="768" t="s">
        <v>1033</v>
      </c>
      <c r="H178" s="768" t="s">
        <v>5795</v>
      </c>
      <c r="I178" s="768">
        <v>20</v>
      </c>
      <c r="J178" s="768">
        <v>20</v>
      </c>
    </row>
    <row r="179" spans="1:10" ht="114.75">
      <c r="A179" s="768" t="s">
        <v>5796</v>
      </c>
      <c r="B179" s="768" t="s">
        <v>5797</v>
      </c>
      <c r="C179" s="506" t="s">
        <v>864</v>
      </c>
      <c r="D179" s="768" t="s">
        <v>5794</v>
      </c>
      <c r="E179" s="768">
        <v>2015</v>
      </c>
      <c r="F179" s="768" t="s">
        <v>115</v>
      </c>
      <c r="G179" s="768" t="s">
        <v>1033</v>
      </c>
      <c r="H179" s="768" t="s">
        <v>1064</v>
      </c>
      <c r="I179" s="768">
        <v>20</v>
      </c>
      <c r="J179" s="768">
        <f>20/5</f>
        <v>4</v>
      </c>
    </row>
    <row r="180" spans="1:10" ht="89.25">
      <c r="A180" s="506" t="s">
        <v>5798</v>
      </c>
      <c r="B180" s="768" t="s">
        <v>5799</v>
      </c>
      <c r="C180" s="768" t="s">
        <v>864</v>
      </c>
      <c r="D180" s="768" t="s">
        <v>5800</v>
      </c>
      <c r="E180" s="768">
        <v>2015</v>
      </c>
      <c r="F180" s="768" t="s">
        <v>1314</v>
      </c>
      <c r="G180" s="768" t="s">
        <v>5801</v>
      </c>
      <c r="H180" s="768">
        <v>217</v>
      </c>
      <c r="I180" s="768" t="s">
        <v>78</v>
      </c>
      <c r="J180" s="768">
        <v>8</v>
      </c>
    </row>
    <row r="181" spans="1:10" ht="153">
      <c r="A181" s="768" t="s">
        <v>5802</v>
      </c>
      <c r="B181" s="768" t="s">
        <v>5803</v>
      </c>
      <c r="C181" s="768" t="s">
        <v>864</v>
      </c>
      <c r="D181" s="768" t="s">
        <v>5804</v>
      </c>
      <c r="E181" s="768">
        <v>2015</v>
      </c>
      <c r="F181" s="768" t="s">
        <v>115</v>
      </c>
      <c r="G181" s="768" t="s">
        <v>1033</v>
      </c>
      <c r="H181" s="768" t="s">
        <v>5805</v>
      </c>
      <c r="I181" s="768">
        <v>20</v>
      </c>
      <c r="J181" s="768">
        <v>10</v>
      </c>
    </row>
    <row r="182" spans="1:10" ht="153">
      <c r="A182" s="768" t="s">
        <v>5806</v>
      </c>
      <c r="B182" s="768" t="s">
        <v>5807</v>
      </c>
      <c r="C182" s="768" t="s">
        <v>864</v>
      </c>
      <c r="D182" s="768" t="s">
        <v>5804</v>
      </c>
      <c r="E182" s="768">
        <v>2015</v>
      </c>
      <c r="F182" s="768" t="s">
        <v>115</v>
      </c>
      <c r="G182" s="768" t="s">
        <v>1033</v>
      </c>
      <c r="H182" s="768" t="s">
        <v>819</v>
      </c>
      <c r="I182" s="768">
        <v>20</v>
      </c>
      <c r="J182" s="768">
        <v>5</v>
      </c>
    </row>
    <row r="183" spans="1:10" ht="51">
      <c r="A183" s="768" t="s">
        <v>5808</v>
      </c>
      <c r="B183" s="768" t="s">
        <v>5809</v>
      </c>
      <c r="C183" s="768" t="s">
        <v>864</v>
      </c>
      <c r="D183" s="768" t="s">
        <v>5810</v>
      </c>
      <c r="E183" s="768">
        <v>2015</v>
      </c>
      <c r="F183" s="768" t="s">
        <v>297</v>
      </c>
      <c r="G183" s="768"/>
      <c r="H183" s="768"/>
      <c r="I183" s="768">
        <v>20</v>
      </c>
      <c r="J183" s="768">
        <v>20</v>
      </c>
    </row>
    <row r="184" spans="1:10" ht="38.25">
      <c r="A184" s="768" t="s">
        <v>5811</v>
      </c>
      <c r="B184" s="768" t="s">
        <v>5809</v>
      </c>
      <c r="C184" s="768" t="s">
        <v>864</v>
      </c>
      <c r="D184" s="768" t="s">
        <v>5812</v>
      </c>
      <c r="E184" s="768">
        <v>2015</v>
      </c>
      <c r="F184" s="768" t="s">
        <v>5813</v>
      </c>
      <c r="G184" s="768"/>
      <c r="H184" s="768"/>
      <c r="I184" s="768">
        <v>20</v>
      </c>
      <c r="J184" s="768">
        <v>20</v>
      </c>
    </row>
    <row r="185" spans="1:10" ht="38.25">
      <c r="A185" s="768" t="s">
        <v>5814</v>
      </c>
      <c r="B185" s="768" t="s">
        <v>5809</v>
      </c>
      <c r="C185" s="768" t="s">
        <v>864</v>
      </c>
      <c r="D185" s="768" t="s">
        <v>5815</v>
      </c>
      <c r="E185" s="768">
        <v>2015</v>
      </c>
      <c r="F185" s="768" t="s">
        <v>129</v>
      </c>
      <c r="G185" s="768"/>
      <c r="H185" s="768"/>
      <c r="I185" s="768">
        <v>20</v>
      </c>
      <c r="J185" s="768">
        <v>20</v>
      </c>
    </row>
    <row r="186" spans="1:10" ht="114.75">
      <c r="A186" s="506" t="s">
        <v>5816</v>
      </c>
      <c r="B186" s="768" t="s">
        <v>5817</v>
      </c>
      <c r="C186" s="506" t="s">
        <v>864</v>
      </c>
      <c r="D186" s="768" t="s">
        <v>5818</v>
      </c>
      <c r="E186" s="768">
        <v>2015</v>
      </c>
      <c r="F186" s="768" t="s">
        <v>145</v>
      </c>
      <c r="G186" s="768" t="s">
        <v>1033</v>
      </c>
      <c r="H186" s="768" t="s">
        <v>5819</v>
      </c>
      <c r="I186" s="184" t="s">
        <v>78</v>
      </c>
      <c r="J186" s="768">
        <v>10</v>
      </c>
    </row>
    <row r="187" spans="1:10" ht="63" customHeight="1">
      <c r="A187" s="506" t="s">
        <v>5820</v>
      </c>
      <c r="B187" s="768" t="s">
        <v>5817</v>
      </c>
      <c r="C187" s="506" t="s">
        <v>864</v>
      </c>
      <c r="D187" s="768" t="s">
        <v>5818</v>
      </c>
      <c r="E187" s="768">
        <v>2015</v>
      </c>
      <c r="F187" s="768" t="s">
        <v>145</v>
      </c>
      <c r="G187" s="768" t="s">
        <v>1033</v>
      </c>
      <c r="H187" s="768" t="s">
        <v>5821</v>
      </c>
      <c r="I187" s="184"/>
      <c r="J187" s="768">
        <v>20</v>
      </c>
    </row>
    <row r="188" spans="1:10" ht="89.25">
      <c r="A188" s="768" t="s">
        <v>5822</v>
      </c>
      <c r="B188" s="768" t="s">
        <v>5823</v>
      </c>
      <c r="C188" s="771" t="s">
        <v>864</v>
      </c>
      <c r="D188" s="768" t="s">
        <v>5824</v>
      </c>
      <c r="E188" s="768">
        <v>2015</v>
      </c>
      <c r="F188" s="768" t="s">
        <v>923</v>
      </c>
      <c r="G188" s="768" t="s">
        <v>5825</v>
      </c>
      <c r="H188" s="766" t="s">
        <v>776</v>
      </c>
      <c r="I188" s="768">
        <v>20</v>
      </c>
      <c r="J188" s="768">
        <v>20</v>
      </c>
    </row>
    <row r="189" spans="1:10" ht="25.5">
      <c r="A189" s="768" t="s">
        <v>5826</v>
      </c>
      <c r="B189" s="768" t="s">
        <v>5823</v>
      </c>
      <c r="C189" s="771" t="s">
        <v>864</v>
      </c>
      <c r="D189" s="768" t="s">
        <v>5827</v>
      </c>
      <c r="E189" s="768">
        <v>2015</v>
      </c>
      <c r="F189" s="768" t="s">
        <v>414</v>
      </c>
      <c r="G189" s="768"/>
      <c r="H189" s="768"/>
      <c r="I189" s="768">
        <v>20</v>
      </c>
      <c r="J189" s="768">
        <v>20</v>
      </c>
    </row>
    <row r="190" spans="1:10" ht="25.5">
      <c r="A190" s="768" t="s">
        <v>5828</v>
      </c>
      <c r="B190" s="768" t="s">
        <v>5829</v>
      </c>
      <c r="C190" s="771" t="s">
        <v>864</v>
      </c>
      <c r="D190" s="768" t="s">
        <v>5830</v>
      </c>
      <c r="E190" s="768">
        <v>2015</v>
      </c>
      <c r="F190" s="768" t="s">
        <v>414</v>
      </c>
      <c r="G190" s="768"/>
      <c r="H190" s="253" t="s">
        <v>216</v>
      </c>
      <c r="I190" s="768">
        <v>20</v>
      </c>
      <c r="J190" s="768">
        <v>20</v>
      </c>
    </row>
    <row r="191" spans="1:10" ht="153">
      <c r="A191" s="506" t="s">
        <v>5831</v>
      </c>
      <c r="B191" s="768" t="s">
        <v>5832</v>
      </c>
      <c r="C191" s="768" t="s">
        <v>864</v>
      </c>
      <c r="D191" s="768" t="s">
        <v>5833</v>
      </c>
      <c r="E191" s="184">
        <v>2015</v>
      </c>
      <c r="F191" s="768" t="s">
        <v>145</v>
      </c>
      <c r="G191" s="184" t="s">
        <v>1033</v>
      </c>
      <c r="H191" s="184" t="s">
        <v>2717</v>
      </c>
      <c r="I191" s="184" t="s">
        <v>78</v>
      </c>
      <c r="J191" s="297">
        <v>20</v>
      </c>
    </row>
    <row r="192" spans="1:10" ht="102">
      <c r="A192" s="506" t="s">
        <v>5834</v>
      </c>
      <c r="B192" s="768" t="s">
        <v>1013</v>
      </c>
      <c r="C192" s="768" t="s">
        <v>864</v>
      </c>
      <c r="D192" s="768" t="s">
        <v>5835</v>
      </c>
      <c r="E192" s="184">
        <v>2015</v>
      </c>
      <c r="F192" s="768" t="s">
        <v>145</v>
      </c>
      <c r="G192" s="184" t="s">
        <v>1031</v>
      </c>
      <c r="H192" s="184" t="s">
        <v>5836</v>
      </c>
      <c r="I192" s="184" t="s">
        <v>78</v>
      </c>
      <c r="J192" s="773">
        <v>20</v>
      </c>
    </row>
    <row r="193" spans="1:12" ht="99.75" customHeight="1">
      <c r="A193" s="506" t="s">
        <v>5837</v>
      </c>
      <c r="B193" s="768" t="s">
        <v>940</v>
      </c>
      <c r="C193" s="768" t="s">
        <v>864</v>
      </c>
      <c r="D193" s="768" t="s">
        <v>5838</v>
      </c>
      <c r="E193" s="184">
        <v>2015</v>
      </c>
      <c r="F193" s="768" t="s">
        <v>145</v>
      </c>
      <c r="G193" s="184" t="s">
        <v>1031</v>
      </c>
      <c r="H193" s="184" t="s">
        <v>5839</v>
      </c>
      <c r="I193" s="184" t="s">
        <v>78</v>
      </c>
      <c r="J193" s="773">
        <v>20</v>
      </c>
    </row>
    <row r="194" spans="1:12" ht="114.75">
      <c r="A194" s="769" t="s">
        <v>5840</v>
      </c>
      <c r="B194" s="768" t="s">
        <v>18364</v>
      </c>
      <c r="C194" s="768" t="s">
        <v>864</v>
      </c>
      <c r="D194" s="766" t="s">
        <v>5841</v>
      </c>
      <c r="E194" s="184">
        <v>2015</v>
      </c>
      <c r="F194" s="768" t="s">
        <v>258</v>
      </c>
      <c r="G194" s="184" t="s">
        <v>1031</v>
      </c>
      <c r="H194" s="184"/>
      <c r="I194" s="184">
        <v>40</v>
      </c>
      <c r="J194" s="773">
        <f>40/3</f>
        <v>13.333333333333334</v>
      </c>
    </row>
    <row r="195" spans="1:12" ht="51">
      <c r="A195" s="506" t="s">
        <v>5842</v>
      </c>
      <c r="B195" s="768" t="s">
        <v>5843</v>
      </c>
      <c r="C195" s="768" t="s">
        <v>864</v>
      </c>
      <c r="D195" s="766" t="s">
        <v>5280</v>
      </c>
      <c r="E195" s="184">
        <v>2015</v>
      </c>
      <c r="F195" s="768" t="s">
        <v>115</v>
      </c>
      <c r="G195" s="184" t="s">
        <v>1031</v>
      </c>
      <c r="H195" s="184" t="s">
        <v>5844</v>
      </c>
      <c r="I195" s="184">
        <v>20</v>
      </c>
      <c r="J195" s="773">
        <f>20/3</f>
        <v>6.666666666666667</v>
      </c>
    </row>
    <row r="196" spans="1:12" ht="76.5">
      <c r="A196" s="771" t="s">
        <v>5845</v>
      </c>
      <c r="B196" s="768" t="s">
        <v>5846</v>
      </c>
      <c r="C196" s="768" t="s">
        <v>864</v>
      </c>
      <c r="D196" s="768" t="s">
        <v>5847</v>
      </c>
      <c r="E196" s="184">
        <v>2015</v>
      </c>
      <c r="F196" s="768" t="s">
        <v>5848</v>
      </c>
      <c r="G196" s="184" t="s">
        <v>1033</v>
      </c>
      <c r="H196" s="184" t="s">
        <v>5805</v>
      </c>
      <c r="I196" s="184" t="s">
        <v>78</v>
      </c>
      <c r="J196" s="773">
        <v>10</v>
      </c>
      <c r="K196" s="973"/>
      <c r="L196" s="973"/>
    </row>
    <row r="197" spans="1:12" ht="114.75">
      <c r="A197" s="506" t="s">
        <v>18365</v>
      </c>
      <c r="B197" s="768" t="s">
        <v>5849</v>
      </c>
      <c r="C197" s="768" t="s">
        <v>864</v>
      </c>
      <c r="D197" s="768" t="s">
        <v>5850</v>
      </c>
      <c r="E197" s="184">
        <v>2015</v>
      </c>
      <c r="F197" s="768" t="s">
        <v>145</v>
      </c>
      <c r="G197" s="184" t="s">
        <v>926</v>
      </c>
      <c r="H197" s="184">
        <v>128</v>
      </c>
      <c r="I197" s="184" t="s">
        <v>78</v>
      </c>
      <c r="J197" s="773">
        <v>10</v>
      </c>
    </row>
    <row r="198" spans="1:12" ht="114.75">
      <c r="A198" s="506" t="s">
        <v>5851</v>
      </c>
      <c r="B198" s="768" t="s">
        <v>5852</v>
      </c>
      <c r="C198" s="768" t="s">
        <v>864</v>
      </c>
      <c r="D198" s="768" t="s">
        <v>5850</v>
      </c>
      <c r="E198" s="184">
        <v>2015</v>
      </c>
      <c r="F198" s="768" t="s">
        <v>145</v>
      </c>
      <c r="G198" s="184" t="s">
        <v>926</v>
      </c>
      <c r="H198" s="184">
        <v>158</v>
      </c>
      <c r="I198" s="184" t="s">
        <v>78</v>
      </c>
      <c r="J198" s="773">
        <v>8</v>
      </c>
    </row>
    <row r="199" spans="1:12" ht="165.75">
      <c r="A199" s="768" t="s">
        <v>5853</v>
      </c>
      <c r="B199" s="768" t="s">
        <v>5854</v>
      </c>
      <c r="C199" s="768" t="s">
        <v>864</v>
      </c>
      <c r="D199" s="768" t="s">
        <v>5850</v>
      </c>
      <c r="E199" s="184">
        <v>2015</v>
      </c>
      <c r="F199" s="768" t="s">
        <v>145</v>
      </c>
      <c r="G199" s="184" t="s">
        <v>926</v>
      </c>
      <c r="H199" s="184">
        <v>180</v>
      </c>
      <c r="I199" s="184" t="s">
        <v>78</v>
      </c>
      <c r="J199" s="773">
        <v>5</v>
      </c>
    </row>
    <row r="200" spans="1:12" ht="127.5">
      <c r="A200" s="506" t="s">
        <v>5855</v>
      </c>
      <c r="B200" s="768" t="s">
        <v>5856</v>
      </c>
      <c r="C200" s="768" t="s">
        <v>864</v>
      </c>
      <c r="D200" s="768" t="s">
        <v>5857</v>
      </c>
      <c r="E200" s="768">
        <v>2015</v>
      </c>
      <c r="F200" s="768" t="s">
        <v>5858</v>
      </c>
      <c r="G200" s="768" t="s">
        <v>5859</v>
      </c>
      <c r="H200" s="768" t="s">
        <v>5844</v>
      </c>
      <c r="I200" s="768">
        <v>20</v>
      </c>
      <c r="J200" s="768">
        <v>6.66</v>
      </c>
      <c r="K200" s="973"/>
      <c r="L200" s="973"/>
    </row>
    <row r="201" spans="1:12" ht="127.5">
      <c r="A201" s="506" t="s">
        <v>5860</v>
      </c>
      <c r="B201" s="768" t="s">
        <v>5861</v>
      </c>
      <c r="C201" s="506" t="s">
        <v>864</v>
      </c>
      <c r="D201" s="768" t="s">
        <v>5857</v>
      </c>
      <c r="E201" s="768">
        <v>2015</v>
      </c>
      <c r="F201" s="768" t="s">
        <v>5862</v>
      </c>
      <c r="G201" s="768" t="s">
        <v>5863</v>
      </c>
      <c r="H201" s="768" t="s">
        <v>782</v>
      </c>
      <c r="I201" s="768">
        <v>20</v>
      </c>
      <c r="J201" s="768">
        <v>10</v>
      </c>
    </row>
    <row r="202" spans="1:12" ht="102">
      <c r="A202" s="768" t="s">
        <v>5864</v>
      </c>
      <c r="B202" s="768" t="s">
        <v>1040</v>
      </c>
      <c r="C202" s="768" t="s">
        <v>864</v>
      </c>
      <c r="D202" s="768" t="s">
        <v>5865</v>
      </c>
      <c r="E202" s="184">
        <v>2015</v>
      </c>
      <c r="F202" s="768" t="s">
        <v>155</v>
      </c>
      <c r="G202" s="184" t="s">
        <v>1033</v>
      </c>
      <c r="H202" s="184" t="s">
        <v>1319</v>
      </c>
      <c r="I202" s="297" t="s">
        <v>78</v>
      </c>
      <c r="J202" s="297">
        <v>20</v>
      </c>
    </row>
    <row r="203" spans="1:12" ht="51">
      <c r="A203" s="768" t="s">
        <v>5866</v>
      </c>
      <c r="B203" s="768" t="s">
        <v>1040</v>
      </c>
      <c r="C203" s="768" t="s">
        <v>864</v>
      </c>
      <c r="D203" s="768" t="s">
        <v>5867</v>
      </c>
      <c r="E203" s="184">
        <v>2015</v>
      </c>
      <c r="F203" s="768" t="s">
        <v>155</v>
      </c>
      <c r="G203" s="184" t="s">
        <v>5868</v>
      </c>
      <c r="H203" s="184" t="s">
        <v>18324</v>
      </c>
      <c r="I203" s="297"/>
      <c r="J203" s="773">
        <v>20</v>
      </c>
    </row>
    <row r="204" spans="1:12" ht="114.75">
      <c r="A204" s="506" t="s">
        <v>5869</v>
      </c>
      <c r="B204" s="768" t="s">
        <v>1018</v>
      </c>
      <c r="C204" s="768" t="s">
        <v>864</v>
      </c>
      <c r="D204" s="768" t="s">
        <v>5870</v>
      </c>
      <c r="E204" s="184">
        <v>2015</v>
      </c>
      <c r="F204" s="768" t="s">
        <v>115</v>
      </c>
      <c r="G204" s="184" t="s">
        <v>1031</v>
      </c>
      <c r="H204" s="184">
        <v>157</v>
      </c>
      <c r="I204" s="184">
        <v>20</v>
      </c>
      <c r="J204" s="773">
        <v>20</v>
      </c>
    </row>
    <row r="205" spans="1:12" ht="68.25" customHeight="1">
      <c r="A205" s="506" t="s">
        <v>4917</v>
      </c>
      <c r="B205" s="768" t="s">
        <v>1018</v>
      </c>
      <c r="C205" s="768" t="s">
        <v>864</v>
      </c>
      <c r="D205" s="768" t="s">
        <v>5871</v>
      </c>
      <c r="E205" s="184">
        <v>2015</v>
      </c>
      <c r="F205" s="768" t="s">
        <v>129</v>
      </c>
      <c r="G205" s="184" t="s">
        <v>5872</v>
      </c>
      <c r="H205" s="184" t="s">
        <v>5873</v>
      </c>
      <c r="I205" s="184">
        <v>20</v>
      </c>
      <c r="J205" s="773">
        <v>20</v>
      </c>
    </row>
    <row r="206" spans="1:12" ht="102">
      <c r="A206" s="768" t="s">
        <v>5874</v>
      </c>
      <c r="B206" s="768" t="s">
        <v>1018</v>
      </c>
      <c r="C206" s="768" t="s">
        <v>864</v>
      </c>
      <c r="D206" s="768" t="s">
        <v>5875</v>
      </c>
      <c r="E206" s="184">
        <v>2015</v>
      </c>
      <c r="F206" s="768" t="s">
        <v>242</v>
      </c>
      <c r="G206" s="184" t="s">
        <v>5872</v>
      </c>
      <c r="H206" s="184" t="s">
        <v>5873</v>
      </c>
      <c r="I206" s="184">
        <v>20</v>
      </c>
      <c r="J206" s="773">
        <v>20</v>
      </c>
    </row>
    <row r="207" spans="1:12" ht="102">
      <c r="A207" s="768" t="s">
        <v>5876</v>
      </c>
      <c r="B207" s="768" t="s">
        <v>1018</v>
      </c>
      <c r="C207" s="768" t="s">
        <v>864</v>
      </c>
      <c r="D207" s="768" t="s">
        <v>5877</v>
      </c>
      <c r="E207" s="184">
        <v>2015</v>
      </c>
      <c r="F207" s="768" t="s">
        <v>195</v>
      </c>
      <c r="G207" s="184" t="s">
        <v>5872</v>
      </c>
      <c r="H207" s="184" t="s">
        <v>5873</v>
      </c>
      <c r="I207" s="184">
        <v>20</v>
      </c>
      <c r="J207" s="773">
        <v>20</v>
      </c>
    </row>
    <row r="208" spans="1:12" ht="38.25">
      <c r="A208" s="768" t="s">
        <v>5878</v>
      </c>
      <c r="B208" s="769" t="s">
        <v>4721</v>
      </c>
      <c r="C208" s="768" t="s">
        <v>864</v>
      </c>
      <c r="D208" s="769" t="s">
        <v>5865</v>
      </c>
      <c r="E208" s="184">
        <v>2015</v>
      </c>
      <c r="F208" s="768" t="s">
        <v>155</v>
      </c>
      <c r="G208" s="184" t="s">
        <v>1033</v>
      </c>
      <c r="H208" s="184" t="s">
        <v>1294</v>
      </c>
      <c r="I208" s="297" t="s">
        <v>78</v>
      </c>
      <c r="J208" s="297">
        <v>20</v>
      </c>
    </row>
    <row r="209" spans="1:11" ht="165.75">
      <c r="A209" s="768" t="s">
        <v>5879</v>
      </c>
      <c r="B209" s="768" t="s">
        <v>5880</v>
      </c>
      <c r="C209" s="768" t="s">
        <v>864</v>
      </c>
      <c r="D209" s="768" t="s">
        <v>5881</v>
      </c>
      <c r="E209" s="184">
        <v>2015</v>
      </c>
      <c r="F209" s="768"/>
      <c r="G209" s="768" t="s">
        <v>5882</v>
      </c>
      <c r="H209" s="184"/>
      <c r="I209" s="184">
        <v>20</v>
      </c>
      <c r="J209" s="773">
        <f>20/5</f>
        <v>4</v>
      </c>
    </row>
    <row r="210" spans="1:11" ht="165.75">
      <c r="A210" s="768" t="s">
        <v>5879</v>
      </c>
      <c r="B210" s="768" t="s">
        <v>5880</v>
      </c>
      <c r="C210" s="768"/>
      <c r="D210" s="768" t="s">
        <v>5881</v>
      </c>
      <c r="E210" s="184">
        <v>2015</v>
      </c>
      <c r="F210" s="768"/>
      <c r="G210" s="768" t="s">
        <v>5882</v>
      </c>
      <c r="H210" s="184"/>
      <c r="I210" s="184">
        <v>20</v>
      </c>
      <c r="J210" s="773">
        <f>20/5</f>
        <v>4</v>
      </c>
    </row>
    <row r="211" spans="1:11" ht="104.25">
      <c r="A211" s="768" t="s">
        <v>5883</v>
      </c>
      <c r="B211" s="768" t="s">
        <v>5884</v>
      </c>
      <c r="C211" s="768"/>
      <c r="D211" s="770" t="s">
        <v>18366</v>
      </c>
      <c r="E211" s="184">
        <v>2015</v>
      </c>
      <c r="F211" s="768" t="s">
        <v>910</v>
      </c>
      <c r="G211" s="184" t="s">
        <v>5885</v>
      </c>
      <c r="H211" s="184">
        <v>237</v>
      </c>
      <c r="I211" s="184">
        <v>20</v>
      </c>
      <c r="J211" s="773">
        <f>20/2</f>
        <v>10</v>
      </c>
    </row>
    <row r="212" spans="1:11" ht="76.5">
      <c r="A212" s="768" t="s">
        <v>18367</v>
      </c>
      <c r="B212" s="768" t="s">
        <v>5886</v>
      </c>
      <c r="C212" s="768"/>
      <c r="D212" s="768" t="s">
        <v>5887</v>
      </c>
      <c r="E212" s="184">
        <v>2015</v>
      </c>
      <c r="F212" s="768" t="s">
        <v>145</v>
      </c>
      <c r="G212" s="768" t="s">
        <v>5888</v>
      </c>
      <c r="H212" s="184">
        <v>128</v>
      </c>
      <c r="I212" s="184">
        <v>20</v>
      </c>
      <c r="J212" s="773">
        <f>I212/4</f>
        <v>5</v>
      </c>
    </row>
    <row r="213" spans="1:11" ht="153">
      <c r="A213" s="768" t="s">
        <v>5889</v>
      </c>
      <c r="B213" s="768" t="s">
        <v>5890</v>
      </c>
      <c r="C213" s="768"/>
      <c r="D213" s="768" t="s">
        <v>5887</v>
      </c>
      <c r="E213" s="184">
        <v>2015</v>
      </c>
      <c r="F213" s="768" t="s">
        <v>145</v>
      </c>
      <c r="G213" s="768" t="s">
        <v>5888</v>
      </c>
      <c r="H213" s="184">
        <v>180</v>
      </c>
      <c r="I213" s="184">
        <v>20</v>
      </c>
      <c r="J213" s="773">
        <f>I213/8</f>
        <v>2.5</v>
      </c>
    </row>
    <row r="214" spans="1:11" ht="89.25">
      <c r="A214" s="769" t="s">
        <v>5891</v>
      </c>
      <c r="B214" s="768" t="s">
        <v>5892</v>
      </c>
      <c r="C214" s="768" t="s">
        <v>864</v>
      </c>
      <c r="D214" s="768" t="s">
        <v>5893</v>
      </c>
      <c r="E214" s="768">
        <v>2015</v>
      </c>
      <c r="F214" s="768" t="s">
        <v>145</v>
      </c>
      <c r="G214" s="769" t="s">
        <v>1033</v>
      </c>
      <c r="H214" s="769" t="s">
        <v>5894</v>
      </c>
      <c r="I214" s="768">
        <v>20</v>
      </c>
      <c r="J214" s="768">
        <v>20</v>
      </c>
      <c r="K214" s="971"/>
    </row>
    <row r="215" spans="1:11" ht="153">
      <c r="A215" s="768" t="s">
        <v>5895</v>
      </c>
      <c r="B215" s="768" t="s">
        <v>5896</v>
      </c>
      <c r="C215" s="768" t="s">
        <v>864</v>
      </c>
      <c r="D215" s="770" t="s">
        <v>18368</v>
      </c>
      <c r="E215" s="768">
        <v>2015</v>
      </c>
      <c r="F215" s="768" t="s">
        <v>145</v>
      </c>
      <c r="G215" s="768"/>
      <c r="H215" s="768" t="s">
        <v>5897</v>
      </c>
      <c r="I215" s="768">
        <v>20</v>
      </c>
      <c r="J215" s="773">
        <f>I215/3</f>
        <v>6.666666666666667</v>
      </c>
      <c r="K215" s="971"/>
    </row>
    <row r="216" spans="1:11" ht="155.25">
      <c r="A216" s="768" t="s">
        <v>5898</v>
      </c>
      <c r="B216" s="768" t="s">
        <v>5899</v>
      </c>
      <c r="C216" s="768" t="s">
        <v>864</v>
      </c>
      <c r="D216" s="770" t="s">
        <v>18369</v>
      </c>
      <c r="E216" s="768">
        <v>2015</v>
      </c>
      <c r="F216" s="768" t="s">
        <v>414</v>
      </c>
      <c r="G216" s="768"/>
      <c r="H216" s="768">
        <v>276</v>
      </c>
      <c r="I216" s="768">
        <v>40</v>
      </c>
      <c r="J216" s="773">
        <f>I216/3</f>
        <v>13.333333333333334</v>
      </c>
    </row>
    <row r="217" spans="1:11" ht="155.25">
      <c r="A217" s="769" t="s">
        <v>5900</v>
      </c>
      <c r="B217" s="768" t="s">
        <v>1036</v>
      </c>
      <c r="C217" s="768" t="s">
        <v>864</v>
      </c>
      <c r="D217" s="770" t="s">
        <v>18370</v>
      </c>
      <c r="E217" s="768">
        <v>2015</v>
      </c>
      <c r="F217" s="768" t="s">
        <v>414</v>
      </c>
      <c r="G217" s="766"/>
      <c r="H217" s="768">
        <v>232</v>
      </c>
      <c r="I217" s="768">
        <v>40</v>
      </c>
      <c r="J217" s="773">
        <f>I217/2</f>
        <v>20</v>
      </c>
    </row>
    <row r="218" spans="1:11" ht="117">
      <c r="A218" s="768" t="s">
        <v>5901</v>
      </c>
      <c r="B218" s="768" t="s">
        <v>5902</v>
      </c>
      <c r="C218" s="768" t="s">
        <v>864</v>
      </c>
      <c r="D218" s="770" t="s">
        <v>18371</v>
      </c>
      <c r="E218" s="768">
        <v>2015</v>
      </c>
      <c r="F218" s="768" t="s">
        <v>202</v>
      </c>
      <c r="G218" s="768"/>
      <c r="H218" s="768">
        <v>231</v>
      </c>
      <c r="I218" s="768">
        <v>20</v>
      </c>
      <c r="J218" s="773">
        <f>I218/4</f>
        <v>5</v>
      </c>
    </row>
    <row r="219" spans="1:11" ht="153">
      <c r="A219" s="768" t="s">
        <v>5903</v>
      </c>
      <c r="B219" s="768" t="s">
        <v>1036</v>
      </c>
      <c r="C219" s="768" t="s">
        <v>864</v>
      </c>
      <c r="D219" s="770" t="s">
        <v>18372</v>
      </c>
      <c r="E219" s="768">
        <v>2015</v>
      </c>
      <c r="F219" s="768"/>
      <c r="G219" s="768"/>
      <c r="H219" s="768">
        <v>45</v>
      </c>
      <c r="I219" s="768">
        <v>20</v>
      </c>
      <c r="J219" s="773">
        <f>I219/2</f>
        <v>10</v>
      </c>
    </row>
    <row r="220" spans="1:11" ht="51">
      <c r="A220" s="768" t="s">
        <v>5904</v>
      </c>
      <c r="B220" s="768" t="s">
        <v>5905</v>
      </c>
      <c r="C220" s="768" t="s">
        <v>966</v>
      </c>
      <c r="D220" s="770" t="s">
        <v>5906</v>
      </c>
      <c r="E220" s="768">
        <v>2015</v>
      </c>
      <c r="F220" s="768" t="s">
        <v>5907</v>
      </c>
      <c r="G220" s="768"/>
      <c r="H220" s="768"/>
      <c r="I220" s="768">
        <v>20</v>
      </c>
      <c r="J220" s="773">
        <f>I220/3</f>
        <v>6.666666666666667</v>
      </c>
    </row>
    <row r="221" spans="1:11" ht="127.5">
      <c r="A221" s="768" t="s">
        <v>5904</v>
      </c>
      <c r="B221" s="768" t="s">
        <v>5905</v>
      </c>
      <c r="C221" s="768" t="s">
        <v>967</v>
      </c>
      <c r="D221" s="770" t="s">
        <v>5908</v>
      </c>
      <c r="E221" s="768">
        <v>2015</v>
      </c>
      <c r="F221" s="768" t="s">
        <v>5909</v>
      </c>
      <c r="G221" s="768"/>
      <c r="H221" s="768"/>
      <c r="I221" s="768">
        <v>20</v>
      </c>
      <c r="J221" s="773">
        <f>I221/3</f>
        <v>6.666666666666667</v>
      </c>
    </row>
    <row r="222" spans="1:11" ht="127.5">
      <c r="A222" s="768" t="s">
        <v>5904</v>
      </c>
      <c r="B222" s="768" t="s">
        <v>5905</v>
      </c>
      <c r="C222" s="768" t="s">
        <v>968</v>
      </c>
      <c r="D222" s="770" t="s">
        <v>5910</v>
      </c>
      <c r="E222" s="768">
        <v>2015</v>
      </c>
      <c r="F222" s="768" t="s">
        <v>5911</v>
      </c>
      <c r="G222" s="768"/>
      <c r="H222" s="768"/>
      <c r="I222" s="768">
        <v>20</v>
      </c>
      <c r="J222" s="773">
        <f>I222/3</f>
        <v>6.666666666666667</v>
      </c>
      <c r="K222" s="971"/>
    </row>
    <row r="223" spans="1:11" ht="216.75">
      <c r="A223" s="506" t="s">
        <v>5912</v>
      </c>
      <c r="B223" s="768" t="s">
        <v>5004</v>
      </c>
      <c r="C223" s="768" t="s">
        <v>864</v>
      </c>
      <c r="D223" s="768" t="s">
        <v>5913</v>
      </c>
      <c r="E223" s="184">
        <v>2015</v>
      </c>
      <c r="F223" s="768" t="s">
        <v>145</v>
      </c>
      <c r="G223" s="184" t="s">
        <v>5914</v>
      </c>
      <c r="H223" s="184" t="s">
        <v>5915</v>
      </c>
      <c r="I223" s="184" t="s">
        <v>78</v>
      </c>
      <c r="J223" s="773">
        <v>20</v>
      </c>
      <c r="K223" s="971"/>
    </row>
    <row r="224" spans="1:11" ht="140.25">
      <c r="A224" s="506" t="s">
        <v>5842</v>
      </c>
      <c r="B224" s="768" t="s">
        <v>5916</v>
      </c>
      <c r="C224" s="768" t="s">
        <v>864</v>
      </c>
      <c r="D224" s="768" t="s">
        <v>5917</v>
      </c>
      <c r="E224" s="184">
        <v>2015</v>
      </c>
      <c r="F224" s="768" t="s">
        <v>145</v>
      </c>
      <c r="G224" s="184" t="s">
        <v>1033</v>
      </c>
      <c r="H224" s="184" t="s">
        <v>5844</v>
      </c>
      <c r="I224" s="184" t="s">
        <v>78</v>
      </c>
      <c r="J224" s="773">
        <f>20/3</f>
        <v>6.666666666666667</v>
      </c>
    </row>
    <row r="225" spans="1:11" ht="178.5">
      <c r="A225" s="506" t="s">
        <v>5918</v>
      </c>
      <c r="B225" s="768" t="s">
        <v>5919</v>
      </c>
      <c r="C225" s="768" t="s">
        <v>864</v>
      </c>
      <c r="D225" s="768" t="s">
        <v>5920</v>
      </c>
      <c r="E225" s="184">
        <v>2015</v>
      </c>
      <c r="F225" s="768" t="s">
        <v>437</v>
      </c>
      <c r="G225" s="184"/>
      <c r="H225" s="184" t="s">
        <v>5921</v>
      </c>
      <c r="I225" s="184">
        <v>20</v>
      </c>
      <c r="J225" s="773">
        <f>20/3</f>
        <v>6.666666666666667</v>
      </c>
    </row>
    <row r="226" spans="1:11" ht="280.5">
      <c r="A226" s="506" t="s">
        <v>5922</v>
      </c>
      <c r="B226" s="768" t="s">
        <v>5923</v>
      </c>
      <c r="C226" s="768" t="s">
        <v>864</v>
      </c>
      <c r="D226" s="768" t="s">
        <v>18325</v>
      </c>
      <c r="E226" s="184">
        <v>2015</v>
      </c>
      <c r="F226" s="768" t="s">
        <v>437</v>
      </c>
      <c r="G226" s="462" t="s">
        <v>5924</v>
      </c>
      <c r="H226" s="184" t="s">
        <v>5925</v>
      </c>
      <c r="I226" s="184">
        <v>20</v>
      </c>
      <c r="J226" s="773">
        <f>20/3</f>
        <v>6.666666666666667</v>
      </c>
    </row>
    <row r="227" spans="1:11" ht="165.75">
      <c r="A227" s="768" t="s">
        <v>5926</v>
      </c>
      <c r="B227" s="768" t="s">
        <v>5927</v>
      </c>
      <c r="C227" s="768"/>
      <c r="D227" s="768" t="s">
        <v>5928</v>
      </c>
      <c r="E227" s="184">
        <v>2015</v>
      </c>
      <c r="F227" s="768" t="s">
        <v>749</v>
      </c>
      <c r="G227" s="462" t="s">
        <v>5929</v>
      </c>
      <c r="H227" s="184" t="s">
        <v>5930</v>
      </c>
      <c r="I227" s="184">
        <v>20</v>
      </c>
      <c r="J227" s="773">
        <f>20/4</f>
        <v>5</v>
      </c>
    </row>
    <row r="228" spans="1:11" ht="344.25">
      <c r="A228" s="768" t="s">
        <v>5931</v>
      </c>
      <c r="B228" s="768" t="s">
        <v>5932</v>
      </c>
      <c r="C228" s="768" t="s">
        <v>864</v>
      </c>
      <c r="D228" s="768" t="s">
        <v>5933</v>
      </c>
      <c r="E228" s="184">
        <v>2015</v>
      </c>
      <c r="F228" s="768" t="s">
        <v>437</v>
      </c>
      <c r="G228" s="462" t="s">
        <v>5934</v>
      </c>
      <c r="H228" s="184" t="s">
        <v>5935</v>
      </c>
      <c r="I228" s="184">
        <v>40</v>
      </c>
      <c r="J228" s="773">
        <f>40/2</f>
        <v>20</v>
      </c>
    </row>
    <row r="229" spans="1:11" ht="165.75" customHeight="1">
      <c r="A229" s="768" t="s">
        <v>5936</v>
      </c>
      <c r="B229" s="768" t="s">
        <v>5937</v>
      </c>
      <c r="C229" s="768" t="s">
        <v>864</v>
      </c>
      <c r="D229" s="768" t="s">
        <v>5938</v>
      </c>
      <c r="E229" s="768">
        <v>2015</v>
      </c>
      <c r="F229" s="768" t="s">
        <v>145</v>
      </c>
      <c r="G229" s="768" t="s">
        <v>1031</v>
      </c>
      <c r="H229" s="768" t="s">
        <v>5939</v>
      </c>
      <c r="I229" s="768">
        <v>20</v>
      </c>
      <c r="J229" s="327">
        <f>I229/4</f>
        <v>5</v>
      </c>
    </row>
    <row r="230" spans="1:11" ht="63.75">
      <c r="A230" s="773" t="s">
        <v>5940</v>
      </c>
      <c r="B230" s="768" t="s">
        <v>5941</v>
      </c>
      <c r="C230" s="768" t="s">
        <v>864</v>
      </c>
      <c r="D230" s="768" t="s">
        <v>5938</v>
      </c>
      <c r="E230" s="768">
        <v>2015</v>
      </c>
      <c r="F230" s="768" t="s">
        <v>145</v>
      </c>
      <c r="G230" s="768" t="s">
        <v>1031</v>
      </c>
      <c r="H230" s="768" t="s">
        <v>5942</v>
      </c>
      <c r="I230" s="768">
        <v>20</v>
      </c>
      <c r="J230" s="327">
        <v>20</v>
      </c>
    </row>
    <row r="231" spans="1:11" ht="127.5">
      <c r="A231" s="768" t="s">
        <v>5936</v>
      </c>
      <c r="B231" s="768" t="s">
        <v>5937</v>
      </c>
      <c r="C231" s="768" t="s">
        <v>864</v>
      </c>
      <c r="D231" s="768" t="s">
        <v>18326</v>
      </c>
      <c r="E231" s="768">
        <v>2015</v>
      </c>
      <c r="F231" s="768" t="s">
        <v>145</v>
      </c>
      <c r="G231" s="768" t="s">
        <v>1031</v>
      </c>
      <c r="H231" s="768" t="s">
        <v>5939</v>
      </c>
      <c r="I231" s="768">
        <v>20</v>
      </c>
      <c r="J231" s="327">
        <f>I231/4</f>
        <v>5</v>
      </c>
    </row>
    <row r="232" spans="1:11" ht="102" customHeight="1">
      <c r="A232" s="209" t="s">
        <v>5943</v>
      </c>
      <c r="B232" s="209" t="s">
        <v>1020</v>
      </c>
      <c r="C232" s="978" t="s">
        <v>864</v>
      </c>
      <c r="D232" s="209" t="s">
        <v>5794</v>
      </c>
      <c r="E232" s="209">
        <v>2015</v>
      </c>
      <c r="F232" s="209" t="s">
        <v>115</v>
      </c>
      <c r="G232" s="209" t="s">
        <v>1033</v>
      </c>
      <c r="H232" s="209" t="s">
        <v>5944</v>
      </c>
      <c r="I232" s="209">
        <v>20</v>
      </c>
      <c r="J232" s="209">
        <v>20</v>
      </c>
    </row>
    <row r="233" spans="1:11" ht="114.75">
      <c r="A233" s="209" t="s">
        <v>5796</v>
      </c>
      <c r="B233" s="209" t="s">
        <v>5797</v>
      </c>
      <c r="C233" s="978" t="s">
        <v>864</v>
      </c>
      <c r="D233" s="209" t="s">
        <v>5794</v>
      </c>
      <c r="E233" s="209">
        <v>2015</v>
      </c>
      <c r="F233" s="209" t="s">
        <v>115</v>
      </c>
      <c r="G233" s="209" t="s">
        <v>1033</v>
      </c>
      <c r="H233" s="209" t="s">
        <v>1064</v>
      </c>
      <c r="I233" s="209">
        <v>20</v>
      </c>
      <c r="J233" s="209">
        <v>4</v>
      </c>
      <c r="K233" s="971"/>
    </row>
    <row r="234" spans="1:11" ht="89.25">
      <c r="A234" s="506" t="s">
        <v>5945</v>
      </c>
      <c r="B234" s="772" t="s">
        <v>5946</v>
      </c>
      <c r="C234" s="768" t="s">
        <v>864</v>
      </c>
      <c r="D234" s="768" t="s">
        <v>2417</v>
      </c>
      <c r="E234" s="184">
        <v>2015</v>
      </c>
      <c r="F234" s="768" t="s">
        <v>145</v>
      </c>
      <c r="G234" s="773" t="s">
        <v>5947</v>
      </c>
      <c r="H234" s="773" t="s">
        <v>5948</v>
      </c>
      <c r="I234" s="184" t="s">
        <v>78</v>
      </c>
      <c r="J234" s="773">
        <v>20</v>
      </c>
      <c r="K234" s="971"/>
    </row>
    <row r="235" spans="1:11" ht="89.25">
      <c r="A235" s="768" t="s">
        <v>2418</v>
      </c>
      <c r="B235" s="772" t="s">
        <v>5949</v>
      </c>
      <c r="C235" s="768" t="s">
        <v>864</v>
      </c>
      <c r="D235" s="768" t="s">
        <v>2417</v>
      </c>
      <c r="E235" s="184">
        <v>2015</v>
      </c>
      <c r="F235" s="768" t="s">
        <v>145</v>
      </c>
      <c r="G235" s="773" t="s">
        <v>2394</v>
      </c>
      <c r="H235" s="184" t="s">
        <v>2395</v>
      </c>
      <c r="I235" s="184"/>
      <c r="J235" s="773">
        <v>6.66</v>
      </c>
    </row>
    <row r="236" spans="1:11" ht="102">
      <c r="A236" s="506" t="s">
        <v>5950</v>
      </c>
      <c r="B236" s="768" t="s">
        <v>5951</v>
      </c>
      <c r="C236" s="768" t="s">
        <v>1029</v>
      </c>
      <c r="D236" s="768" t="s">
        <v>5952</v>
      </c>
      <c r="E236" s="768">
        <v>2015</v>
      </c>
      <c r="F236" s="768" t="s">
        <v>145</v>
      </c>
      <c r="G236" s="768" t="s">
        <v>926</v>
      </c>
      <c r="H236" s="768" t="s">
        <v>5953</v>
      </c>
      <c r="I236" s="768" t="s">
        <v>78</v>
      </c>
      <c r="J236" s="768">
        <v>10</v>
      </c>
    </row>
    <row r="237" spans="1:11" ht="102">
      <c r="A237" s="506" t="s">
        <v>5954</v>
      </c>
      <c r="B237" s="768" t="s">
        <v>5955</v>
      </c>
      <c r="C237" s="768" t="s">
        <v>1029</v>
      </c>
      <c r="D237" s="768" t="s">
        <v>5952</v>
      </c>
      <c r="E237" s="768">
        <v>2015</v>
      </c>
      <c r="F237" s="768" t="s">
        <v>145</v>
      </c>
      <c r="G237" s="768" t="s">
        <v>926</v>
      </c>
      <c r="H237" s="768" t="s">
        <v>5956</v>
      </c>
      <c r="I237" s="768"/>
      <c r="J237" s="768">
        <v>6.66</v>
      </c>
    </row>
    <row r="238" spans="1:11" ht="102">
      <c r="A238" s="768" t="s">
        <v>5957</v>
      </c>
      <c r="B238" s="768" t="s">
        <v>5958</v>
      </c>
      <c r="C238" s="768" t="s">
        <v>1029</v>
      </c>
      <c r="D238" s="768" t="s">
        <v>5952</v>
      </c>
      <c r="E238" s="768">
        <v>2015</v>
      </c>
      <c r="F238" s="768" t="s">
        <v>145</v>
      </c>
      <c r="G238" s="768" t="s">
        <v>926</v>
      </c>
      <c r="H238" s="768" t="s">
        <v>1086</v>
      </c>
      <c r="I238" s="768"/>
      <c r="J238" s="768">
        <v>6.66</v>
      </c>
    </row>
    <row r="239" spans="1:11" ht="102">
      <c r="A239" s="768" t="s">
        <v>5959</v>
      </c>
      <c r="B239" s="768" t="s">
        <v>5960</v>
      </c>
      <c r="C239" s="768" t="s">
        <v>864</v>
      </c>
      <c r="D239" s="766" t="s">
        <v>5961</v>
      </c>
      <c r="E239" s="768">
        <v>2015</v>
      </c>
      <c r="F239" s="768" t="s">
        <v>145</v>
      </c>
      <c r="G239" s="768" t="s">
        <v>1031</v>
      </c>
      <c r="H239" s="769" t="s">
        <v>5962</v>
      </c>
      <c r="I239" s="768"/>
      <c r="J239" s="768">
        <v>5</v>
      </c>
    </row>
    <row r="240" spans="1:11" ht="102">
      <c r="A240" s="768" t="s">
        <v>5963</v>
      </c>
      <c r="B240" s="768" t="s">
        <v>5964</v>
      </c>
      <c r="C240" s="768" t="s">
        <v>864</v>
      </c>
      <c r="D240" s="768" t="s">
        <v>5961</v>
      </c>
      <c r="E240" s="768">
        <v>2015</v>
      </c>
      <c r="F240" s="768" t="s">
        <v>145</v>
      </c>
      <c r="G240" s="768" t="s">
        <v>1031</v>
      </c>
      <c r="H240" s="768" t="s">
        <v>5965</v>
      </c>
      <c r="I240" s="768"/>
      <c r="J240" s="768">
        <v>6.66</v>
      </c>
    </row>
    <row r="241" spans="1:11" ht="102">
      <c r="A241" s="506" t="s">
        <v>5950</v>
      </c>
      <c r="B241" s="768" t="s">
        <v>5951</v>
      </c>
      <c r="C241" s="768" t="s">
        <v>1029</v>
      </c>
      <c r="D241" s="768" t="s">
        <v>5952</v>
      </c>
      <c r="E241" s="768">
        <v>2015</v>
      </c>
      <c r="F241" s="768" t="s">
        <v>145</v>
      </c>
      <c r="G241" s="768" t="s">
        <v>926</v>
      </c>
      <c r="H241" s="768" t="s">
        <v>5953</v>
      </c>
      <c r="I241" s="768" t="s">
        <v>78</v>
      </c>
      <c r="J241" s="768">
        <v>10</v>
      </c>
    </row>
    <row r="242" spans="1:11" ht="102">
      <c r="A242" s="506" t="s">
        <v>5954</v>
      </c>
      <c r="B242" s="768" t="s">
        <v>5955</v>
      </c>
      <c r="C242" s="768" t="s">
        <v>1029</v>
      </c>
      <c r="D242" s="768" t="s">
        <v>5952</v>
      </c>
      <c r="E242" s="768">
        <v>2015</v>
      </c>
      <c r="F242" s="768" t="s">
        <v>145</v>
      </c>
      <c r="G242" s="768" t="s">
        <v>926</v>
      </c>
      <c r="H242" s="768" t="s">
        <v>5956</v>
      </c>
      <c r="I242" s="768">
        <v>6.66</v>
      </c>
      <c r="J242" s="253">
        <v>6.66</v>
      </c>
    </row>
    <row r="243" spans="1:11" ht="102">
      <c r="A243" s="768" t="s">
        <v>5957</v>
      </c>
      <c r="B243" s="768" t="s">
        <v>5958</v>
      </c>
      <c r="C243" s="768" t="s">
        <v>1029</v>
      </c>
      <c r="D243" s="768" t="s">
        <v>5952</v>
      </c>
      <c r="E243" s="768">
        <v>2015</v>
      </c>
      <c r="F243" s="768" t="s">
        <v>145</v>
      </c>
      <c r="G243" s="768" t="s">
        <v>926</v>
      </c>
      <c r="H243" s="768" t="s">
        <v>1086</v>
      </c>
      <c r="I243" s="768"/>
      <c r="J243" s="768">
        <v>6.66</v>
      </c>
    </row>
    <row r="244" spans="1:11" ht="89.25">
      <c r="A244" s="768" t="s">
        <v>5966</v>
      </c>
      <c r="B244" s="768" t="s">
        <v>5967</v>
      </c>
      <c r="C244" s="768" t="s">
        <v>1029</v>
      </c>
      <c r="D244" s="768" t="s">
        <v>5968</v>
      </c>
      <c r="E244" s="184">
        <v>2015</v>
      </c>
      <c r="F244" s="768" t="s">
        <v>145</v>
      </c>
      <c r="G244" s="184" t="s">
        <v>1031</v>
      </c>
      <c r="H244" s="184" t="s">
        <v>5969</v>
      </c>
      <c r="I244" s="297"/>
      <c r="J244" s="297">
        <v>5</v>
      </c>
      <c r="K244" s="971"/>
    </row>
    <row r="245" spans="1:11" ht="89.25">
      <c r="A245" s="768" t="s">
        <v>5970</v>
      </c>
      <c r="B245" s="768" t="s">
        <v>5971</v>
      </c>
      <c r="C245" s="768" t="s">
        <v>1029</v>
      </c>
      <c r="D245" s="768" t="s">
        <v>5968</v>
      </c>
      <c r="E245" s="184">
        <v>2015</v>
      </c>
      <c r="F245" s="768" t="s">
        <v>145</v>
      </c>
      <c r="G245" s="184" t="s">
        <v>1031</v>
      </c>
      <c r="H245" s="184" t="s">
        <v>5972</v>
      </c>
      <c r="I245" s="297"/>
      <c r="J245" s="297">
        <v>4</v>
      </c>
      <c r="K245" s="971"/>
    </row>
    <row r="246" spans="1:11" ht="25.5">
      <c r="A246" s="769" t="s">
        <v>5973</v>
      </c>
      <c r="B246" s="768" t="s">
        <v>944</v>
      </c>
      <c r="C246" s="768" t="s">
        <v>864</v>
      </c>
      <c r="D246" s="769" t="s">
        <v>5974</v>
      </c>
      <c r="E246" s="184">
        <v>2015</v>
      </c>
      <c r="F246" s="768" t="s">
        <v>115</v>
      </c>
      <c r="G246" s="184" t="s">
        <v>1038</v>
      </c>
      <c r="H246" s="184" t="s">
        <v>428</v>
      </c>
      <c r="I246" s="297" t="s">
        <v>78</v>
      </c>
      <c r="J246" s="297">
        <v>20</v>
      </c>
    </row>
    <row r="247" spans="1:11" ht="153">
      <c r="A247" s="769" t="s">
        <v>5975</v>
      </c>
      <c r="B247" s="768" t="s">
        <v>5976</v>
      </c>
      <c r="C247" s="506" t="s">
        <v>864</v>
      </c>
      <c r="D247" s="768" t="s">
        <v>5977</v>
      </c>
      <c r="E247" s="768">
        <v>2015</v>
      </c>
      <c r="F247" s="768" t="s">
        <v>145</v>
      </c>
      <c r="G247" s="768" t="s">
        <v>1033</v>
      </c>
      <c r="H247" s="768" t="s">
        <v>5819</v>
      </c>
      <c r="I247" s="768" t="s">
        <v>78</v>
      </c>
      <c r="J247" s="768">
        <v>10</v>
      </c>
    </row>
    <row r="248" spans="1:11" ht="76.5">
      <c r="A248" s="506" t="s">
        <v>7346</v>
      </c>
      <c r="B248" s="768" t="s">
        <v>7347</v>
      </c>
      <c r="C248" s="768" t="s">
        <v>404</v>
      </c>
      <c r="D248" s="768" t="s">
        <v>7348</v>
      </c>
      <c r="E248" s="768">
        <v>2015</v>
      </c>
      <c r="F248" s="768" t="s">
        <v>172</v>
      </c>
      <c r="G248" s="768" t="s">
        <v>7349</v>
      </c>
      <c r="H248" s="768"/>
      <c r="I248" s="768" t="s">
        <v>78</v>
      </c>
      <c r="J248" s="773">
        <v>20</v>
      </c>
    </row>
    <row r="249" spans="1:11" ht="76.5">
      <c r="A249" s="768" t="s">
        <v>7350</v>
      </c>
      <c r="B249" s="768" t="s">
        <v>7347</v>
      </c>
      <c r="C249" s="768" t="s">
        <v>404</v>
      </c>
      <c r="D249" s="768" t="s">
        <v>7348</v>
      </c>
      <c r="E249" s="768">
        <v>2015</v>
      </c>
      <c r="F249" s="768" t="s">
        <v>172</v>
      </c>
      <c r="G249" s="768" t="s">
        <v>7349</v>
      </c>
      <c r="H249" s="768"/>
      <c r="I249" s="768"/>
      <c r="J249" s="773">
        <v>20</v>
      </c>
    </row>
    <row r="250" spans="1:11" ht="102">
      <c r="A250" s="506" t="s">
        <v>7351</v>
      </c>
      <c r="B250" s="768" t="s">
        <v>7347</v>
      </c>
      <c r="C250" s="768" t="s">
        <v>404</v>
      </c>
      <c r="D250" s="768" t="s">
        <v>7352</v>
      </c>
      <c r="E250" s="768">
        <v>2015</v>
      </c>
      <c r="F250" s="768" t="s">
        <v>242</v>
      </c>
      <c r="G250" s="768" t="s">
        <v>6422</v>
      </c>
      <c r="H250" s="768" t="s">
        <v>7353</v>
      </c>
      <c r="I250" s="768" t="s">
        <v>78</v>
      </c>
      <c r="J250" s="773">
        <v>20</v>
      </c>
    </row>
    <row r="251" spans="1:11" ht="89.25">
      <c r="A251" s="768" t="s">
        <v>7354</v>
      </c>
      <c r="B251" s="768" t="s">
        <v>7355</v>
      </c>
      <c r="C251" s="768" t="s">
        <v>404</v>
      </c>
      <c r="D251" s="768" t="s">
        <v>7356</v>
      </c>
      <c r="E251" s="184">
        <v>2015</v>
      </c>
      <c r="F251" s="768" t="s">
        <v>242</v>
      </c>
      <c r="G251" s="184"/>
      <c r="H251" s="184"/>
      <c r="I251" s="297">
        <v>20</v>
      </c>
      <c r="J251" s="773">
        <v>6.67</v>
      </c>
    </row>
    <row r="252" spans="1:11" ht="191.25">
      <c r="A252" s="768" t="s">
        <v>7357</v>
      </c>
      <c r="B252" s="768" t="s">
        <v>7358</v>
      </c>
      <c r="C252" s="768" t="s">
        <v>404</v>
      </c>
      <c r="D252" s="768" t="s">
        <v>7356</v>
      </c>
      <c r="E252" s="184">
        <v>2015</v>
      </c>
      <c r="F252" s="768" t="s">
        <v>242</v>
      </c>
      <c r="G252" s="184"/>
      <c r="H252" s="184"/>
      <c r="I252" s="297">
        <v>20</v>
      </c>
      <c r="J252" s="773">
        <v>2.5</v>
      </c>
    </row>
    <row r="253" spans="1:11" ht="89.25">
      <c r="A253" s="768" t="s">
        <v>7359</v>
      </c>
      <c r="B253" s="768" t="s">
        <v>7360</v>
      </c>
      <c r="C253" s="768" t="s">
        <v>6096</v>
      </c>
      <c r="D253" s="768" t="s">
        <v>7356</v>
      </c>
      <c r="E253" s="184">
        <v>2015</v>
      </c>
      <c r="F253" s="768" t="s">
        <v>242</v>
      </c>
      <c r="G253" s="184"/>
      <c r="H253" s="184"/>
      <c r="I253" s="297">
        <v>20</v>
      </c>
      <c r="J253" s="773">
        <v>6.67</v>
      </c>
    </row>
    <row r="254" spans="1:11" ht="114.75">
      <c r="A254" s="768" t="s">
        <v>7361</v>
      </c>
      <c r="B254" s="768" t="s">
        <v>7362</v>
      </c>
      <c r="C254" s="768" t="s">
        <v>404</v>
      </c>
      <c r="D254" s="768" t="s">
        <v>7356</v>
      </c>
      <c r="E254" s="184">
        <v>2015</v>
      </c>
      <c r="F254" s="768" t="s">
        <v>242</v>
      </c>
      <c r="G254" s="184"/>
      <c r="H254" s="184"/>
      <c r="I254" s="297">
        <v>20</v>
      </c>
      <c r="J254" s="773">
        <v>10</v>
      </c>
    </row>
    <row r="255" spans="1:11" ht="178.5">
      <c r="A255" s="768" t="s">
        <v>7363</v>
      </c>
      <c r="B255" s="768" t="s">
        <v>7364</v>
      </c>
      <c r="C255" s="506" t="s">
        <v>404</v>
      </c>
      <c r="D255" s="208" t="s">
        <v>7365</v>
      </c>
      <c r="E255" s="768">
        <v>2015</v>
      </c>
      <c r="F255" s="768" t="s">
        <v>242</v>
      </c>
      <c r="G255" s="768"/>
      <c r="H255" s="768">
        <v>33</v>
      </c>
      <c r="I255" s="768">
        <v>40</v>
      </c>
      <c r="J255" s="773">
        <v>20</v>
      </c>
    </row>
    <row r="256" spans="1:11" ht="127.5">
      <c r="A256" s="768" t="s">
        <v>7366</v>
      </c>
      <c r="B256" s="768" t="s">
        <v>601</v>
      </c>
      <c r="C256" s="506" t="s">
        <v>404</v>
      </c>
      <c r="D256" s="768" t="s">
        <v>7367</v>
      </c>
      <c r="E256" s="768">
        <v>2015</v>
      </c>
      <c r="F256" s="768" t="s">
        <v>138</v>
      </c>
      <c r="G256" s="768" t="s">
        <v>7368</v>
      </c>
      <c r="H256" s="768">
        <v>181</v>
      </c>
      <c r="I256" s="768">
        <v>20</v>
      </c>
      <c r="J256" s="773">
        <v>10</v>
      </c>
    </row>
    <row r="257" spans="1:11" ht="127.5">
      <c r="A257" s="768" t="s">
        <v>7369</v>
      </c>
      <c r="B257" s="768" t="s">
        <v>7364</v>
      </c>
      <c r="C257" s="506" t="s">
        <v>404</v>
      </c>
      <c r="D257" s="768" t="s">
        <v>7367</v>
      </c>
      <c r="E257" s="768">
        <v>2015</v>
      </c>
      <c r="F257" s="768" t="s">
        <v>138</v>
      </c>
      <c r="G257" s="768" t="s">
        <v>7368</v>
      </c>
      <c r="H257" s="768">
        <v>158</v>
      </c>
      <c r="I257" s="768">
        <v>20</v>
      </c>
      <c r="J257" s="773">
        <v>10</v>
      </c>
      <c r="K257" s="971"/>
    </row>
    <row r="258" spans="1:11" ht="178.5">
      <c r="A258" s="768" t="s">
        <v>7370</v>
      </c>
      <c r="B258" s="768" t="s">
        <v>7371</v>
      </c>
      <c r="C258" s="506" t="s">
        <v>404</v>
      </c>
      <c r="D258" s="768" t="s">
        <v>7372</v>
      </c>
      <c r="E258" s="768">
        <v>2015</v>
      </c>
      <c r="F258" s="768" t="s">
        <v>242</v>
      </c>
      <c r="G258" s="768" t="s">
        <v>7373</v>
      </c>
      <c r="H258" s="768">
        <v>55</v>
      </c>
      <c r="I258" s="768">
        <v>20</v>
      </c>
      <c r="J258" s="773">
        <v>5</v>
      </c>
      <c r="K258" s="971"/>
    </row>
    <row r="259" spans="1:11" ht="165.75">
      <c r="A259" s="506" t="s">
        <v>7374</v>
      </c>
      <c r="B259" s="768" t="s">
        <v>602</v>
      </c>
      <c r="C259" s="768" t="s">
        <v>404</v>
      </c>
      <c r="D259" s="768" t="s">
        <v>7375</v>
      </c>
      <c r="E259" s="184">
        <v>2015</v>
      </c>
      <c r="F259" s="768" t="s">
        <v>521</v>
      </c>
      <c r="G259" s="184" t="s">
        <v>7376</v>
      </c>
      <c r="H259" s="184" t="s">
        <v>1287</v>
      </c>
      <c r="I259" s="297">
        <v>20</v>
      </c>
      <c r="J259" s="773">
        <v>20</v>
      </c>
    </row>
    <row r="260" spans="1:11" ht="140.25">
      <c r="A260" s="506" t="s">
        <v>7377</v>
      </c>
      <c r="B260" s="768" t="s">
        <v>7378</v>
      </c>
      <c r="C260" s="768" t="s">
        <v>404</v>
      </c>
      <c r="D260" s="768" t="s">
        <v>7379</v>
      </c>
      <c r="E260" s="184">
        <v>2015</v>
      </c>
      <c r="F260" s="768" t="s">
        <v>130</v>
      </c>
      <c r="G260" s="462" t="s">
        <v>7380</v>
      </c>
      <c r="H260" s="184" t="s">
        <v>1287</v>
      </c>
      <c r="I260" s="297">
        <v>20</v>
      </c>
      <c r="J260" s="773">
        <f>I260/2</f>
        <v>10</v>
      </c>
    </row>
    <row r="261" spans="1:11" ht="204">
      <c r="A261" s="768" t="s">
        <v>7381</v>
      </c>
      <c r="B261" s="768" t="s">
        <v>602</v>
      </c>
      <c r="C261" s="768" t="s">
        <v>404</v>
      </c>
      <c r="D261" s="768" t="s">
        <v>7382</v>
      </c>
      <c r="E261" s="184">
        <v>2015</v>
      </c>
      <c r="F261" s="768" t="s">
        <v>122</v>
      </c>
      <c r="G261" s="184" t="s">
        <v>7383</v>
      </c>
      <c r="H261" s="184" t="s">
        <v>1287</v>
      </c>
      <c r="I261" s="297">
        <v>20</v>
      </c>
      <c r="J261" s="773">
        <f>20/1</f>
        <v>20</v>
      </c>
    </row>
    <row r="262" spans="1:11" ht="127.5">
      <c r="A262" s="769" t="s">
        <v>7384</v>
      </c>
      <c r="B262" s="768" t="s">
        <v>407</v>
      </c>
      <c r="C262" s="768" t="s">
        <v>404</v>
      </c>
      <c r="D262" s="768" t="s">
        <v>7385</v>
      </c>
      <c r="E262" s="184">
        <v>2015</v>
      </c>
      <c r="F262" s="768" t="s">
        <v>521</v>
      </c>
      <c r="G262" s="462" t="s">
        <v>7386</v>
      </c>
      <c r="H262" s="184" t="s">
        <v>7387</v>
      </c>
      <c r="I262" s="297">
        <v>20</v>
      </c>
      <c r="J262" s="773">
        <v>20</v>
      </c>
    </row>
    <row r="263" spans="1:11" ht="127.5">
      <c r="A263" s="769" t="s">
        <v>7388</v>
      </c>
      <c r="B263" s="768" t="s">
        <v>407</v>
      </c>
      <c r="C263" s="768" t="s">
        <v>404</v>
      </c>
      <c r="D263" s="768" t="s">
        <v>7385</v>
      </c>
      <c r="E263" s="184">
        <v>2015</v>
      </c>
      <c r="F263" s="768" t="s">
        <v>521</v>
      </c>
      <c r="G263" s="462" t="s">
        <v>7386</v>
      </c>
      <c r="H263" s="184"/>
      <c r="I263" s="297">
        <v>20</v>
      </c>
      <c r="J263" s="773">
        <v>20</v>
      </c>
    </row>
    <row r="264" spans="1:11" ht="51">
      <c r="A264" s="768" t="s">
        <v>7389</v>
      </c>
      <c r="B264" s="768" t="s">
        <v>429</v>
      </c>
      <c r="C264" s="768" t="s">
        <v>404</v>
      </c>
      <c r="D264" s="768" t="s">
        <v>7390</v>
      </c>
      <c r="E264" s="184">
        <v>2015</v>
      </c>
      <c r="F264" s="768" t="s">
        <v>749</v>
      </c>
      <c r="G264" s="184" t="s">
        <v>7373</v>
      </c>
      <c r="H264" s="184">
        <v>91</v>
      </c>
      <c r="I264" s="297" t="s">
        <v>78</v>
      </c>
      <c r="J264" s="773">
        <v>20</v>
      </c>
    </row>
    <row r="265" spans="1:11" ht="51">
      <c r="A265" s="768" t="s">
        <v>7389</v>
      </c>
      <c r="B265" s="768" t="s">
        <v>429</v>
      </c>
      <c r="C265" s="768" t="s">
        <v>404</v>
      </c>
      <c r="D265" s="768" t="s">
        <v>7390</v>
      </c>
      <c r="E265" s="184">
        <v>2015</v>
      </c>
      <c r="F265" s="768" t="s">
        <v>749</v>
      </c>
      <c r="G265" s="184" t="s">
        <v>7373</v>
      </c>
      <c r="H265" s="184">
        <v>91</v>
      </c>
      <c r="I265" s="297" t="s">
        <v>78</v>
      </c>
      <c r="J265" s="773">
        <v>20</v>
      </c>
    </row>
    <row r="266" spans="1:11" ht="178.5">
      <c r="A266" s="506" t="s">
        <v>7391</v>
      </c>
      <c r="B266" s="768" t="s">
        <v>7392</v>
      </c>
      <c r="C266" s="506" t="s">
        <v>404</v>
      </c>
      <c r="D266" s="768" t="s">
        <v>7372</v>
      </c>
      <c r="E266" s="768">
        <v>2015</v>
      </c>
      <c r="F266" s="768" t="s">
        <v>242</v>
      </c>
      <c r="G266" s="768" t="s">
        <v>7373</v>
      </c>
      <c r="H266" s="768">
        <v>73</v>
      </c>
      <c r="I266" s="768">
        <v>20</v>
      </c>
      <c r="J266" s="773">
        <v>10</v>
      </c>
    </row>
    <row r="267" spans="1:11" ht="63.75">
      <c r="A267" s="506" t="s">
        <v>7393</v>
      </c>
      <c r="B267" s="506" t="s">
        <v>7394</v>
      </c>
      <c r="C267" s="506" t="s">
        <v>404</v>
      </c>
      <c r="D267" s="768" t="s">
        <v>7395</v>
      </c>
      <c r="E267" s="768">
        <v>2015</v>
      </c>
      <c r="F267" s="768" t="s">
        <v>242</v>
      </c>
      <c r="G267" s="768" t="s">
        <v>6422</v>
      </c>
      <c r="H267" s="768" t="s">
        <v>7396</v>
      </c>
      <c r="I267" s="768" t="s">
        <v>78</v>
      </c>
      <c r="J267" s="773">
        <v>10</v>
      </c>
    </row>
    <row r="268" spans="1:11" ht="63.75">
      <c r="A268" s="506" t="s">
        <v>7397</v>
      </c>
      <c r="B268" s="768" t="s">
        <v>6401</v>
      </c>
      <c r="C268" s="768" t="s">
        <v>404</v>
      </c>
      <c r="D268" s="768" t="s">
        <v>7395</v>
      </c>
      <c r="E268" s="184">
        <v>2015</v>
      </c>
      <c r="F268" s="768" t="s">
        <v>190</v>
      </c>
      <c r="G268" s="772" t="s">
        <v>7398</v>
      </c>
      <c r="H268" s="772" t="s">
        <v>7399</v>
      </c>
      <c r="I268" s="184" t="s">
        <v>78</v>
      </c>
      <c r="J268" s="773">
        <v>20</v>
      </c>
    </row>
    <row r="269" spans="1:11" ht="102">
      <c r="A269" s="506" t="s">
        <v>6145</v>
      </c>
      <c r="B269" s="769" t="s">
        <v>6146</v>
      </c>
      <c r="C269" s="768" t="s">
        <v>404</v>
      </c>
      <c r="D269" s="768" t="s">
        <v>7400</v>
      </c>
      <c r="E269" s="184">
        <v>2015</v>
      </c>
      <c r="F269" s="768" t="s">
        <v>242</v>
      </c>
      <c r="G269" s="772" t="s">
        <v>7373</v>
      </c>
      <c r="H269" s="772" t="s">
        <v>278</v>
      </c>
      <c r="I269" s="184" t="s">
        <v>78</v>
      </c>
      <c r="J269" s="773">
        <v>10</v>
      </c>
    </row>
    <row r="270" spans="1:11" ht="63.75">
      <c r="A270" s="506" t="s">
        <v>7401</v>
      </c>
      <c r="B270" s="768" t="s">
        <v>7402</v>
      </c>
      <c r="C270" s="768" t="s">
        <v>404</v>
      </c>
      <c r="D270" s="768" t="s">
        <v>7403</v>
      </c>
      <c r="E270" s="184">
        <v>2015</v>
      </c>
      <c r="F270" s="768" t="s">
        <v>190</v>
      </c>
      <c r="G270" s="772" t="s">
        <v>6425</v>
      </c>
      <c r="H270" s="772" t="s">
        <v>290</v>
      </c>
      <c r="I270" s="184" t="s">
        <v>78</v>
      </c>
      <c r="J270" s="773">
        <v>10</v>
      </c>
    </row>
    <row r="271" spans="1:11" ht="63.75">
      <c r="A271" s="463" t="s">
        <v>7404</v>
      </c>
      <c r="B271" s="768" t="s">
        <v>445</v>
      </c>
      <c r="C271" s="768" t="s">
        <v>6019</v>
      </c>
      <c r="D271" s="768" t="s">
        <v>7405</v>
      </c>
      <c r="E271" s="184">
        <v>2015</v>
      </c>
      <c r="F271" s="768" t="s">
        <v>190</v>
      </c>
      <c r="G271" s="772" t="s">
        <v>6422</v>
      </c>
      <c r="H271" s="772" t="s">
        <v>7406</v>
      </c>
      <c r="I271" s="184">
        <v>2</v>
      </c>
      <c r="J271" s="773">
        <v>20</v>
      </c>
    </row>
    <row r="272" spans="1:11" ht="63.75">
      <c r="A272" s="506" t="s">
        <v>7407</v>
      </c>
      <c r="B272" s="768" t="s">
        <v>6148</v>
      </c>
      <c r="C272" s="768" t="s">
        <v>404</v>
      </c>
      <c r="D272" s="768" t="s">
        <v>7408</v>
      </c>
      <c r="E272" s="184">
        <v>2015</v>
      </c>
      <c r="F272" s="768" t="s">
        <v>145</v>
      </c>
      <c r="G272" s="772"/>
      <c r="H272" s="772"/>
      <c r="I272" s="184">
        <v>20</v>
      </c>
      <c r="J272" s="773">
        <v>20</v>
      </c>
    </row>
    <row r="273" spans="1:11" ht="63.75">
      <c r="A273" s="506" t="s">
        <v>7409</v>
      </c>
      <c r="B273" s="768" t="s">
        <v>6009</v>
      </c>
      <c r="C273" s="768" t="s">
        <v>404</v>
      </c>
      <c r="D273" s="768" t="s">
        <v>7410</v>
      </c>
      <c r="E273" s="184">
        <v>2015</v>
      </c>
      <c r="F273" s="768" t="s">
        <v>172</v>
      </c>
      <c r="G273" s="772"/>
      <c r="H273" s="772"/>
      <c r="I273" s="184">
        <v>40</v>
      </c>
      <c r="J273" s="773">
        <v>40</v>
      </c>
    </row>
    <row r="274" spans="1:11" ht="63.75">
      <c r="A274" s="768" t="s">
        <v>7411</v>
      </c>
      <c r="B274" s="768" t="s">
        <v>7412</v>
      </c>
      <c r="C274" s="768" t="s">
        <v>404</v>
      </c>
      <c r="D274" s="768" t="s">
        <v>7254</v>
      </c>
      <c r="E274" s="184">
        <v>2015</v>
      </c>
      <c r="F274" s="768" t="s">
        <v>242</v>
      </c>
      <c r="G274" s="772"/>
      <c r="H274" s="772"/>
      <c r="I274" s="184">
        <v>20</v>
      </c>
      <c r="J274" s="773">
        <v>6.67</v>
      </c>
    </row>
    <row r="275" spans="1:11" ht="63.75">
      <c r="A275" s="768" t="s">
        <v>7413</v>
      </c>
      <c r="B275" s="768" t="s">
        <v>7414</v>
      </c>
      <c r="C275" s="768" t="s">
        <v>404</v>
      </c>
      <c r="D275" s="768" t="s">
        <v>7254</v>
      </c>
      <c r="E275" s="184">
        <v>2015</v>
      </c>
      <c r="F275" s="768" t="s">
        <v>242</v>
      </c>
      <c r="G275" s="772"/>
      <c r="H275" s="772"/>
      <c r="I275" s="184">
        <v>20</v>
      </c>
      <c r="J275" s="773">
        <v>10</v>
      </c>
    </row>
    <row r="276" spans="1:11" ht="63.75">
      <c r="A276" s="768" t="s">
        <v>7415</v>
      </c>
      <c r="B276" s="768" t="s">
        <v>7416</v>
      </c>
      <c r="C276" s="768" t="s">
        <v>404</v>
      </c>
      <c r="D276" s="768" t="s">
        <v>7254</v>
      </c>
      <c r="E276" s="184">
        <v>2015</v>
      </c>
      <c r="F276" s="768" t="s">
        <v>242</v>
      </c>
      <c r="G276" s="772"/>
      <c r="H276" s="772"/>
      <c r="I276" s="184">
        <v>20</v>
      </c>
      <c r="J276" s="773">
        <v>10</v>
      </c>
    </row>
    <row r="277" spans="1:11" ht="93" customHeight="1">
      <c r="A277" s="768" t="s">
        <v>7417</v>
      </c>
      <c r="B277" s="768" t="s">
        <v>6255</v>
      </c>
      <c r="C277" s="768" t="s">
        <v>404</v>
      </c>
      <c r="D277" s="768" t="s">
        <v>18373</v>
      </c>
      <c r="E277" s="768">
        <v>2015</v>
      </c>
      <c r="F277" s="768" t="s">
        <v>7418</v>
      </c>
      <c r="G277" s="768"/>
      <c r="H277" s="768"/>
      <c r="I277" s="768" t="s">
        <v>78</v>
      </c>
      <c r="J277" s="773">
        <v>10</v>
      </c>
    </row>
    <row r="278" spans="1:11" ht="138" customHeight="1">
      <c r="A278" s="768" t="s">
        <v>7419</v>
      </c>
      <c r="B278" s="768" t="s">
        <v>6255</v>
      </c>
      <c r="C278" s="768" t="s">
        <v>404</v>
      </c>
      <c r="D278" s="769" t="s">
        <v>18374</v>
      </c>
      <c r="E278" s="768">
        <v>2015</v>
      </c>
      <c r="F278" s="768" t="s">
        <v>7420</v>
      </c>
      <c r="G278" s="768"/>
      <c r="H278" s="768"/>
      <c r="I278" s="768"/>
      <c r="J278" s="773">
        <v>10</v>
      </c>
    </row>
    <row r="279" spans="1:11" ht="180.75">
      <c r="A279" s="768" t="s">
        <v>7421</v>
      </c>
      <c r="B279" s="768" t="s">
        <v>6255</v>
      </c>
      <c r="C279" s="768" t="s">
        <v>404</v>
      </c>
      <c r="D279" s="768" t="s">
        <v>18374</v>
      </c>
      <c r="E279" s="768">
        <v>2015</v>
      </c>
      <c r="F279" s="768" t="s">
        <v>7420</v>
      </c>
      <c r="G279" s="768"/>
      <c r="H279" s="768"/>
      <c r="I279" s="768"/>
      <c r="J279" s="773">
        <v>10</v>
      </c>
    </row>
    <row r="280" spans="1:11" ht="127.5">
      <c r="A280" s="768" t="s">
        <v>7422</v>
      </c>
      <c r="B280" s="768" t="s">
        <v>6255</v>
      </c>
      <c r="C280" s="768" t="s">
        <v>404</v>
      </c>
      <c r="D280" s="768" t="s">
        <v>7423</v>
      </c>
      <c r="E280" s="768">
        <v>2015</v>
      </c>
      <c r="F280" s="768" t="s">
        <v>7424</v>
      </c>
      <c r="G280" s="768" t="s">
        <v>7425</v>
      </c>
      <c r="H280" s="768"/>
      <c r="I280" s="768"/>
      <c r="J280" s="773">
        <v>10</v>
      </c>
    </row>
    <row r="281" spans="1:11" ht="127.5">
      <c r="A281" s="768" t="s">
        <v>7426</v>
      </c>
      <c r="B281" s="768" t="s">
        <v>6255</v>
      </c>
      <c r="C281" s="768" t="s">
        <v>404</v>
      </c>
      <c r="D281" s="768" t="s">
        <v>7423</v>
      </c>
      <c r="E281" s="768">
        <v>2015</v>
      </c>
      <c r="F281" s="768" t="s">
        <v>7424</v>
      </c>
      <c r="G281" s="768" t="s">
        <v>7427</v>
      </c>
      <c r="H281" s="768"/>
      <c r="I281" s="768"/>
      <c r="J281" s="773">
        <v>10</v>
      </c>
    </row>
    <row r="282" spans="1:11" ht="63.75">
      <c r="A282" s="768" t="s">
        <v>7428</v>
      </c>
      <c r="B282" s="768" t="s">
        <v>6255</v>
      </c>
      <c r="C282" s="768" t="s">
        <v>404</v>
      </c>
      <c r="D282" s="768" t="s">
        <v>7429</v>
      </c>
      <c r="E282" s="768">
        <v>2015</v>
      </c>
      <c r="F282" s="768" t="s">
        <v>242</v>
      </c>
      <c r="G282" s="768" t="s">
        <v>6425</v>
      </c>
      <c r="H282" s="768"/>
      <c r="I282" s="768"/>
      <c r="J282" s="773">
        <v>10</v>
      </c>
    </row>
    <row r="283" spans="1:11" ht="63.75">
      <c r="A283" s="768" t="s">
        <v>7430</v>
      </c>
      <c r="B283" s="768" t="s">
        <v>6255</v>
      </c>
      <c r="C283" s="768" t="s">
        <v>404</v>
      </c>
      <c r="D283" s="768" t="s">
        <v>7429</v>
      </c>
      <c r="E283" s="768">
        <v>2015</v>
      </c>
      <c r="F283" s="768" t="s">
        <v>242</v>
      </c>
      <c r="G283" s="768" t="s">
        <v>6425</v>
      </c>
      <c r="H283" s="768"/>
      <c r="I283" s="768"/>
      <c r="J283" s="773">
        <v>10</v>
      </c>
    </row>
    <row r="284" spans="1:11" ht="63.75">
      <c r="A284" s="506" t="s">
        <v>7431</v>
      </c>
      <c r="B284" s="506" t="s">
        <v>520</v>
      </c>
      <c r="C284" s="506" t="s">
        <v>404</v>
      </c>
      <c r="D284" s="768" t="s">
        <v>7395</v>
      </c>
      <c r="E284" s="768">
        <v>2015</v>
      </c>
      <c r="F284" s="768" t="s">
        <v>242</v>
      </c>
      <c r="G284" s="768" t="s">
        <v>6422</v>
      </c>
      <c r="H284" s="768" t="s">
        <v>7432</v>
      </c>
      <c r="I284" s="768" t="s">
        <v>78</v>
      </c>
      <c r="J284" s="773">
        <v>20</v>
      </c>
    </row>
    <row r="285" spans="1:11" ht="63.75">
      <c r="A285" s="506" t="s">
        <v>7433</v>
      </c>
      <c r="B285" s="506" t="s">
        <v>520</v>
      </c>
      <c r="C285" s="506" t="s">
        <v>404</v>
      </c>
      <c r="D285" s="768" t="s">
        <v>7395</v>
      </c>
      <c r="E285" s="768">
        <v>2015</v>
      </c>
      <c r="F285" s="768" t="s">
        <v>242</v>
      </c>
      <c r="G285" s="768" t="s">
        <v>6422</v>
      </c>
      <c r="H285" s="768" t="s">
        <v>7434</v>
      </c>
      <c r="I285" s="768" t="s">
        <v>78</v>
      </c>
      <c r="J285" s="773">
        <v>20</v>
      </c>
    </row>
    <row r="286" spans="1:11" ht="178.5">
      <c r="A286" s="768" t="s">
        <v>7363</v>
      </c>
      <c r="B286" s="768" t="s">
        <v>7364</v>
      </c>
      <c r="C286" s="506" t="s">
        <v>404</v>
      </c>
      <c r="D286" s="208" t="s">
        <v>7365</v>
      </c>
      <c r="E286" s="768">
        <v>2015</v>
      </c>
      <c r="F286" s="768" t="s">
        <v>122</v>
      </c>
      <c r="G286" s="768"/>
      <c r="H286" s="768">
        <v>33</v>
      </c>
      <c r="I286" s="768">
        <v>40</v>
      </c>
      <c r="J286" s="773">
        <v>20</v>
      </c>
    </row>
    <row r="287" spans="1:11" ht="127.5">
      <c r="A287" s="768" t="s">
        <v>7366</v>
      </c>
      <c r="B287" s="768" t="s">
        <v>427</v>
      </c>
      <c r="C287" s="506" t="s">
        <v>404</v>
      </c>
      <c r="D287" s="768" t="s">
        <v>7367</v>
      </c>
      <c r="E287" s="768">
        <v>2015</v>
      </c>
      <c r="F287" s="768" t="s">
        <v>130</v>
      </c>
      <c r="G287" s="768" t="s">
        <v>7368</v>
      </c>
      <c r="H287" s="768">
        <v>181</v>
      </c>
      <c r="I287" s="768">
        <v>20</v>
      </c>
      <c r="J287" s="773">
        <v>10</v>
      </c>
    </row>
    <row r="288" spans="1:11" ht="127.5">
      <c r="A288" s="768" t="s">
        <v>7435</v>
      </c>
      <c r="B288" s="768" t="s">
        <v>7364</v>
      </c>
      <c r="C288" s="506" t="s">
        <v>404</v>
      </c>
      <c r="D288" s="768" t="s">
        <v>7367</v>
      </c>
      <c r="E288" s="768">
        <v>2015</v>
      </c>
      <c r="F288" s="768" t="s">
        <v>130</v>
      </c>
      <c r="G288" s="768" t="s">
        <v>7368</v>
      </c>
      <c r="H288" s="768">
        <v>158</v>
      </c>
      <c r="I288" s="768">
        <v>20</v>
      </c>
      <c r="J288" s="773">
        <v>10</v>
      </c>
      <c r="K288" s="973"/>
    </row>
    <row r="289" spans="1:11" ht="178.5">
      <c r="A289" s="768" t="s">
        <v>7436</v>
      </c>
      <c r="B289" s="768" t="s">
        <v>7371</v>
      </c>
      <c r="C289" s="506" t="s">
        <v>404</v>
      </c>
      <c r="D289" s="768" t="s">
        <v>7372</v>
      </c>
      <c r="E289" s="768">
        <v>2015</v>
      </c>
      <c r="F289" s="768" t="s">
        <v>122</v>
      </c>
      <c r="G289" s="768" t="s">
        <v>7373</v>
      </c>
      <c r="H289" s="768">
        <v>55</v>
      </c>
      <c r="I289" s="768">
        <v>20</v>
      </c>
      <c r="J289" s="773">
        <v>5</v>
      </c>
    </row>
    <row r="290" spans="1:11" ht="63.75">
      <c r="A290" s="506" t="s">
        <v>7393</v>
      </c>
      <c r="B290" s="506" t="s">
        <v>7394</v>
      </c>
      <c r="C290" s="506" t="s">
        <v>404</v>
      </c>
      <c r="D290" s="768" t="s">
        <v>7395</v>
      </c>
      <c r="E290" s="768">
        <v>2015</v>
      </c>
      <c r="F290" s="768" t="s">
        <v>242</v>
      </c>
      <c r="G290" s="768" t="s">
        <v>6422</v>
      </c>
      <c r="H290" s="768" t="s">
        <v>7396</v>
      </c>
      <c r="I290" s="768" t="s">
        <v>78</v>
      </c>
      <c r="J290" s="773">
        <v>10</v>
      </c>
    </row>
    <row r="291" spans="1:11" ht="140.25">
      <c r="A291" s="768" t="s">
        <v>7437</v>
      </c>
      <c r="B291" s="768" t="s">
        <v>7438</v>
      </c>
      <c r="C291" s="768" t="s">
        <v>404</v>
      </c>
      <c r="D291" s="768" t="s">
        <v>7439</v>
      </c>
      <c r="E291" s="184">
        <v>2015</v>
      </c>
      <c r="F291" s="768" t="s">
        <v>202</v>
      </c>
      <c r="G291" s="772"/>
      <c r="H291" s="772" t="s">
        <v>7440</v>
      </c>
      <c r="I291" s="184">
        <v>40</v>
      </c>
      <c r="J291" s="773">
        <v>20</v>
      </c>
    </row>
    <row r="292" spans="1:11" ht="140.25">
      <c r="A292" s="768" t="s">
        <v>7441</v>
      </c>
      <c r="B292" s="768" t="s">
        <v>7442</v>
      </c>
      <c r="C292" s="768" t="s">
        <v>404</v>
      </c>
      <c r="D292" s="768" t="s">
        <v>7439</v>
      </c>
      <c r="E292" s="184">
        <v>2015</v>
      </c>
      <c r="F292" s="768" t="s">
        <v>202</v>
      </c>
      <c r="G292" s="772"/>
      <c r="H292" s="772" t="s">
        <v>2451</v>
      </c>
      <c r="I292" s="184">
        <v>40</v>
      </c>
      <c r="J292" s="773">
        <v>13.33</v>
      </c>
    </row>
    <row r="293" spans="1:11" ht="76.5">
      <c r="A293" s="768" t="s">
        <v>7443</v>
      </c>
      <c r="B293" s="768" t="s">
        <v>7444</v>
      </c>
      <c r="C293" s="768" t="s">
        <v>404</v>
      </c>
      <c r="D293" s="768" t="s">
        <v>7445</v>
      </c>
      <c r="E293" s="184">
        <v>2015</v>
      </c>
      <c r="F293" s="768" t="s">
        <v>195</v>
      </c>
      <c r="G293" s="772"/>
      <c r="H293" s="772" t="s">
        <v>7446</v>
      </c>
      <c r="I293" s="184">
        <v>40</v>
      </c>
      <c r="J293" s="773">
        <v>20</v>
      </c>
    </row>
    <row r="294" spans="1:11" ht="76.5">
      <c r="A294" s="768" t="s">
        <v>7447</v>
      </c>
      <c r="B294" s="768" t="s">
        <v>7448</v>
      </c>
      <c r="C294" s="768" t="s">
        <v>404</v>
      </c>
      <c r="D294" s="768" t="s">
        <v>7445</v>
      </c>
      <c r="E294" s="184">
        <v>2015</v>
      </c>
      <c r="F294" s="768" t="s">
        <v>195</v>
      </c>
      <c r="G294" s="772"/>
      <c r="H294" s="772" t="s">
        <v>7449</v>
      </c>
      <c r="I294" s="184">
        <v>40</v>
      </c>
      <c r="J294" s="773">
        <v>13.33</v>
      </c>
    </row>
    <row r="295" spans="1:11" ht="114.75">
      <c r="A295" s="768" t="s">
        <v>7450</v>
      </c>
      <c r="B295" s="768" t="s">
        <v>7438</v>
      </c>
      <c r="C295" s="768" t="s">
        <v>404</v>
      </c>
      <c r="D295" s="768" t="s">
        <v>7451</v>
      </c>
      <c r="E295" s="184">
        <v>2015</v>
      </c>
      <c r="F295" s="768" t="s">
        <v>153</v>
      </c>
      <c r="G295" s="772"/>
      <c r="H295" s="772"/>
      <c r="I295" s="184">
        <v>20</v>
      </c>
      <c r="J295" s="773">
        <v>10</v>
      </c>
    </row>
    <row r="296" spans="1:11" ht="114.75">
      <c r="A296" s="768" t="s">
        <v>7452</v>
      </c>
      <c r="B296" s="768" t="s">
        <v>7453</v>
      </c>
      <c r="C296" s="768" t="s">
        <v>404</v>
      </c>
      <c r="D296" s="768" t="s">
        <v>7451</v>
      </c>
      <c r="E296" s="184">
        <v>2015</v>
      </c>
      <c r="F296" s="768" t="s">
        <v>153</v>
      </c>
      <c r="G296" s="772"/>
      <c r="H296" s="772"/>
      <c r="I296" s="184">
        <v>20</v>
      </c>
      <c r="J296" s="773">
        <v>10</v>
      </c>
    </row>
    <row r="297" spans="1:11" ht="114.75">
      <c r="A297" s="768" t="s">
        <v>7454</v>
      </c>
      <c r="B297" s="768" t="s">
        <v>7455</v>
      </c>
      <c r="C297" s="768" t="s">
        <v>404</v>
      </c>
      <c r="D297" s="768" t="s">
        <v>7451</v>
      </c>
      <c r="E297" s="184">
        <v>2015</v>
      </c>
      <c r="F297" s="768" t="s">
        <v>153</v>
      </c>
      <c r="G297" s="772"/>
      <c r="H297" s="772"/>
      <c r="I297" s="184">
        <v>20</v>
      </c>
      <c r="J297" s="773">
        <v>5</v>
      </c>
    </row>
    <row r="298" spans="1:11" ht="76.5">
      <c r="A298" s="768" t="s">
        <v>7456</v>
      </c>
      <c r="B298" s="768" t="s">
        <v>7457</v>
      </c>
      <c r="C298" s="768" t="s">
        <v>404</v>
      </c>
      <c r="D298" s="768" t="s">
        <v>607</v>
      </c>
      <c r="E298" s="184">
        <v>2015</v>
      </c>
      <c r="F298" s="768" t="s">
        <v>138</v>
      </c>
      <c r="G298" s="769" t="s">
        <v>7458</v>
      </c>
      <c r="H298" s="772" t="s">
        <v>7459</v>
      </c>
      <c r="I298" s="184">
        <v>20</v>
      </c>
      <c r="J298" s="773">
        <v>10</v>
      </c>
    </row>
    <row r="299" spans="1:11" ht="76.5">
      <c r="A299" s="768" t="s">
        <v>7460</v>
      </c>
      <c r="B299" s="768" t="s">
        <v>7461</v>
      </c>
      <c r="C299" s="768" t="s">
        <v>404</v>
      </c>
      <c r="D299" s="768" t="s">
        <v>607</v>
      </c>
      <c r="E299" s="184">
        <v>2015</v>
      </c>
      <c r="F299" s="768" t="s">
        <v>138</v>
      </c>
      <c r="G299" s="769" t="s">
        <v>7458</v>
      </c>
      <c r="H299" s="772" t="s">
        <v>7462</v>
      </c>
      <c r="I299" s="184">
        <v>20</v>
      </c>
      <c r="J299" s="773">
        <v>6.66</v>
      </c>
    </row>
    <row r="300" spans="1:11" ht="89.25">
      <c r="A300" s="768" t="s">
        <v>7463</v>
      </c>
      <c r="B300" s="768" t="s">
        <v>7455</v>
      </c>
      <c r="C300" s="768" t="s">
        <v>404</v>
      </c>
      <c r="D300" s="768" t="s">
        <v>607</v>
      </c>
      <c r="E300" s="184">
        <v>2015</v>
      </c>
      <c r="F300" s="768" t="s">
        <v>138</v>
      </c>
      <c r="G300" s="769" t="s">
        <v>7458</v>
      </c>
      <c r="H300" s="772" t="s">
        <v>7464</v>
      </c>
      <c r="I300" s="184">
        <v>20</v>
      </c>
      <c r="J300" s="773">
        <v>5</v>
      </c>
    </row>
    <row r="301" spans="1:11" ht="76.5">
      <c r="A301" s="768" t="s">
        <v>7465</v>
      </c>
      <c r="B301" s="768" t="s">
        <v>7466</v>
      </c>
      <c r="C301" s="768" t="s">
        <v>404</v>
      </c>
      <c r="D301" s="768" t="s">
        <v>607</v>
      </c>
      <c r="E301" s="184">
        <v>2015</v>
      </c>
      <c r="F301" s="768" t="s">
        <v>138</v>
      </c>
      <c r="G301" s="769" t="s">
        <v>7458</v>
      </c>
      <c r="H301" s="772" t="s">
        <v>7467</v>
      </c>
      <c r="I301" s="184">
        <v>20</v>
      </c>
      <c r="J301" s="773">
        <v>6.66</v>
      </c>
    </row>
    <row r="302" spans="1:11" ht="76.5">
      <c r="A302" s="768" t="s">
        <v>7468</v>
      </c>
      <c r="B302" s="768" t="s">
        <v>7453</v>
      </c>
      <c r="C302" s="768" t="s">
        <v>404</v>
      </c>
      <c r="D302" s="768" t="s">
        <v>607</v>
      </c>
      <c r="E302" s="184">
        <v>2015</v>
      </c>
      <c r="F302" s="768" t="s">
        <v>138</v>
      </c>
      <c r="G302" s="769" t="s">
        <v>7458</v>
      </c>
      <c r="H302" s="772" t="s">
        <v>7469</v>
      </c>
      <c r="I302" s="184">
        <v>20</v>
      </c>
      <c r="J302" s="773">
        <v>10</v>
      </c>
    </row>
    <row r="303" spans="1:11" ht="102">
      <c r="A303" s="768" t="s">
        <v>7470</v>
      </c>
      <c r="B303" s="768" t="s">
        <v>18327</v>
      </c>
      <c r="C303" s="768" t="s">
        <v>404</v>
      </c>
      <c r="D303" s="768" t="s">
        <v>607</v>
      </c>
      <c r="E303" s="184">
        <v>2015</v>
      </c>
      <c r="F303" s="768" t="s">
        <v>138</v>
      </c>
      <c r="G303" s="769" t="s">
        <v>7458</v>
      </c>
      <c r="H303" s="772" t="s">
        <v>7471</v>
      </c>
      <c r="I303" s="184">
        <v>20</v>
      </c>
      <c r="J303" s="773">
        <v>2.85</v>
      </c>
      <c r="K303" s="917"/>
    </row>
    <row r="304" spans="1:11" ht="83.25" customHeight="1">
      <c r="A304" s="768" t="s">
        <v>7472</v>
      </c>
      <c r="B304" s="768" t="s">
        <v>18328</v>
      </c>
      <c r="C304" s="768" t="s">
        <v>404</v>
      </c>
      <c r="D304" s="768" t="s">
        <v>607</v>
      </c>
      <c r="E304" s="184">
        <v>2015</v>
      </c>
      <c r="F304" s="768" t="s">
        <v>138</v>
      </c>
      <c r="G304" s="769" t="s">
        <v>7458</v>
      </c>
      <c r="H304" s="772" t="s">
        <v>7473</v>
      </c>
      <c r="I304" s="184">
        <v>20</v>
      </c>
      <c r="J304" s="773">
        <v>2.85</v>
      </c>
    </row>
    <row r="305" spans="1:11" ht="140.25">
      <c r="A305" s="768" t="s">
        <v>7474</v>
      </c>
      <c r="B305" s="768" t="s">
        <v>18329</v>
      </c>
      <c r="C305" s="768" t="s">
        <v>404</v>
      </c>
      <c r="D305" s="768" t="s">
        <v>7475</v>
      </c>
      <c r="E305" s="184">
        <v>2015</v>
      </c>
      <c r="F305" s="768" t="s">
        <v>242</v>
      </c>
      <c r="G305" s="772"/>
      <c r="H305" s="772" t="s">
        <v>7476</v>
      </c>
      <c r="I305" s="184">
        <v>20</v>
      </c>
      <c r="J305" s="773">
        <v>2.85</v>
      </c>
    </row>
    <row r="306" spans="1:11" ht="140.25">
      <c r="A306" s="768" t="s">
        <v>7477</v>
      </c>
      <c r="B306" s="768" t="s">
        <v>18330</v>
      </c>
      <c r="C306" s="768" t="s">
        <v>404</v>
      </c>
      <c r="D306" s="768" t="s">
        <v>7475</v>
      </c>
      <c r="E306" s="184">
        <v>2015</v>
      </c>
      <c r="F306" s="768" t="s">
        <v>242</v>
      </c>
      <c r="G306" s="772"/>
      <c r="H306" s="772" t="s">
        <v>7478</v>
      </c>
      <c r="I306" s="184">
        <v>20</v>
      </c>
      <c r="J306" s="773">
        <v>2.85</v>
      </c>
    </row>
    <row r="307" spans="1:11" ht="102">
      <c r="A307" s="768" t="s">
        <v>7479</v>
      </c>
      <c r="B307" s="768" t="s">
        <v>7480</v>
      </c>
      <c r="C307" s="768" t="s">
        <v>404</v>
      </c>
      <c r="D307" s="768" t="s">
        <v>7481</v>
      </c>
      <c r="E307" s="768">
        <v>2015</v>
      </c>
      <c r="F307" s="769" t="s">
        <v>138</v>
      </c>
      <c r="G307" s="769"/>
      <c r="H307" s="769">
        <v>107</v>
      </c>
      <c r="I307" s="769">
        <v>20</v>
      </c>
      <c r="J307" s="773">
        <v>2.85</v>
      </c>
    </row>
    <row r="308" spans="1:11" ht="63.75">
      <c r="A308" s="506" t="s">
        <v>7482</v>
      </c>
      <c r="B308" s="768" t="s">
        <v>511</v>
      </c>
      <c r="C308" s="768" t="s">
        <v>6019</v>
      </c>
      <c r="D308" s="768" t="s">
        <v>7405</v>
      </c>
      <c r="E308" s="184">
        <v>2015</v>
      </c>
      <c r="F308" s="768" t="s">
        <v>190</v>
      </c>
      <c r="G308" s="772" t="s">
        <v>6422</v>
      </c>
      <c r="H308" s="772" t="s">
        <v>7483</v>
      </c>
      <c r="I308" s="184" t="s">
        <v>78</v>
      </c>
      <c r="J308" s="773">
        <v>20</v>
      </c>
      <c r="K308" s="971"/>
    </row>
    <row r="309" spans="1:11" ht="63.75">
      <c r="A309" s="269" t="s">
        <v>7484</v>
      </c>
      <c r="B309" s="768" t="s">
        <v>6274</v>
      </c>
      <c r="C309" s="768" t="s">
        <v>404</v>
      </c>
      <c r="D309" s="768" t="s">
        <v>7395</v>
      </c>
      <c r="E309" s="768">
        <v>2015</v>
      </c>
      <c r="F309" s="768" t="s">
        <v>242</v>
      </c>
      <c r="G309" s="768" t="s">
        <v>6422</v>
      </c>
      <c r="H309" s="768" t="s">
        <v>7485</v>
      </c>
      <c r="I309" s="768" t="s">
        <v>78</v>
      </c>
      <c r="J309" s="773">
        <v>20</v>
      </c>
      <c r="K309" s="971"/>
    </row>
    <row r="310" spans="1:11" ht="142.5">
      <c r="A310" s="506" t="s">
        <v>7486</v>
      </c>
      <c r="B310" s="768" t="s">
        <v>7487</v>
      </c>
      <c r="C310" s="768" t="s">
        <v>408</v>
      </c>
      <c r="D310" s="768" t="s">
        <v>18375</v>
      </c>
      <c r="E310" s="184">
        <v>2015</v>
      </c>
      <c r="F310" s="768" t="s">
        <v>138</v>
      </c>
      <c r="G310" s="772"/>
      <c r="H310" s="772"/>
      <c r="I310" s="184" t="s">
        <v>78</v>
      </c>
      <c r="J310" s="773">
        <v>10</v>
      </c>
    </row>
    <row r="311" spans="1:11" ht="140.25">
      <c r="A311" s="506" t="s">
        <v>7488</v>
      </c>
      <c r="B311" s="768" t="s">
        <v>7489</v>
      </c>
      <c r="C311" s="768" t="s">
        <v>408</v>
      </c>
      <c r="D311" s="768" t="s">
        <v>7490</v>
      </c>
      <c r="E311" s="184">
        <v>2015</v>
      </c>
      <c r="F311" s="768" t="s">
        <v>138</v>
      </c>
      <c r="G311" s="772"/>
      <c r="H311" s="772"/>
      <c r="I311" s="184"/>
      <c r="J311" s="773">
        <v>20</v>
      </c>
    </row>
    <row r="312" spans="1:11" ht="140.25">
      <c r="A312" s="768" t="s">
        <v>7491</v>
      </c>
      <c r="B312" s="768" t="s">
        <v>7492</v>
      </c>
      <c r="C312" s="768" t="s">
        <v>408</v>
      </c>
      <c r="D312" s="768" t="s">
        <v>7490</v>
      </c>
      <c r="E312" s="184">
        <v>2015</v>
      </c>
      <c r="F312" s="768" t="s">
        <v>138</v>
      </c>
      <c r="G312" s="772"/>
      <c r="H312" s="772"/>
      <c r="I312" s="184"/>
      <c r="J312" s="773">
        <v>6.666666666666667</v>
      </c>
    </row>
    <row r="313" spans="1:11" ht="255">
      <c r="A313" s="206" t="s">
        <v>7493</v>
      </c>
      <c r="B313" s="768" t="s">
        <v>7494</v>
      </c>
      <c r="C313" s="768" t="s">
        <v>408</v>
      </c>
      <c r="D313" s="768" t="s">
        <v>18376</v>
      </c>
      <c r="E313" s="768">
        <v>2015</v>
      </c>
      <c r="F313" s="772" t="s">
        <v>7495</v>
      </c>
      <c r="G313" s="768"/>
      <c r="H313" s="253"/>
      <c r="I313" s="768">
        <v>20</v>
      </c>
      <c r="J313" s="773">
        <v>10</v>
      </c>
    </row>
    <row r="314" spans="1:11" ht="140.25">
      <c r="A314" s="770" t="s">
        <v>7496</v>
      </c>
      <c r="B314" s="768" t="s">
        <v>460</v>
      </c>
      <c r="C314" s="768" t="s">
        <v>408</v>
      </c>
      <c r="D314" s="768" t="s">
        <v>7497</v>
      </c>
      <c r="E314" s="768">
        <v>2015</v>
      </c>
      <c r="F314" s="768" t="s">
        <v>134</v>
      </c>
      <c r="G314" s="768" t="s">
        <v>7498</v>
      </c>
      <c r="H314" s="768" t="s">
        <v>7499</v>
      </c>
      <c r="I314" s="768">
        <v>40</v>
      </c>
      <c r="J314" s="773">
        <v>40</v>
      </c>
    </row>
    <row r="315" spans="1:11" ht="89.25">
      <c r="A315" s="770" t="s">
        <v>7500</v>
      </c>
      <c r="B315" s="768" t="s">
        <v>460</v>
      </c>
      <c r="C315" s="768" t="s">
        <v>408</v>
      </c>
      <c r="D315" s="768" t="s">
        <v>7501</v>
      </c>
      <c r="E315" s="768">
        <v>2015</v>
      </c>
      <c r="F315" s="768" t="s">
        <v>1149</v>
      </c>
      <c r="G315" s="768"/>
      <c r="H315" s="768"/>
      <c r="I315" s="768">
        <v>20</v>
      </c>
      <c r="J315" s="773">
        <v>20</v>
      </c>
    </row>
    <row r="316" spans="1:11" ht="89.25">
      <c r="A316" s="768" t="s">
        <v>7354</v>
      </c>
      <c r="B316" s="768" t="s">
        <v>7355</v>
      </c>
      <c r="C316" s="768" t="s">
        <v>6164</v>
      </c>
      <c r="D316" s="768" t="s">
        <v>7356</v>
      </c>
      <c r="E316" s="184">
        <v>2015</v>
      </c>
      <c r="F316" s="768" t="s">
        <v>242</v>
      </c>
      <c r="G316" s="184"/>
      <c r="H316" s="184"/>
      <c r="I316" s="297">
        <v>20</v>
      </c>
      <c r="J316" s="773">
        <f>I316/3</f>
        <v>6.666666666666667</v>
      </c>
    </row>
    <row r="317" spans="1:11" ht="89.25">
      <c r="A317" s="506" t="s">
        <v>7502</v>
      </c>
      <c r="B317" s="506" t="s">
        <v>7503</v>
      </c>
      <c r="C317" s="506" t="s">
        <v>408</v>
      </c>
      <c r="D317" s="506" t="s">
        <v>7504</v>
      </c>
      <c r="E317" s="184">
        <v>2015</v>
      </c>
      <c r="F317" s="768" t="s">
        <v>749</v>
      </c>
      <c r="G317" s="772"/>
      <c r="H317" s="772"/>
      <c r="I317" s="184">
        <v>20</v>
      </c>
      <c r="J317" s="773">
        <v>10</v>
      </c>
    </row>
    <row r="318" spans="1:11" ht="114.75">
      <c r="A318" s="768" t="s">
        <v>7505</v>
      </c>
      <c r="B318" s="506" t="s">
        <v>7503</v>
      </c>
      <c r="C318" s="506" t="s">
        <v>408</v>
      </c>
      <c r="D318" s="768" t="s">
        <v>7506</v>
      </c>
      <c r="E318" s="184">
        <v>2015</v>
      </c>
      <c r="F318" s="768" t="s">
        <v>5792</v>
      </c>
      <c r="G318" s="772"/>
      <c r="H318" s="772"/>
      <c r="I318" s="184">
        <v>20</v>
      </c>
      <c r="J318" s="773">
        <v>10</v>
      </c>
    </row>
    <row r="319" spans="1:11" ht="114.75">
      <c r="A319" s="506" t="s">
        <v>7507</v>
      </c>
      <c r="B319" s="768" t="s">
        <v>7508</v>
      </c>
      <c r="C319" s="768" t="s">
        <v>408</v>
      </c>
      <c r="D319" s="768" t="s">
        <v>7509</v>
      </c>
      <c r="E319" s="768">
        <v>2015</v>
      </c>
      <c r="F319" s="768" t="s">
        <v>1063</v>
      </c>
      <c r="G319" s="768"/>
      <c r="H319" s="768"/>
      <c r="I319" s="768" t="s">
        <v>78</v>
      </c>
      <c r="J319" s="773">
        <v>20</v>
      </c>
    </row>
    <row r="320" spans="1:11" ht="51">
      <c r="A320" s="768" t="s">
        <v>7510</v>
      </c>
      <c r="B320" s="772" t="s">
        <v>6361</v>
      </c>
      <c r="C320" s="768" t="s">
        <v>408</v>
      </c>
      <c r="D320" s="768" t="s">
        <v>7511</v>
      </c>
      <c r="E320" s="208">
        <v>2015</v>
      </c>
      <c r="F320" s="773" t="s">
        <v>195</v>
      </c>
      <c r="G320" s="773" t="s">
        <v>7512</v>
      </c>
      <c r="H320" s="773" t="s">
        <v>7513</v>
      </c>
      <c r="I320" s="768" t="s">
        <v>78</v>
      </c>
      <c r="J320" s="773">
        <v>20</v>
      </c>
    </row>
    <row r="321" spans="1:11" ht="127.5">
      <c r="A321" s="768" t="s">
        <v>7514</v>
      </c>
      <c r="B321" s="772" t="s">
        <v>6361</v>
      </c>
      <c r="C321" s="768" t="s">
        <v>408</v>
      </c>
      <c r="D321" s="768" t="s">
        <v>7515</v>
      </c>
      <c r="E321" s="184">
        <v>2015</v>
      </c>
      <c r="F321" s="768" t="s">
        <v>195</v>
      </c>
      <c r="G321" s="769" t="s">
        <v>7516</v>
      </c>
      <c r="H321" s="184" t="s">
        <v>7517</v>
      </c>
      <c r="I321" s="297" t="s">
        <v>78</v>
      </c>
      <c r="J321" s="773">
        <v>20</v>
      </c>
    </row>
    <row r="322" spans="1:11" ht="51">
      <c r="A322" s="768" t="s">
        <v>7510</v>
      </c>
      <c r="B322" s="772" t="s">
        <v>6361</v>
      </c>
      <c r="C322" s="768" t="s">
        <v>408</v>
      </c>
      <c r="D322" s="768" t="s">
        <v>7511</v>
      </c>
      <c r="E322" s="208">
        <v>2015</v>
      </c>
      <c r="F322" s="773" t="s">
        <v>195</v>
      </c>
      <c r="G322" s="773" t="s">
        <v>7512</v>
      </c>
      <c r="H322" s="773" t="s">
        <v>7513</v>
      </c>
      <c r="I322" s="768" t="s">
        <v>78</v>
      </c>
      <c r="J322" s="773">
        <v>20</v>
      </c>
    </row>
    <row r="323" spans="1:11" ht="127.5">
      <c r="A323" s="768" t="s">
        <v>7514</v>
      </c>
      <c r="B323" s="772" t="s">
        <v>6361</v>
      </c>
      <c r="C323" s="768" t="s">
        <v>408</v>
      </c>
      <c r="D323" s="768" t="s">
        <v>7515</v>
      </c>
      <c r="E323" s="184">
        <v>2015</v>
      </c>
      <c r="F323" s="768" t="s">
        <v>195</v>
      </c>
      <c r="G323" s="769" t="s">
        <v>7516</v>
      </c>
      <c r="H323" s="184" t="s">
        <v>7517</v>
      </c>
      <c r="I323" s="297" t="s">
        <v>78</v>
      </c>
      <c r="J323" s="773">
        <v>20</v>
      </c>
    </row>
    <row r="324" spans="1:11" ht="140.25">
      <c r="A324" s="463" t="s">
        <v>7518</v>
      </c>
      <c r="B324" s="234" t="s">
        <v>7519</v>
      </c>
      <c r="C324" s="768" t="s">
        <v>408</v>
      </c>
      <c r="D324" s="768" t="s">
        <v>7520</v>
      </c>
      <c r="E324" s="184">
        <v>2015</v>
      </c>
      <c r="F324" s="768" t="s">
        <v>7521</v>
      </c>
      <c r="G324" s="772"/>
      <c r="H324" s="772"/>
      <c r="I324" s="184">
        <v>2</v>
      </c>
      <c r="J324" s="773">
        <v>6.67</v>
      </c>
    </row>
    <row r="325" spans="1:11" ht="114.75">
      <c r="A325" s="768" t="s">
        <v>7522</v>
      </c>
      <c r="B325" s="791" t="s">
        <v>7503</v>
      </c>
      <c r="C325" s="791" t="s">
        <v>408</v>
      </c>
      <c r="D325" s="768" t="s">
        <v>7523</v>
      </c>
      <c r="E325" s="768">
        <v>2015</v>
      </c>
      <c r="F325" s="768" t="s">
        <v>153</v>
      </c>
      <c r="G325" s="768" t="s">
        <v>7524</v>
      </c>
      <c r="H325" s="772" t="s">
        <v>7525</v>
      </c>
      <c r="I325" s="768">
        <v>20</v>
      </c>
      <c r="J325" s="773">
        <v>10</v>
      </c>
      <c r="K325" s="971"/>
    </row>
    <row r="326" spans="1:11" ht="127.5">
      <c r="A326" s="768" t="s">
        <v>7502</v>
      </c>
      <c r="B326" s="791" t="s">
        <v>7503</v>
      </c>
      <c r="C326" s="791" t="s">
        <v>408</v>
      </c>
      <c r="D326" s="768" t="s">
        <v>7526</v>
      </c>
      <c r="E326" s="184">
        <v>2015</v>
      </c>
      <c r="F326" s="768" t="s">
        <v>7527</v>
      </c>
      <c r="G326" s="769"/>
      <c r="H326" s="772" t="s">
        <v>7525</v>
      </c>
      <c r="I326" s="768">
        <v>20</v>
      </c>
      <c r="J326" s="773">
        <v>10</v>
      </c>
      <c r="K326" s="971"/>
    </row>
    <row r="327" spans="1:11" ht="127.5">
      <c r="A327" s="768" t="s">
        <v>7528</v>
      </c>
      <c r="B327" s="768" t="s">
        <v>7529</v>
      </c>
      <c r="C327" s="791" t="s">
        <v>467</v>
      </c>
      <c r="D327" s="768" t="s">
        <v>7526</v>
      </c>
      <c r="E327" s="184">
        <v>2016</v>
      </c>
      <c r="F327" s="768" t="s">
        <v>7530</v>
      </c>
      <c r="G327" s="769"/>
      <c r="H327" s="772" t="s">
        <v>7525</v>
      </c>
      <c r="I327" s="768">
        <v>20</v>
      </c>
      <c r="J327" s="773">
        <v>6.66</v>
      </c>
    </row>
    <row r="328" spans="1:11" ht="140.25">
      <c r="A328" s="768" t="s">
        <v>7491</v>
      </c>
      <c r="B328" s="768" t="s">
        <v>7492</v>
      </c>
      <c r="C328" s="768" t="s">
        <v>408</v>
      </c>
      <c r="D328" s="768" t="s">
        <v>7490</v>
      </c>
      <c r="E328" s="184">
        <v>2015</v>
      </c>
      <c r="F328" s="768" t="s">
        <v>7531</v>
      </c>
      <c r="G328" s="772"/>
      <c r="H328" s="772"/>
      <c r="I328" s="184"/>
      <c r="J328" s="773">
        <v>6.666666666666667</v>
      </c>
    </row>
    <row r="329" spans="1:11" ht="127.5">
      <c r="A329" s="506" t="s">
        <v>7532</v>
      </c>
      <c r="B329" s="768" t="s">
        <v>7533</v>
      </c>
      <c r="C329" s="768" t="s">
        <v>408</v>
      </c>
      <c r="D329" s="768" t="s">
        <v>7526</v>
      </c>
      <c r="E329" s="184">
        <v>2015</v>
      </c>
      <c r="F329" s="768" t="s">
        <v>7527</v>
      </c>
      <c r="G329" s="769"/>
      <c r="H329" s="772" t="s">
        <v>7525</v>
      </c>
      <c r="I329" s="184" t="s">
        <v>78</v>
      </c>
      <c r="J329" s="773">
        <v>10</v>
      </c>
    </row>
    <row r="330" spans="1:11" ht="127.5">
      <c r="A330" s="463" t="s">
        <v>7532</v>
      </c>
      <c r="B330" s="768" t="s">
        <v>7533</v>
      </c>
      <c r="C330" s="768" t="s">
        <v>408</v>
      </c>
      <c r="D330" s="768" t="s">
        <v>7526</v>
      </c>
      <c r="E330" s="184">
        <v>2015</v>
      </c>
      <c r="F330" s="768" t="s">
        <v>7527</v>
      </c>
      <c r="G330" s="769"/>
      <c r="H330" s="772" t="s">
        <v>7525</v>
      </c>
      <c r="I330" s="184">
        <v>2</v>
      </c>
      <c r="J330" s="773">
        <v>10</v>
      </c>
    </row>
    <row r="331" spans="1:11" ht="89.25">
      <c r="A331" s="269" t="s">
        <v>7534</v>
      </c>
      <c r="B331" s="768" t="s">
        <v>7535</v>
      </c>
      <c r="C331" s="768" t="s">
        <v>408</v>
      </c>
      <c r="D331" s="768" t="s">
        <v>18331</v>
      </c>
      <c r="E331" s="184"/>
      <c r="F331" s="768"/>
      <c r="G331" s="772"/>
      <c r="H331" s="772"/>
      <c r="I331" s="184" t="s">
        <v>78</v>
      </c>
      <c r="J331" s="773">
        <v>40</v>
      </c>
    </row>
    <row r="332" spans="1:11" ht="127.5">
      <c r="A332" s="269" t="s">
        <v>7536</v>
      </c>
      <c r="B332" s="768" t="s">
        <v>609</v>
      </c>
      <c r="C332" s="768" t="s">
        <v>408</v>
      </c>
      <c r="D332" s="768" t="s">
        <v>18332</v>
      </c>
      <c r="E332" s="184">
        <v>2015</v>
      </c>
      <c r="F332" s="768" t="s">
        <v>7537</v>
      </c>
      <c r="G332" s="772"/>
      <c r="H332" s="772"/>
      <c r="I332" s="184" t="s">
        <v>78</v>
      </c>
      <c r="J332" s="773">
        <v>40</v>
      </c>
      <c r="K332" s="973"/>
    </row>
    <row r="333" spans="1:11" ht="178.5">
      <c r="A333" s="768" t="s">
        <v>7923</v>
      </c>
      <c r="B333" s="768" t="s">
        <v>826</v>
      </c>
      <c r="C333" s="768" t="s">
        <v>788</v>
      </c>
      <c r="D333" s="768" t="s">
        <v>7924</v>
      </c>
      <c r="E333" s="768">
        <v>2015</v>
      </c>
      <c r="F333" s="189" t="s">
        <v>7424</v>
      </c>
      <c r="G333" s="768"/>
      <c r="H333" s="768"/>
      <c r="I333" s="768" t="s">
        <v>78</v>
      </c>
      <c r="J333" s="768">
        <v>20</v>
      </c>
    </row>
    <row r="334" spans="1:11" ht="178.5">
      <c r="A334" s="768" t="s">
        <v>7925</v>
      </c>
      <c r="B334" s="768" t="s">
        <v>7926</v>
      </c>
      <c r="C334" s="768" t="s">
        <v>788</v>
      </c>
      <c r="D334" s="768" t="s">
        <v>7927</v>
      </c>
      <c r="E334" s="768">
        <v>2015</v>
      </c>
      <c r="F334" s="768" t="s">
        <v>7928</v>
      </c>
      <c r="G334" s="768"/>
      <c r="H334" s="768"/>
      <c r="I334" s="768">
        <v>40</v>
      </c>
      <c r="J334" s="768">
        <v>20</v>
      </c>
    </row>
    <row r="335" spans="1:11" ht="216.75">
      <c r="A335" s="768" t="s">
        <v>7929</v>
      </c>
      <c r="B335" s="768" t="s">
        <v>826</v>
      </c>
      <c r="C335" s="768" t="s">
        <v>788</v>
      </c>
      <c r="D335" s="768" t="s">
        <v>7930</v>
      </c>
      <c r="E335" s="768">
        <v>2015</v>
      </c>
      <c r="F335" s="768" t="s">
        <v>7931</v>
      </c>
      <c r="G335" s="768"/>
      <c r="H335" s="768"/>
      <c r="I335" s="768">
        <v>40</v>
      </c>
      <c r="J335" s="768">
        <v>20</v>
      </c>
      <c r="K335" s="971"/>
    </row>
    <row r="336" spans="1:11" ht="51">
      <c r="A336" s="506" t="s">
        <v>7932</v>
      </c>
      <c r="B336" s="768" t="s">
        <v>791</v>
      </c>
      <c r="C336" s="768" t="s">
        <v>788</v>
      </c>
      <c r="D336" s="768" t="s">
        <v>7933</v>
      </c>
      <c r="E336" s="184">
        <v>2015</v>
      </c>
      <c r="F336" s="768" t="s">
        <v>175</v>
      </c>
      <c r="G336" s="184" t="s">
        <v>7934</v>
      </c>
      <c r="H336" s="184" t="s">
        <v>7935</v>
      </c>
      <c r="I336" s="297" t="s">
        <v>78</v>
      </c>
      <c r="J336" s="297">
        <v>20</v>
      </c>
      <c r="K336" s="971"/>
    </row>
    <row r="337" spans="1:11" ht="51">
      <c r="A337" s="506" t="s">
        <v>7936</v>
      </c>
      <c r="B337" s="768" t="s">
        <v>791</v>
      </c>
      <c r="C337" s="768" t="s">
        <v>788</v>
      </c>
      <c r="D337" s="768" t="s">
        <v>7937</v>
      </c>
      <c r="E337" s="184">
        <v>2015</v>
      </c>
      <c r="F337" s="768" t="s">
        <v>7938</v>
      </c>
      <c r="G337" s="184"/>
      <c r="H337" s="462" t="s">
        <v>7939</v>
      </c>
      <c r="I337" s="297">
        <v>20</v>
      </c>
      <c r="J337" s="297">
        <v>20</v>
      </c>
    </row>
    <row r="338" spans="1:11" ht="127.5">
      <c r="A338" s="768" t="s">
        <v>7940</v>
      </c>
      <c r="B338" s="768" t="s">
        <v>791</v>
      </c>
      <c r="C338" s="768" t="s">
        <v>788</v>
      </c>
      <c r="D338" s="768" t="s">
        <v>7941</v>
      </c>
      <c r="E338" s="184">
        <v>2015</v>
      </c>
      <c r="F338" s="768" t="s">
        <v>7942</v>
      </c>
      <c r="G338" s="184"/>
      <c r="H338" s="462" t="s">
        <v>7943</v>
      </c>
      <c r="I338" s="297">
        <v>40</v>
      </c>
      <c r="J338" s="297">
        <v>40</v>
      </c>
    </row>
    <row r="339" spans="1:11" ht="25.5">
      <c r="A339" s="769" t="s">
        <v>7944</v>
      </c>
      <c r="B339" s="768" t="s">
        <v>7551</v>
      </c>
      <c r="C339" s="768" t="s">
        <v>7552</v>
      </c>
      <c r="D339" s="769" t="s">
        <v>7945</v>
      </c>
      <c r="E339" s="184">
        <v>2015</v>
      </c>
      <c r="F339" s="768" t="s">
        <v>7946</v>
      </c>
      <c r="G339" s="772"/>
      <c r="H339" s="772"/>
      <c r="I339" s="184" t="s">
        <v>78</v>
      </c>
      <c r="J339" s="773">
        <v>40</v>
      </c>
    </row>
    <row r="340" spans="1:11" ht="165.75">
      <c r="A340" s="263" t="s">
        <v>7947</v>
      </c>
      <c r="B340" s="768" t="s">
        <v>7551</v>
      </c>
      <c r="C340" s="768" t="s">
        <v>7552</v>
      </c>
      <c r="D340" s="768" t="s">
        <v>7948</v>
      </c>
      <c r="E340" s="184">
        <v>2015</v>
      </c>
      <c r="F340" s="768" t="s">
        <v>7949</v>
      </c>
      <c r="G340" s="772"/>
      <c r="H340" s="772"/>
      <c r="I340" s="184">
        <v>40</v>
      </c>
      <c r="J340" s="773">
        <v>20</v>
      </c>
    </row>
    <row r="341" spans="1:11" ht="63.75">
      <c r="A341" s="263" t="s">
        <v>7950</v>
      </c>
      <c r="B341" s="768" t="s">
        <v>7551</v>
      </c>
      <c r="C341" s="768" t="s">
        <v>7552</v>
      </c>
      <c r="D341" s="768" t="s">
        <v>7951</v>
      </c>
      <c r="E341" s="184">
        <v>2015</v>
      </c>
      <c r="F341" s="768" t="s">
        <v>7952</v>
      </c>
      <c r="G341" s="772"/>
      <c r="H341" s="772"/>
      <c r="I341" s="184">
        <v>20</v>
      </c>
      <c r="J341" s="773">
        <v>20</v>
      </c>
    </row>
    <row r="342" spans="1:11" ht="89.25">
      <c r="A342" s="769" t="s">
        <v>7953</v>
      </c>
      <c r="B342" s="768" t="s">
        <v>7551</v>
      </c>
      <c r="C342" s="768" t="s">
        <v>7552</v>
      </c>
      <c r="D342" s="768" t="s">
        <v>7954</v>
      </c>
      <c r="E342" s="184">
        <v>2015</v>
      </c>
      <c r="F342" s="768" t="s">
        <v>7955</v>
      </c>
      <c r="G342" s="772"/>
      <c r="H342" s="772"/>
      <c r="I342" s="184">
        <v>40</v>
      </c>
      <c r="J342" s="773">
        <v>40</v>
      </c>
    </row>
    <row r="343" spans="1:11" ht="102">
      <c r="A343" s="263" t="s">
        <v>7956</v>
      </c>
      <c r="B343" s="768" t="s">
        <v>7551</v>
      </c>
      <c r="C343" s="768" t="s">
        <v>7552</v>
      </c>
      <c r="D343" s="768" t="s">
        <v>7957</v>
      </c>
      <c r="E343" s="184">
        <v>2015</v>
      </c>
      <c r="F343" s="768" t="s">
        <v>7958</v>
      </c>
      <c r="G343" s="772"/>
      <c r="H343" s="772"/>
      <c r="I343" s="184">
        <v>40</v>
      </c>
      <c r="J343" s="773">
        <v>20</v>
      </c>
      <c r="K343" s="971"/>
    </row>
    <row r="344" spans="1:11" ht="114.75">
      <c r="A344" s="768" t="s">
        <v>7959</v>
      </c>
      <c r="B344" s="768" t="s">
        <v>7551</v>
      </c>
      <c r="C344" s="768" t="s">
        <v>7552</v>
      </c>
      <c r="D344" s="768" t="s">
        <v>7960</v>
      </c>
      <c r="E344" s="184">
        <v>2015</v>
      </c>
      <c r="F344" s="768" t="s">
        <v>7961</v>
      </c>
      <c r="G344" s="772"/>
      <c r="H344" s="772"/>
      <c r="I344" s="184">
        <v>40</v>
      </c>
      <c r="J344" s="773">
        <v>40</v>
      </c>
      <c r="K344" s="971"/>
    </row>
    <row r="345" spans="1:11" ht="153">
      <c r="A345" s="768" t="s">
        <v>7962</v>
      </c>
      <c r="B345" s="768" t="s">
        <v>7551</v>
      </c>
      <c r="C345" s="768" t="s">
        <v>7552</v>
      </c>
      <c r="D345" s="768" t="s">
        <v>7963</v>
      </c>
      <c r="E345" s="184">
        <v>2015</v>
      </c>
      <c r="F345" s="768" t="s">
        <v>7964</v>
      </c>
      <c r="G345" s="772"/>
      <c r="H345" s="772"/>
      <c r="I345" s="184">
        <v>40</v>
      </c>
      <c r="J345" s="773">
        <v>20</v>
      </c>
    </row>
    <row r="346" spans="1:11" ht="114.75">
      <c r="A346" s="263" t="s">
        <v>7965</v>
      </c>
      <c r="B346" s="768" t="s">
        <v>7551</v>
      </c>
      <c r="C346" s="768" t="s">
        <v>7552</v>
      </c>
      <c r="D346" s="768" t="s">
        <v>7966</v>
      </c>
      <c r="E346" s="184">
        <v>2015</v>
      </c>
      <c r="F346" s="768" t="s">
        <v>7967</v>
      </c>
      <c r="G346" s="772"/>
      <c r="H346" s="772"/>
      <c r="I346" s="184">
        <v>40</v>
      </c>
      <c r="J346" s="773">
        <v>40</v>
      </c>
    </row>
    <row r="347" spans="1:11" ht="63.75">
      <c r="A347" s="768" t="s">
        <v>859</v>
      </c>
      <c r="B347" s="768" t="s">
        <v>7551</v>
      </c>
      <c r="C347" s="768" t="s">
        <v>7552</v>
      </c>
      <c r="D347" s="768" t="s">
        <v>853</v>
      </c>
      <c r="E347" s="184">
        <v>2015</v>
      </c>
      <c r="F347" s="768"/>
      <c r="G347" s="772" t="s">
        <v>7731</v>
      </c>
      <c r="H347" s="772" t="s">
        <v>7968</v>
      </c>
      <c r="I347" s="184">
        <v>40</v>
      </c>
      <c r="J347" s="773">
        <v>40</v>
      </c>
    </row>
    <row r="348" spans="1:11" ht="63.75">
      <c r="A348" s="506" t="s">
        <v>7969</v>
      </c>
      <c r="B348" s="768" t="s">
        <v>829</v>
      </c>
      <c r="C348" s="768" t="s">
        <v>7645</v>
      </c>
      <c r="D348" s="768" t="s">
        <v>7970</v>
      </c>
      <c r="E348" s="184">
        <v>2015</v>
      </c>
      <c r="F348" s="768" t="s">
        <v>119</v>
      </c>
      <c r="G348" s="184"/>
      <c r="H348" s="184"/>
      <c r="I348" s="297" t="s">
        <v>78</v>
      </c>
      <c r="J348" s="297">
        <v>20</v>
      </c>
    </row>
    <row r="349" spans="1:11" ht="89.25">
      <c r="A349" s="506" t="s">
        <v>7971</v>
      </c>
      <c r="B349" s="768" t="s">
        <v>829</v>
      </c>
      <c r="C349" s="768" t="s">
        <v>7645</v>
      </c>
      <c r="D349" s="768" t="s">
        <v>7972</v>
      </c>
      <c r="E349" s="184">
        <v>2015</v>
      </c>
      <c r="F349" s="768" t="s">
        <v>115</v>
      </c>
      <c r="G349" s="184"/>
      <c r="H349" s="184"/>
      <c r="I349" s="297" t="s">
        <v>78</v>
      </c>
      <c r="J349" s="297">
        <v>20</v>
      </c>
    </row>
    <row r="350" spans="1:11" ht="89.25">
      <c r="A350" s="768" t="s">
        <v>7973</v>
      </c>
      <c r="B350" s="768" t="s">
        <v>829</v>
      </c>
      <c r="C350" s="768" t="s">
        <v>7645</v>
      </c>
      <c r="D350" s="768" t="s">
        <v>7974</v>
      </c>
      <c r="E350" s="184">
        <v>2015</v>
      </c>
      <c r="F350" s="768" t="s">
        <v>129</v>
      </c>
      <c r="G350" s="184"/>
      <c r="H350" s="184"/>
      <c r="I350" s="297" t="s">
        <v>78</v>
      </c>
      <c r="J350" s="297">
        <v>40</v>
      </c>
    </row>
    <row r="351" spans="1:11" ht="89.25">
      <c r="A351" s="768" t="s">
        <v>7975</v>
      </c>
      <c r="B351" s="768" t="s">
        <v>829</v>
      </c>
      <c r="C351" s="768" t="s">
        <v>7645</v>
      </c>
      <c r="D351" s="768" t="s">
        <v>7976</v>
      </c>
      <c r="E351" s="184">
        <v>2015</v>
      </c>
      <c r="F351" s="768" t="s">
        <v>122</v>
      </c>
      <c r="G351" s="184"/>
      <c r="H351" s="184"/>
      <c r="I351" s="297" t="s">
        <v>78</v>
      </c>
      <c r="J351" s="297">
        <v>40</v>
      </c>
    </row>
    <row r="352" spans="1:11" ht="114.75">
      <c r="A352" s="768" t="s">
        <v>7977</v>
      </c>
      <c r="B352" s="768" t="s">
        <v>829</v>
      </c>
      <c r="C352" s="768" t="s">
        <v>7645</v>
      </c>
      <c r="D352" s="768" t="s">
        <v>7978</v>
      </c>
      <c r="E352" s="184">
        <v>2015</v>
      </c>
      <c r="F352" s="768" t="s">
        <v>130</v>
      </c>
      <c r="G352" s="184"/>
      <c r="H352" s="184"/>
      <c r="I352" s="297" t="s">
        <v>78</v>
      </c>
      <c r="J352" s="297">
        <v>20</v>
      </c>
      <c r="K352" s="971"/>
    </row>
    <row r="353" spans="1:11" ht="89.25">
      <c r="A353" s="768" t="s">
        <v>7979</v>
      </c>
      <c r="B353" s="768" t="s">
        <v>829</v>
      </c>
      <c r="C353" s="768" t="s">
        <v>7645</v>
      </c>
      <c r="D353" s="768" t="s">
        <v>7980</v>
      </c>
      <c r="E353" s="184">
        <v>2015</v>
      </c>
      <c r="F353" s="768" t="s">
        <v>119</v>
      </c>
      <c r="G353" s="184"/>
      <c r="H353" s="184"/>
      <c r="I353" s="297" t="s">
        <v>78</v>
      </c>
      <c r="J353" s="297">
        <v>20</v>
      </c>
      <c r="K353" s="971"/>
    </row>
    <row r="354" spans="1:11" ht="38.25">
      <c r="A354" s="768" t="s">
        <v>7981</v>
      </c>
      <c r="B354" s="768" t="s">
        <v>829</v>
      </c>
      <c r="C354" s="768" t="s">
        <v>7645</v>
      </c>
      <c r="D354" s="768" t="s">
        <v>7982</v>
      </c>
      <c r="E354" s="184">
        <v>2015</v>
      </c>
      <c r="F354" s="768" t="s">
        <v>7983</v>
      </c>
      <c r="G354" s="184"/>
      <c r="H354" s="184"/>
      <c r="I354" s="297" t="s">
        <v>78</v>
      </c>
      <c r="J354" s="297">
        <v>20</v>
      </c>
      <c r="K354" s="972"/>
    </row>
    <row r="355" spans="1:11" ht="204">
      <c r="A355" s="768" t="s">
        <v>7984</v>
      </c>
      <c r="B355" s="768" t="s">
        <v>825</v>
      </c>
      <c r="C355" s="768" t="s">
        <v>788</v>
      </c>
      <c r="D355" s="768" t="s">
        <v>7985</v>
      </c>
      <c r="E355" s="184">
        <v>2015</v>
      </c>
      <c r="F355" s="768" t="s">
        <v>172</v>
      </c>
      <c r="G355" s="772"/>
      <c r="H355" s="772"/>
      <c r="I355" s="184" t="s">
        <v>78</v>
      </c>
      <c r="J355" s="773">
        <v>20</v>
      </c>
      <c r="K355" s="972"/>
    </row>
    <row r="356" spans="1:11" ht="140.25">
      <c r="A356" s="768" t="s">
        <v>7986</v>
      </c>
      <c r="B356" s="768" t="s">
        <v>825</v>
      </c>
      <c r="C356" s="768" t="s">
        <v>788</v>
      </c>
      <c r="D356" s="768" t="s">
        <v>7987</v>
      </c>
      <c r="E356" s="184">
        <v>2015</v>
      </c>
      <c r="F356" s="768" t="s">
        <v>145</v>
      </c>
      <c r="G356" s="772"/>
      <c r="H356" s="772"/>
      <c r="I356" s="184"/>
      <c r="J356" s="773">
        <v>20</v>
      </c>
    </row>
    <row r="357" spans="1:11" ht="153">
      <c r="A357" s="768" t="s">
        <v>18377</v>
      </c>
      <c r="B357" s="768" t="s">
        <v>825</v>
      </c>
      <c r="C357" s="768" t="s">
        <v>788</v>
      </c>
      <c r="D357" s="768" t="s">
        <v>18378</v>
      </c>
      <c r="E357" s="768">
        <v>2015</v>
      </c>
      <c r="F357" s="768" t="s">
        <v>145</v>
      </c>
      <c r="G357" s="768"/>
      <c r="H357" s="768"/>
      <c r="I357" s="768"/>
      <c r="J357" s="768">
        <v>20</v>
      </c>
    </row>
    <row r="358" spans="1:11" ht="51">
      <c r="A358" s="768"/>
      <c r="B358" s="768"/>
      <c r="C358" s="768"/>
      <c r="D358" s="766" t="s">
        <v>7988</v>
      </c>
      <c r="E358" s="184"/>
      <c r="F358" s="768"/>
      <c r="G358" s="772"/>
      <c r="H358" s="772"/>
      <c r="I358" s="184"/>
      <c r="J358" s="773"/>
    </row>
    <row r="359" spans="1:11" ht="89.25">
      <c r="A359" s="506" t="s">
        <v>7989</v>
      </c>
      <c r="B359" s="768" t="s">
        <v>7990</v>
      </c>
      <c r="C359" s="506" t="s">
        <v>788</v>
      </c>
      <c r="D359" s="768" t="s">
        <v>7991</v>
      </c>
      <c r="E359" s="768">
        <v>2015</v>
      </c>
      <c r="F359" s="768" t="s">
        <v>138</v>
      </c>
      <c r="G359" s="768" t="s">
        <v>7992</v>
      </c>
      <c r="H359" s="768" t="s">
        <v>7993</v>
      </c>
      <c r="I359" s="768" t="s">
        <v>78</v>
      </c>
      <c r="J359" s="768">
        <v>20</v>
      </c>
    </row>
    <row r="360" spans="1:11" ht="76.5">
      <c r="A360" s="506" t="s">
        <v>7994</v>
      </c>
      <c r="B360" s="768" t="s">
        <v>7795</v>
      </c>
      <c r="C360" s="768"/>
      <c r="D360" s="768" t="s">
        <v>7995</v>
      </c>
      <c r="E360" s="184">
        <v>2015</v>
      </c>
      <c r="F360" s="768" t="s">
        <v>7996</v>
      </c>
      <c r="G360" s="772"/>
      <c r="H360" s="772"/>
      <c r="I360" s="184" t="s">
        <v>78</v>
      </c>
      <c r="J360" s="773">
        <v>20</v>
      </c>
    </row>
    <row r="361" spans="1:11" ht="76.5">
      <c r="A361" s="506" t="s">
        <v>7997</v>
      </c>
      <c r="B361" s="768" t="s">
        <v>7795</v>
      </c>
      <c r="C361" s="768"/>
      <c r="D361" s="766" t="s">
        <v>7998</v>
      </c>
      <c r="E361" s="184">
        <v>2015</v>
      </c>
      <c r="F361" s="768" t="s">
        <v>138</v>
      </c>
      <c r="G361" s="772"/>
      <c r="H361" s="772"/>
      <c r="I361" s="184"/>
      <c r="J361" s="773">
        <v>20</v>
      </c>
    </row>
    <row r="362" spans="1:11" ht="178.5">
      <c r="A362" s="506" t="s">
        <v>7999</v>
      </c>
      <c r="B362" s="768" t="s">
        <v>803</v>
      </c>
      <c r="C362" s="768" t="s">
        <v>788</v>
      </c>
      <c r="D362" s="768" t="s">
        <v>8000</v>
      </c>
      <c r="E362" s="184">
        <v>2015</v>
      </c>
      <c r="F362" s="768" t="s">
        <v>172</v>
      </c>
      <c r="G362" s="184"/>
      <c r="H362" s="184"/>
      <c r="I362" s="297" t="s">
        <v>78</v>
      </c>
      <c r="J362" s="297">
        <v>40</v>
      </c>
    </row>
    <row r="363" spans="1:11" ht="89.25">
      <c r="A363" s="506" t="s">
        <v>8001</v>
      </c>
      <c r="B363" s="768" t="s">
        <v>803</v>
      </c>
      <c r="C363" s="768" t="s">
        <v>788</v>
      </c>
      <c r="D363" s="768" t="s">
        <v>8002</v>
      </c>
      <c r="E363" s="184">
        <v>2015</v>
      </c>
      <c r="F363" s="768" t="s">
        <v>138</v>
      </c>
      <c r="G363" s="184"/>
      <c r="H363" s="184"/>
      <c r="I363" s="297"/>
      <c r="J363" s="297">
        <v>20</v>
      </c>
    </row>
    <row r="364" spans="1:11" ht="178.5">
      <c r="A364" s="768" t="s">
        <v>8003</v>
      </c>
      <c r="B364" s="768" t="s">
        <v>803</v>
      </c>
      <c r="C364" s="768" t="s">
        <v>788</v>
      </c>
      <c r="D364" s="768" t="s">
        <v>8004</v>
      </c>
      <c r="E364" s="184">
        <v>2015</v>
      </c>
      <c r="F364" s="768" t="s">
        <v>195</v>
      </c>
      <c r="G364" s="772"/>
      <c r="H364" s="772"/>
      <c r="I364" s="184"/>
      <c r="J364" s="773">
        <v>20</v>
      </c>
    </row>
    <row r="365" spans="1:11" ht="140.25">
      <c r="A365" s="506" t="s">
        <v>8005</v>
      </c>
      <c r="B365" s="768" t="s">
        <v>840</v>
      </c>
      <c r="C365" s="768" t="s">
        <v>788</v>
      </c>
      <c r="D365" s="768" t="s">
        <v>8006</v>
      </c>
      <c r="E365" s="184">
        <v>2015</v>
      </c>
      <c r="F365" s="768" t="s">
        <v>8007</v>
      </c>
      <c r="G365" s="184"/>
      <c r="H365" s="184"/>
      <c r="I365" s="297" t="s">
        <v>78</v>
      </c>
      <c r="J365" s="297">
        <v>20</v>
      </c>
    </row>
    <row r="366" spans="1:11" ht="51">
      <c r="A366" s="506" t="s">
        <v>8008</v>
      </c>
      <c r="B366" s="768" t="s">
        <v>840</v>
      </c>
      <c r="C366" s="768" t="s">
        <v>788</v>
      </c>
      <c r="D366" s="768" t="s">
        <v>8009</v>
      </c>
      <c r="E366" s="184">
        <v>2015</v>
      </c>
      <c r="F366" s="768" t="s">
        <v>242</v>
      </c>
      <c r="G366" s="184"/>
      <c r="H366" s="184"/>
      <c r="I366" s="297"/>
      <c r="J366" s="297">
        <v>40</v>
      </c>
    </row>
    <row r="367" spans="1:11" ht="127.5">
      <c r="A367" s="768" t="s">
        <v>8010</v>
      </c>
      <c r="B367" s="768" t="s">
        <v>840</v>
      </c>
      <c r="C367" s="768"/>
      <c r="D367" s="768" t="s">
        <v>8011</v>
      </c>
      <c r="E367" s="184">
        <v>2015</v>
      </c>
      <c r="F367" s="768" t="s">
        <v>138</v>
      </c>
      <c r="G367" s="184"/>
      <c r="H367" s="184"/>
      <c r="I367" s="297"/>
      <c r="J367" s="297">
        <v>20</v>
      </c>
    </row>
    <row r="368" spans="1:11" ht="178.5">
      <c r="A368" s="768" t="s">
        <v>8012</v>
      </c>
      <c r="B368" s="768" t="s">
        <v>840</v>
      </c>
      <c r="C368" s="768" t="s">
        <v>788</v>
      </c>
      <c r="D368" s="768" t="s">
        <v>8013</v>
      </c>
      <c r="E368" s="184">
        <v>2015</v>
      </c>
      <c r="F368" s="768" t="s">
        <v>138</v>
      </c>
      <c r="G368" s="184"/>
      <c r="H368" s="184"/>
      <c r="I368" s="297"/>
      <c r="J368" s="297">
        <v>20</v>
      </c>
    </row>
    <row r="369" spans="1:11" ht="127.5">
      <c r="A369" s="768" t="s">
        <v>8014</v>
      </c>
      <c r="B369" s="768" t="s">
        <v>840</v>
      </c>
      <c r="C369" s="768" t="s">
        <v>788</v>
      </c>
      <c r="D369" s="768" t="s">
        <v>8015</v>
      </c>
      <c r="E369" s="184">
        <v>2015</v>
      </c>
      <c r="F369" s="768" t="s">
        <v>138</v>
      </c>
      <c r="G369" s="184"/>
      <c r="H369" s="184"/>
      <c r="I369" s="297"/>
      <c r="J369" s="297">
        <v>20</v>
      </c>
    </row>
    <row r="370" spans="1:11" ht="140.25">
      <c r="A370" s="768" t="s">
        <v>8016</v>
      </c>
      <c r="B370" s="768" t="s">
        <v>840</v>
      </c>
      <c r="C370" s="768" t="s">
        <v>788</v>
      </c>
      <c r="D370" s="768" t="s">
        <v>8017</v>
      </c>
      <c r="E370" s="184">
        <v>2015</v>
      </c>
      <c r="F370" s="768" t="s">
        <v>134</v>
      </c>
      <c r="G370" s="772"/>
      <c r="H370" s="772" t="s">
        <v>8018</v>
      </c>
      <c r="I370" s="184"/>
      <c r="J370" s="773">
        <v>20</v>
      </c>
    </row>
    <row r="371" spans="1:11" ht="102">
      <c r="A371" s="506" t="s">
        <v>8019</v>
      </c>
      <c r="B371" s="768" t="s">
        <v>808</v>
      </c>
      <c r="C371" s="768" t="s">
        <v>7648</v>
      </c>
      <c r="D371" s="768" t="s">
        <v>8020</v>
      </c>
      <c r="E371" s="184">
        <v>2015</v>
      </c>
      <c r="F371" s="768" t="s">
        <v>437</v>
      </c>
      <c r="G371" s="772" t="s">
        <v>8021</v>
      </c>
      <c r="H371" s="772" t="s">
        <v>8022</v>
      </c>
      <c r="I371" s="184" t="s">
        <v>78</v>
      </c>
      <c r="J371" s="773">
        <v>20</v>
      </c>
    </row>
    <row r="372" spans="1:11" ht="76.5">
      <c r="A372" s="506" t="s">
        <v>8023</v>
      </c>
      <c r="B372" s="768" t="s">
        <v>808</v>
      </c>
      <c r="C372" s="768" t="s">
        <v>7648</v>
      </c>
      <c r="D372" s="768" t="s">
        <v>8024</v>
      </c>
      <c r="E372" s="184">
        <v>2015</v>
      </c>
      <c r="F372" s="768" t="s">
        <v>172</v>
      </c>
      <c r="G372" s="772" t="s">
        <v>8025</v>
      </c>
      <c r="H372" s="772" t="s">
        <v>8026</v>
      </c>
      <c r="I372" s="184"/>
      <c r="J372" s="773">
        <v>20</v>
      </c>
    </row>
    <row r="373" spans="1:11" ht="127.5">
      <c r="A373" s="768" t="s">
        <v>8027</v>
      </c>
      <c r="B373" s="768" t="s">
        <v>808</v>
      </c>
      <c r="C373" s="768" t="s">
        <v>7648</v>
      </c>
      <c r="D373" s="768" t="s">
        <v>8028</v>
      </c>
      <c r="E373" s="184">
        <v>2015</v>
      </c>
      <c r="F373" s="768" t="s">
        <v>1309</v>
      </c>
      <c r="G373" s="772" t="s">
        <v>8029</v>
      </c>
      <c r="H373" s="772" t="s">
        <v>8030</v>
      </c>
      <c r="I373" s="184"/>
      <c r="J373" s="773">
        <v>20</v>
      </c>
    </row>
    <row r="374" spans="1:11" ht="76.5">
      <c r="A374" s="768" t="s">
        <v>8031</v>
      </c>
      <c r="B374" s="768" t="s">
        <v>808</v>
      </c>
      <c r="C374" s="768" t="s">
        <v>7648</v>
      </c>
      <c r="D374" s="768" t="s">
        <v>8032</v>
      </c>
      <c r="E374" s="184">
        <v>2015</v>
      </c>
      <c r="F374" s="768" t="s">
        <v>242</v>
      </c>
      <c r="G374" s="772" t="s">
        <v>8033</v>
      </c>
      <c r="H374" s="772" t="s">
        <v>8034</v>
      </c>
      <c r="I374" s="184"/>
      <c r="J374" s="773">
        <v>20</v>
      </c>
    </row>
    <row r="375" spans="1:11" ht="76.5">
      <c r="A375" s="768" t="s">
        <v>8035</v>
      </c>
      <c r="B375" s="768" t="s">
        <v>808</v>
      </c>
      <c r="C375" s="768" t="s">
        <v>7648</v>
      </c>
      <c r="D375" s="768" t="s">
        <v>8036</v>
      </c>
      <c r="E375" s="184">
        <v>2015</v>
      </c>
      <c r="F375" s="768" t="s">
        <v>8037</v>
      </c>
      <c r="G375" s="772" t="s">
        <v>8038</v>
      </c>
      <c r="H375" s="772" t="s">
        <v>8039</v>
      </c>
      <c r="I375" s="184"/>
      <c r="J375" s="773">
        <v>20</v>
      </c>
    </row>
    <row r="376" spans="1:11" ht="76.5">
      <c r="A376" s="768" t="s">
        <v>8040</v>
      </c>
      <c r="B376" s="768" t="s">
        <v>808</v>
      </c>
      <c r="C376" s="768" t="s">
        <v>7648</v>
      </c>
      <c r="D376" s="768" t="s">
        <v>8036</v>
      </c>
      <c r="E376" s="184">
        <v>2015</v>
      </c>
      <c r="F376" s="768" t="s">
        <v>202</v>
      </c>
      <c r="G376" s="772" t="s">
        <v>8038</v>
      </c>
      <c r="H376" s="772" t="s">
        <v>8041</v>
      </c>
      <c r="I376" s="184"/>
      <c r="J376" s="773">
        <v>20</v>
      </c>
    </row>
    <row r="377" spans="1:11" ht="76.5">
      <c r="A377" s="768" t="s">
        <v>8042</v>
      </c>
      <c r="B377" s="768" t="s">
        <v>808</v>
      </c>
      <c r="C377" s="768" t="s">
        <v>7648</v>
      </c>
      <c r="D377" s="768" t="s">
        <v>8043</v>
      </c>
      <c r="E377" s="184">
        <v>2015</v>
      </c>
      <c r="F377" s="768" t="s">
        <v>172</v>
      </c>
      <c r="G377" s="772" t="s">
        <v>8044</v>
      </c>
      <c r="H377" s="772" t="s">
        <v>8045</v>
      </c>
      <c r="I377" s="184"/>
      <c r="J377" s="773">
        <v>20</v>
      </c>
    </row>
    <row r="378" spans="1:11" ht="89.25">
      <c r="A378" s="506" t="s">
        <v>8046</v>
      </c>
      <c r="B378" s="768" t="s">
        <v>822</v>
      </c>
      <c r="C378" s="768" t="s">
        <v>788</v>
      </c>
      <c r="D378" s="768" t="s">
        <v>8047</v>
      </c>
      <c r="E378" s="184">
        <v>2015</v>
      </c>
      <c r="F378" s="768" t="s">
        <v>242</v>
      </c>
      <c r="G378" s="184"/>
      <c r="H378" s="184" t="s">
        <v>624</v>
      </c>
      <c r="I378" s="297" t="s">
        <v>78</v>
      </c>
      <c r="J378" s="297">
        <v>40</v>
      </c>
    </row>
    <row r="379" spans="1:11" ht="76.5">
      <c r="A379" s="506" t="s">
        <v>8048</v>
      </c>
      <c r="B379" s="768" t="s">
        <v>822</v>
      </c>
      <c r="C379" s="768" t="s">
        <v>788</v>
      </c>
      <c r="D379" s="768" t="s">
        <v>8049</v>
      </c>
      <c r="E379" s="184">
        <v>2015</v>
      </c>
      <c r="F379" s="768" t="s">
        <v>125</v>
      </c>
      <c r="G379" s="184" t="s">
        <v>8050</v>
      </c>
      <c r="H379" s="184" t="s">
        <v>8051</v>
      </c>
      <c r="I379" s="297">
        <v>20</v>
      </c>
      <c r="J379" s="297">
        <v>20</v>
      </c>
      <c r="K379" s="971"/>
    </row>
    <row r="380" spans="1:11" ht="51">
      <c r="A380" s="768" t="s">
        <v>8052</v>
      </c>
      <c r="B380" s="768" t="s">
        <v>822</v>
      </c>
      <c r="C380" s="768" t="s">
        <v>788</v>
      </c>
      <c r="D380" s="768" t="s">
        <v>8053</v>
      </c>
      <c r="E380" s="184">
        <v>2015</v>
      </c>
      <c r="F380" s="768" t="s">
        <v>8054</v>
      </c>
      <c r="G380" s="184"/>
      <c r="H380" s="184" t="s">
        <v>624</v>
      </c>
      <c r="I380" s="297">
        <v>20</v>
      </c>
      <c r="J380" s="297">
        <v>20</v>
      </c>
      <c r="K380" s="971"/>
    </row>
    <row r="381" spans="1:11" ht="140.25">
      <c r="A381" s="506" t="s">
        <v>8055</v>
      </c>
      <c r="B381" s="768" t="s">
        <v>3040</v>
      </c>
      <c r="C381" s="768" t="s">
        <v>788</v>
      </c>
      <c r="D381" s="768" t="s">
        <v>8056</v>
      </c>
      <c r="E381" s="184">
        <v>2015</v>
      </c>
      <c r="F381" s="768" t="s">
        <v>145</v>
      </c>
      <c r="G381" s="772" t="s">
        <v>810</v>
      </c>
      <c r="H381" s="208" t="s">
        <v>810</v>
      </c>
      <c r="I381" s="184" t="s">
        <v>78</v>
      </c>
      <c r="J381" s="773">
        <v>40</v>
      </c>
    </row>
    <row r="382" spans="1:11" ht="76.5">
      <c r="A382" s="506" t="s">
        <v>8057</v>
      </c>
      <c r="B382" s="768" t="s">
        <v>8058</v>
      </c>
      <c r="C382" s="768" t="s">
        <v>7636</v>
      </c>
      <c r="D382" s="766" t="s">
        <v>8059</v>
      </c>
      <c r="E382" s="184">
        <v>2015</v>
      </c>
      <c r="F382" s="768" t="s">
        <v>242</v>
      </c>
      <c r="G382" s="184"/>
      <c r="H382" s="184"/>
      <c r="I382" s="297" t="s">
        <v>78</v>
      </c>
      <c r="J382" s="297">
        <v>20</v>
      </c>
    </row>
    <row r="383" spans="1:11" ht="51">
      <c r="A383" s="506" t="s">
        <v>8060</v>
      </c>
      <c r="B383" s="768" t="s">
        <v>8058</v>
      </c>
      <c r="C383" s="768" t="s">
        <v>7636</v>
      </c>
      <c r="D383" s="766" t="s">
        <v>3026</v>
      </c>
      <c r="E383" s="184">
        <v>2015</v>
      </c>
      <c r="F383" s="768" t="s">
        <v>145</v>
      </c>
      <c r="G383" s="184"/>
      <c r="H383" s="184"/>
      <c r="I383" s="297"/>
      <c r="J383" s="297">
        <v>20</v>
      </c>
    </row>
    <row r="384" spans="1:11" ht="206.25" customHeight="1">
      <c r="A384" s="768" t="s">
        <v>8061</v>
      </c>
      <c r="B384" s="768" t="s">
        <v>8058</v>
      </c>
      <c r="C384" s="768" t="s">
        <v>7636</v>
      </c>
      <c r="D384" s="766" t="s">
        <v>8062</v>
      </c>
      <c r="E384" s="184">
        <v>2015</v>
      </c>
      <c r="F384" s="768" t="s">
        <v>242</v>
      </c>
      <c r="G384" s="184"/>
      <c r="H384" s="184"/>
      <c r="I384" s="297"/>
      <c r="J384" s="297">
        <v>20</v>
      </c>
    </row>
    <row r="385" spans="1:10" ht="90.75" customHeight="1">
      <c r="A385" s="768" t="s">
        <v>8063</v>
      </c>
      <c r="B385" s="768" t="s">
        <v>8058</v>
      </c>
      <c r="C385" s="768" t="s">
        <v>7636</v>
      </c>
      <c r="D385" s="766" t="s">
        <v>8064</v>
      </c>
      <c r="E385" s="184">
        <v>2015</v>
      </c>
      <c r="F385" s="768" t="s">
        <v>242</v>
      </c>
      <c r="G385" s="184"/>
      <c r="H385" s="184"/>
      <c r="I385" s="297"/>
      <c r="J385" s="297">
        <v>20</v>
      </c>
    </row>
    <row r="386" spans="1:10" ht="94.5" customHeight="1">
      <c r="A386" s="768" t="s">
        <v>779</v>
      </c>
      <c r="B386" s="768" t="s">
        <v>629</v>
      </c>
      <c r="C386" s="768" t="s">
        <v>610</v>
      </c>
      <c r="D386" s="768" t="s">
        <v>8810</v>
      </c>
      <c r="E386" s="184">
        <v>2015</v>
      </c>
      <c r="F386" s="768" t="s">
        <v>172</v>
      </c>
      <c r="G386" s="768" t="s">
        <v>8811</v>
      </c>
      <c r="H386" s="768" t="s">
        <v>8812</v>
      </c>
      <c r="I386" s="297"/>
      <c r="J386" s="297">
        <v>20</v>
      </c>
    </row>
    <row r="387" spans="1:10" ht="63.75">
      <c r="A387" s="768" t="s">
        <v>8813</v>
      </c>
      <c r="B387" s="768" t="s">
        <v>629</v>
      </c>
      <c r="C387" s="768" t="s">
        <v>610</v>
      </c>
      <c r="D387" s="768" t="s">
        <v>8814</v>
      </c>
      <c r="E387" s="184">
        <v>2015</v>
      </c>
      <c r="F387" s="768" t="s">
        <v>138</v>
      </c>
      <c r="G387" s="768"/>
      <c r="H387" s="184"/>
      <c r="I387" s="297"/>
      <c r="J387" s="297">
        <v>20</v>
      </c>
    </row>
    <row r="388" spans="1:10" ht="178.5">
      <c r="A388" s="506" t="s">
        <v>8815</v>
      </c>
      <c r="B388" s="768" t="s">
        <v>8816</v>
      </c>
      <c r="C388" s="768" t="s">
        <v>685</v>
      </c>
      <c r="D388" s="768" t="s">
        <v>18333</v>
      </c>
      <c r="E388" s="184">
        <v>2015</v>
      </c>
      <c r="F388" s="768" t="s">
        <v>202</v>
      </c>
      <c r="G388" s="184"/>
      <c r="H388" s="184" t="s">
        <v>8413</v>
      </c>
      <c r="I388" s="297" t="s">
        <v>78</v>
      </c>
      <c r="J388" s="297">
        <v>20</v>
      </c>
    </row>
    <row r="389" spans="1:10" ht="102">
      <c r="A389" s="768" t="s">
        <v>8817</v>
      </c>
      <c r="B389" s="768" t="s">
        <v>8818</v>
      </c>
      <c r="C389" s="768" t="s">
        <v>685</v>
      </c>
      <c r="D389" s="768" t="s">
        <v>8819</v>
      </c>
      <c r="E389" s="184">
        <v>2015</v>
      </c>
      <c r="F389" s="768" t="s">
        <v>166</v>
      </c>
      <c r="G389" s="772"/>
      <c r="H389" s="772"/>
      <c r="I389" s="184" t="s">
        <v>78</v>
      </c>
      <c r="J389" s="773">
        <v>20</v>
      </c>
    </row>
    <row r="390" spans="1:10" ht="127.5">
      <c r="A390" s="771" t="s">
        <v>8820</v>
      </c>
      <c r="B390" s="768" t="s">
        <v>8294</v>
      </c>
      <c r="C390" s="768"/>
      <c r="D390" s="768" t="s">
        <v>8821</v>
      </c>
      <c r="E390" s="184"/>
      <c r="F390" s="768"/>
      <c r="G390" s="772"/>
      <c r="H390" s="772"/>
      <c r="I390" s="184" t="s">
        <v>78</v>
      </c>
      <c r="J390" s="773">
        <v>20</v>
      </c>
    </row>
    <row r="391" spans="1:10" ht="140.25">
      <c r="A391" s="506" t="s">
        <v>8822</v>
      </c>
      <c r="B391" s="768" t="s">
        <v>8685</v>
      </c>
      <c r="C391" s="768" t="s">
        <v>685</v>
      </c>
      <c r="D391" s="768" t="s">
        <v>8823</v>
      </c>
      <c r="E391" s="184">
        <v>2015</v>
      </c>
      <c r="F391" s="768" t="s">
        <v>1309</v>
      </c>
      <c r="G391" s="184"/>
      <c r="H391" s="184"/>
      <c r="I391" s="297" t="s">
        <v>78</v>
      </c>
      <c r="J391" s="297">
        <v>20</v>
      </c>
    </row>
    <row r="392" spans="1:10" ht="165.75">
      <c r="A392" s="506" t="s">
        <v>8824</v>
      </c>
      <c r="B392" s="768" t="s">
        <v>8685</v>
      </c>
      <c r="C392" s="768" t="s">
        <v>685</v>
      </c>
      <c r="D392" s="768" t="s">
        <v>8825</v>
      </c>
      <c r="E392" s="184">
        <v>2015</v>
      </c>
      <c r="F392" s="768" t="s">
        <v>1078</v>
      </c>
      <c r="G392" s="184"/>
      <c r="H392" s="184"/>
      <c r="I392" s="297"/>
      <c r="J392" s="297">
        <v>20</v>
      </c>
    </row>
    <row r="393" spans="1:10" ht="51">
      <c r="A393" s="768" t="s">
        <v>8826</v>
      </c>
      <c r="B393" s="768" t="s">
        <v>8685</v>
      </c>
      <c r="C393" s="768" t="s">
        <v>685</v>
      </c>
      <c r="D393" s="768" t="s">
        <v>8827</v>
      </c>
      <c r="E393" s="184">
        <v>2015</v>
      </c>
      <c r="F393" s="768" t="s">
        <v>316</v>
      </c>
      <c r="G393" s="184"/>
      <c r="H393" s="184"/>
      <c r="I393" s="297"/>
      <c r="J393" s="297">
        <v>40</v>
      </c>
    </row>
    <row r="394" spans="1:10" ht="51">
      <c r="A394" s="768" t="s">
        <v>8828</v>
      </c>
      <c r="B394" s="768" t="s">
        <v>8685</v>
      </c>
      <c r="C394" s="768" t="s">
        <v>685</v>
      </c>
      <c r="D394" s="768" t="s">
        <v>8686</v>
      </c>
      <c r="E394" s="184">
        <v>2015</v>
      </c>
      <c r="F394" s="768" t="s">
        <v>316</v>
      </c>
      <c r="G394" s="184"/>
      <c r="H394" s="184"/>
      <c r="I394" s="297"/>
      <c r="J394" s="297">
        <v>40</v>
      </c>
    </row>
    <row r="395" spans="1:10" ht="76.5">
      <c r="A395" s="768" t="s">
        <v>8829</v>
      </c>
      <c r="B395" s="768" t="s">
        <v>8206</v>
      </c>
      <c r="C395" s="768" t="s">
        <v>610</v>
      </c>
      <c r="D395" s="768" t="s">
        <v>8830</v>
      </c>
      <c r="E395" s="768" t="s">
        <v>8831</v>
      </c>
      <c r="F395" s="768">
        <v>2015</v>
      </c>
      <c r="G395" s="768" t="s">
        <v>1275</v>
      </c>
      <c r="H395" s="768" t="s">
        <v>8832</v>
      </c>
      <c r="I395" s="768" t="s">
        <v>78</v>
      </c>
      <c r="J395" s="768">
        <v>40</v>
      </c>
    </row>
    <row r="396" spans="1:10" ht="140.25">
      <c r="A396" s="768"/>
      <c r="B396" s="768" t="s">
        <v>622</v>
      </c>
      <c r="C396" s="768" t="s">
        <v>610</v>
      </c>
      <c r="D396" s="768" t="s">
        <v>8833</v>
      </c>
      <c r="E396" s="768">
        <v>2015</v>
      </c>
      <c r="F396" s="768" t="s">
        <v>172</v>
      </c>
      <c r="G396" s="768" t="s">
        <v>8834</v>
      </c>
      <c r="H396" s="768" t="s">
        <v>8835</v>
      </c>
      <c r="I396" s="768">
        <v>20</v>
      </c>
      <c r="J396" s="768">
        <v>20</v>
      </c>
    </row>
    <row r="397" spans="1:10" ht="140.25">
      <c r="A397" s="768"/>
      <c r="B397" s="768" t="s">
        <v>622</v>
      </c>
      <c r="C397" s="768" t="s">
        <v>610</v>
      </c>
      <c r="D397" s="768" t="s">
        <v>8833</v>
      </c>
      <c r="E397" s="768">
        <v>2015</v>
      </c>
      <c r="F397" s="768" t="s">
        <v>172</v>
      </c>
      <c r="G397" s="768" t="s">
        <v>8834</v>
      </c>
      <c r="H397" s="768" t="s">
        <v>8836</v>
      </c>
      <c r="I397" s="768">
        <v>20</v>
      </c>
      <c r="J397" s="768">
        <v>20</v>
      </c>
    </row>
    <row r="398" spans="1:10" ht="63.75">
      <c r="A398" s="771" t="s">
        <v>8837</v>
      </c>
      <c r="B398" s="768" t="s">
        <v>664</v>
      </c>
      <c r="C398" s="768" t="s">
        <v>610</v>
      </c>
      <c r="D398" s="768" t="s">
        <v>8838</v>
      </c>
      <c r="E398" s="768">
        <v>2015</v>
      </c>
      <c r="F398" s="768" t="s">
        <v>195</v>
      </c>
      <c r="G398" s="768"/>
      <c r="H398" s="768"/>
      <c r="I398" s="768"/>
      <c r="J398" s="768">
        <v>20</v>
      </c>
    </row>
    <row r="399" spans="1:10" ht="63.75">
      <c r="A399" s="768" t="s">
        <v>8839</v>
      </c>
      <c r="B399" s="768" t="s">
        <v>778</v>
      </c>
      <c r="C399" s="768" t="s">
        <v>610</v>
      </c>
      <c r="D399" s="766" t="s">
        <v>8840</v>
      </c>
      <c r="E399" s="184">
        <v>2015</v>
      </c>
      <c r="F399" s="768" t="s">
        <v>437</v>
      </c>
      <c r="G399" s="772"/>
      <c r="H399" s="772"/>
      <c r="I399" s="184" t="s">
        <v>78</v>
      </c>
      <c r="J399" s="773">
        <v>40</v>
      </c>
    </row>
    <row r="400" spans="1:10" ht="51">
      <c r="A400" s="771" t="s">
        <v>8841</v>
      </c>
      <c r="B400" s="768" t="s">
        <v>778</v>
      </c>
      <c r="C400" s="768" t="s">
        <v>610</v>
      </c>
      <c r="D400" s="766" t="s">
        <v>8842</v>
      </c>
      <c r="E400" s="184">
        <v>2015</v>
      </c>
      <c r="F400" s="768" t="s">
        <v>172</v>
      </c>
      <c r="G400" s="772"/>
      <c r="H400" s="772"/>
      <c r="I400" s="184"/>
      <c r="J400" s="773">
        <v>20</v>
      </c>
    </row>
    <row r="401" spans="1:11" ht="89.25">
      <c r="A401" s="768" t="s">
        <v>8843</v>
      </c>
      <c r="B401" s="768" t="s">
        <v>778</v>
      </c>
      <c r="C401" s="768" t="s">
        <v>610</v>
      </c>
      <c r="D401" s="766" t="s">
        <v>8844</v>
      </c>
      <c r="E401" s="184">
        <v>2015</v>
      </c>
      <c r="F401" s="768" t="s">
        <v>145</v>
      </c>
      <c r="G401" s="772"/>
      <c r="H401" s="772"/>
      <c r="I401" s="184"/>
      <c r="J401" s="773">
        <v>20</v>
      </c>
    </row>
    <row r="402" spans="1:11" ht="255">
      <c r="A402" s="771" t="s">
        <v>8845</v>
      </c>
      <c r="B402" s="768" t="s">
        <v>8272</v>
      </c>
      <c r="C402" s="768" t="s">
        <v>610</v>
      </c>
      <c r="D402" s="768" t="s">
        <v>8846</v>
      </c>
      <c r="E402" s="184">
        <v>2015</v>
      </c>
      <c r="F402" s="768" t="s">
        <v>130</v>
      </c>
      <c r="G402" s="772" t="s">
        <v>8847</v>
      </c>
      <c r="H402" s="772" t="s">
        <v>8848</v>
      </c>
      <c r="I402" s="184" t="s">
        <v>78</v>
      </c>
      <c r="J402" s="773">
        <v>20</v>
      </c>
    </row>
    <row r="403" spans="1:11" ht="51">
      <c r="A403" s="771" t="s">
        <v>8849</v>
      </c>
      <c r="B403" s="768" t="s">
        <v>627</v>
      </c>
      <c r="C403" s="768" t="s">
        <v>610</v>
      </c>
      <c r="D403" s="766" t="s">
        <v>8735</v>
      </c>
      <c r="E403" s="184">
        <v>2015</v>
      </c>
      <c r="F403" s="768" t="s">
        <v>153</v>
      </c>
      <c r="G403" s="772"/>
      <c r="H403" s="772"/>
      <c r="I403" s="184" t="s">
        <v>78</v>
      </c>
      <c r="J403" s="773">
        <v>20</v>
      </c>
    </row>
    <row r="404" spans="1:11" ht="89.25">
      <c r="A404" s="771" t="s">
        <v>8850</v>
      </c>
      <c r="B404" s="768" t="s">
        <v>627</v>
      </c>
      <c r="C404" s="768" t="s">
        <v>610</v>
      </c>
      <c r="D404" s="766" t="s">
        <v>8851</v>
      </c>
      <c r="E404" s="184">
        <v>2015</v>
      </c>
      <c r="F404" s="768" t="s">
        <v>145</v>
      </c>
      <c r="G404" s="772"/>
      <c r="H404" s="772"/>
      <c r="I404" s="184"/>
      <c r="J404" s="773">
        <v>20</v>
      </c>
    </row>
    <row r="405" spans="1:11" ht="51">
      <c r="A405" s="768" t="s">
        <v>8852</v>
      </c>
      <c r="B405" s="768" t="s">
        <v>627</v>
      </c>
      <c r="C405" s="768" t="s">
        <v>610</v>
      </c>
      <c r="D405" s="766" t="s">
        <v>8853</v>
      </c>
      <c r="E405" s="184">
        <v>2015</v>
      </c>
      <c r="F405" s="768" t="s">
        <v>375</v>
      </c>
      <c r="G405" s="772"/>
      <c r="H405" s="772"/>
      <c r="I405" s="184"/>
      <c r="J405" s="773">
        <v>20</v>
      </c>
    </row>
    <row r="406" spans="1:11" ht="38.25">
      <c r="A406" s="768" t="s">
        <v>8849</v>
      </c>
      <c r="B406" s="768" t="s">
        <v>627</v>
      </c>
      <c r="C406" s="768" t="s">
        <v>610</v>
      </c>
      <c r="D406" s="766" t="s">
        <v>8854</v>
      </c>
      <c r="E406" s="184">
        <v>2015</v>
      </c>
      <c r="F406" s="768" t="s">
        <v>242</v>
      </c>
      <c r="G406" s="772"/>
      <c r="H406" s="772"/>
      <c r="I406" s="184"/>
      <c r="J406" s="773">
        <v>20</v>
      </c>
      <c r="K406" s="971"/>
    </row>
    <row r="407" spans="1:11" ht="63.75">
      <c r="A407" s="768" t="s">
        <v>8855</v>
      </c>
      <c r="B407" s="768" t="s">
        <v>627</v>
      </c>
      <c r="C407" s="768" t="s">
        <v>610</v>
      </c>
      <c r="D407" s="766" t="s">
        <v>8856</v>
      </c>
      <c r="E407" s="184">
        <v>2015</v>
      </c>
      <c r="F407" s="768" t="s">
        <v>138</v>
      </c>
      <c r="G407" s="772"/>
      <c r="H407" s="772"/>
      <c r="I407" s="184"/>
      <c r="J407" s="773">
        <v>20</v>
      </c>
      <c r="K407" s="971"/>
    </row>
    <row r="408" spans="1:11" ht="114.75">
      <c r="A408" s="768" t="s">
        <v>8857</v>
      </c>
      <c r="B408" s="768" t="s">
        <v>638</v>
      </c>
      <c r="C408" s="768" t="s">
        <v>610</v>
      </c>
      <c r="D408" s="768" t="s">
        <v>8858</v>
      </c>
      <c r="E408" s="768">
        <v>2015</v>
      </c>
      <c r="F408" s="768" t="s">
        <v>145</v>
      </c>
      <c r="G408" s="768"/>
      <c r="H408" s="768"/>
      <c r="I408" s="768"/>
      <c r="J408" s="768">
        <v>20</v>
      </c>
    </row>
    <row r="409" spans="1:11" ht="63.75">
      <c r="A409" s="771" t="s">
        <v>8859</v>
      </c>
      <c r="B409" s="768" t="s">
        <v>638</v>
      </c>
      <c r="C409" s="768" t="s">
        <v>610</v>
      </c>
      <c r="D409" s="768" t="s">
        <v>8860</v>
      </c>
      <c r="E409" s="184">
        <v>2015</v>
      </c>
      <c r="F409" s="768" t="s">
        <v>242</v>
      </c>
      <c r="G409" s="184"/>
      <c r="H409" s="184"/>
      <c r="I409" s="297"/>
      <c r="J409" s="297">
        <v>20</v>
      </c>
    </row>
    <row r="410" spans="1:11" ht="89.25">
      <c r="A410" s="771" t="s">
        <v>8861</v>
      </c>
      <c r="B410" s="768" t="s">
        <v>670</v>
      </c>
      <c r="C410" s="768" t="s">
        <v>610</v>
      </c>
      <c r="D410" s="766" t="s">
        <v>8862</v>
      </c>
      <c r="E410" s="184">
        <v>2015</v>
      </c>
      <c r="F410" s="768" t="s">
        <v>437</v>
      </c>
      <c r="G410" s="184"/>
      <c r="H410" s="184">
        <v>7</v>
      </c>
      <c r="I410" s="297" t="s">
        <v>78</v>
      </c>
      <c r="J410" s="297">
        <v>20</v>
      </c>
    </row>
    <row r="411" spans="1:11" ht="114.75">
      <c r="A411" s="506" t="s">
        <v>9216</v>
      </c>
      <c r="B411" s="768" t="s">
        <v>652</v>
      </c>
      <c r="C411" s="768" t="s">
        <v>649</v>
      </c>
      <c r="D411" s="768" t="s">
        <v>9217</v>
      </c>
      <c r="E411" s="768">
        <v>2015</v>
      </c>
      <c r="F411" s="768" t="s">
        <v>138</v>
      </c>
      <c r="G411" s="768"/>
      <c r="H411" s="768"/>
      <c r="I411" s="768">
        <v>20</v>
      </c>
      <c r="J411" s="297">
        <v>20</v>
      </c>
    </row>
    <row r="412" spans="1:11" ht="51">
      <c r="A412" s="768" t="s">
        <v>9218</v>
      </c>
      <c r="B412" s="768" t="s">
        <v>652</v>
      </c>
      <c r="C412" s="768" t="s">
        <v>649</v>
      </c>
      <c r="D412" s="768" t="s">
        <v>9219</v>
      </c>
      <c r="E412" s="768">
        <v>2015</v>
      </c>
      <c r="F412" s="768" t="s">
        <v>145</v>
      </c>
      <c r="G412" s="768"/>
      <c r="H412" s="768"/>
      <c r="I412" s="768">
        <v>20</v>
      </c>
      <c r="J412" s="297">
        <v>20</v>
      </c>
    </row>
    <row r="413" spans="1:11" ht="102">
      <c r="A413" s="768" t="s">
        <v>9220</v>
      </c>
      <c r="B413" s="768" t="s">
        <v>652</v>
      </c>
      <c r="C413" s="768" t="s">
        <v>649</v>
      </c>
      <c r="D413" s="768" t="s">
        <v>9221</v>
      </c>
      <c r="E413" s="768">
        <v>2015</v>
      </c>
      <c r="F413" s="768" t="s">
        <v>242</v>
      </c>
      <c r="G413" s="768"/>
      <c r="H413" s="768"/>
      <c r="I413" s="768">
        <v>40</v>
      </c>
      <c r="J413" s="297">
        <v>40</v>
      </c>
    </row>
    <row r="414" spans="1:11" ht="114.75">
      <c r="A414" s="506" t="s">
        <v>9222</v>
      </c>
      <c r="B414" s="768" t="s">
        <v>716</v>
      </c>
      <c r="C414" s="768" t="s">
        <v>610</v>
      </c>
      <c r="D414" s="768" t="s">
        <v>9223</v>
      </c>
      <c r="E414" s="184">
        <v>2015</v>
      </c>
      <c r="F414" s="768" t="s">
        <v>172</v>
      </c>
      <c r="G414" s="184"/>
      <c r="H414" s="184"/>
      <c r="I414" s="297" t="s">
        <v>78</v>
      </c>
      <c r="J414" s="297">
        <v>40</v>
      </c>
    </row>
    <row r="415" spans="1:11" ht="51">
      <c r="A415" s="506" t="s">
        <v>9224</v>
      </c>
      <c r="B415" s="768" t="s">
        <v>716</v>
      </c>
      <c r="C415" s="768" t="s">
        <v>610</v>
      </c>
      <c r="D415" s="768" t="s">
        <v>9225</v>
      </c>
      <c r="E415" s="184">
        <v>2015</v>
      </c>
      <c r="F415" s="768" t="s">
        <v>242</v>
      </c>
      <c r="G415" s="184"/>
      <c r="H415" s="184" t="s">
        <v>9225</v>
      </c>
      <c r="I415" s="297">
        <v>2</v>
      </c>
      <c r="J415" s="297">
        <v>20</v>
      </c>
    </row>
    <row r="416" spans="1:11" ht="255">
      <c r="A416" s="771" t="s">
        <v>9226</v>
      </c>
      <c r="B416" s="768" t="s">
        <v>650</v>
      </c>
      <c r="C416" s="771" t="s">
        <v>649</v>
      </c>
      <c r="D416" s="768" t="s">
        <v>9293</v>
      </c>
      <c r="E416" s="184">
        <v>2015</v>
      </c>
      <c r="F416" s="768" t="s">
        <v>115</v>
      </c>
      <c r="G416" s="184"/>
      <c r="H416" s="184"/>
      <c r="I416" s="297">
        <v>20</v>
      </c>
      <c r="J416" s="297">
        <v>20</v>
      </c>
    </row>
    <row r="417" spans="1:10" ht="318.75">
      <c r="A417" s="771" t="s">
        <v>9227</v>
      </c>
      <c r="B417" s="768" t="s">
        <v>650</v>
      </c>
      <c r="C417" s="768" t="s">
        <v>649</v>
      </c>
      <c r="D417" s="768" t="s">
        <v>9294</v>
      </c>
      <c r="E417" s="184">
        <v>2015</v>
      </c>
      <c r="F417" s="768" t="s">
        <v>9228</v>
      </c>
      <c r="G417" s="184"/>
      <c r="H417" s="184"/>
      <c r="I417" s="297">
        <v>40</v>
      </c>
      <c r="J417" s="297">
        <v>40</v>
      </c>
    </row>
    <row r="418" spans="1:10" ht="229.5">
      <c r="A418" s="768" t="s">
        <v>9229</v>
      </c>
      <c r="B418" s="768" t="s">
        <v>650</v>
      </c>
      <c r="C418" s="768" t="s">
        <v>649</v>
      </c>
      <c r="D418" s="768" t="s">
        <v>18379</v>
      </c>
      <c r="E418" s="184">
        <v>2015</v>
      </c>
      <c r="F418" s="768" t="s">
        <v>129</v>
      </c>
      <c r="G418" s="184"/>
      <c r="H418" s="184"/>
      <c r="I418" s="297">
        <v>40</v>
      </c>
      <c r="J418" s="297">
        <v>40</v>
      </c>
    </row>
    <row r="419" spans="1:10" ht="306">
      <c r="A419" s="768" t="s">
        <v>18380</v>
      </c>
      <c r="B419" s="768" t="s">
        <v>650</v>
      </c>
      <c r="C419" s="768" t="s">
        <v>649</v>
      </c>
      <c r="D419" s="768" t="s">
        <v>9295</v>
      </c>
      <c r="E419" s="184">
        <v>2015</v>
      </c>
      <c r="F419" s="768" t="s">
        <v>115</v>
      </c>
      <c r="G419" s="184"/>
      <c r="H419" s="184"/>
      <c r="I419" s="297">
        <v>20</v>
      </c>
      <c r="J419" s="297">
        <v>20</v>
      </c>
    </row>
    <row r="420" spans="1:10" ht="102">
      <c r="A420" s="768" t="s">
        <v>9230</v>
      </c>
      <c r="B420" s="768" t="s">
        <v>650</v>
      </c>
      <c r="C420" s="768" t="s">
        <v>649</v>
      </c>
      <c r="D420" s="768" t="s">
        <v>9296</v>
      </c>
      <c r="E420" s="184">
        <v>2015</v>
      </c>
      <c r="F420" s="768" t="s">
        <v>254</v>
      </c>
      <c r="G420" s="184"/>
      <c r="H420" s="184"/>
      <c r="I420" s="297">
        <v>20</v>
      </c>
      <c r="J420" s="297">
        <v>20</v>
      </c>
    </row>
    <row r="421" spans="1:10" ht="293.25">
      <c r="A421" s="768" t="s">
        <v>9231</v>
      </c>
      <c r="B421" s="768" t="s">
        <v>650</v>
      </c>
      <c r="C421" s="768" t="s">
        <v>649</v>
      </c>
      <c r="D421" s="768" t="s">
        <v>9297</v>
      </c>
      <c r="E421" s="184">
        <v>2015</v>
      </c>
      <c r="F421" s="768" t="s">
        <v>126</v>
      </c>
      <c r="G421" s="184"/>
      <c r="H421" s="184"/>
      <c r="I421" s="297">
        <v>20</v>
      </c>
      <c r="J421" s="297">
        <v>20</v>
      </c>
    </row>
    <row r="422" spans="1:10" ht="114.75">
      <c r="A422" s="768" t="s">
        <v>9232</v>
      </c>
      <c r="B422" s="768" t="s">
        <v>650</v>
      </c>
      <c r="C422" s="768" t="s">
        <v>649</v>
      </c>
      <c r="D422" s="768" t="s">
        <v>9298</v>
      </c>
      <c r="E422" s="184">
        <v>2015</v>
      </c>
      <c r="F422" s="768" t="s">
        <v>122</v>
      </c>
      <c r="G422" s="184"/>
      <c r="H422" s="184"/>
      <c r="I422" s="297">
        <v>20</v>
      </c>
      <c r="J422" s="297">
        <v>20</v>
      </c>
    </row>
    <row r="423" spans="1:10" ht="204">
      <c r="A423" s="768" t="s">
        <v>9233</v>
      </c>
      <c r="B423" s="768" t="s">
        <v>650</v>
      </c>
      <c r="C423" s="768" t="s">
        <v>649</v>
      </c>
      <c r="D423" s="768" t="s">
        <v>9234</v>
      </c>
      <c r="E423" s="184">
        <v>2015</v>
      </c>
      <c r="F423" s="768" t="s">
        <v>9228</v>
      </c>
      <c r="G423" s="184" t="s">
        <v>9235</v>
      </c>
      <c r="H423" s="184" t="s">
        <v>9236</v>
      </c>
      <c r="I423" s="297">
        <v>40</v>
      </c>
      <c r="J423" s="297">
        <v>40</v>
      </c>
    </row>
    <row r="424" spans="1:10" ht="76.5">
      <c r="A424" s="768" t="s">
        <v>9237</v>
      </c>
      <c r="B424" s="768" t="s">
        <v>650</v>
      </c>
      <c r="C424" s="768" t="s">
        <v>649</v>
      </c>
      <c r="D424" s="768" t="s">
        <v>9299</v>
      </c>
      <c r="E424" s="184">
        <v>2015</v>
      </c>
      <c r="F424" s="768" t="s">
        <v>254</v>
      </c>
      <c r="G424" s="184"/>
      <c r="H424" s="184"/>
      <c r="I424" s="297">
        <v>20</v>
      </c>
      <c r="J424" s="297">
        <v>40</v>
      </c>
    </row>
    <row r="425" spans="1:10" ht="89.25">
      <c r="A425" s="506" t="s">
        <v>9238</v>
      </c>
      <c r="B425" s="768" t="s">
        <v>709</v>
      </c>
      <c r="C425" s="768" t="s">
        <v>649</v>
      </c>
      <c r="D425" s="768" t="s">
        <v>9239</v>
      </c>
      <c r="E425" s="184">
        <v>2013</v>
      </c>
      <c r="F425" s="768" t="s">
        <v>138</v>
      </c>
      <c r="G425" s="772" t="s">
        <v>9240</v>
      </c>
      <c r="H425" s="772" t="s">
        <v>9241</v>
      </c>
      <c r="I425" s="184">
        <v>40</v>
      </c>
      <c r="J425" s="773">
        <v>40</v>
      </c>
    </row>
    <row r="426" spans="1:10" ht="76.5">
      <c r="A426" s="506" t="s">
        <v>9242</v>
      </c>
      <c r="B426" s="768" t="s">
        <v>709</v>
      </c>
      <c r="C426" s="768" t="s">
        <v>649</v>
      </c>
      <c r="D426" s="768" t="s">
        <v>9243</v>
      </c>
      <c r="E426" s="184">
        <v>2014</v>
      </c>
      <c r="F426" s="768" t="s">
        <v>138</v>
      </c>
      <c r="G426" s="772" t="s">
        <v>9244</v>
      </c>
      <c r="H426" s="772" t="s">
        <v>9245</v>
      </c>
      <c r="I426" s="184">
        <v>40</v>
      </c>
      <c r="J426" s="773">
        <v>40</v>
      </c>
    </row>
    <row r="427" spans="1:10" ht="51">
      <c r="A427" s="768" t="s">
        <v>9246</v>
      </c>
      <c r="B427" s="768" t="s">
        <v>709</v>
      </c>
      <c r="C427" s="768" t="s">
        <v>649</v>
      </c>
      <c r="D427" s="768" t="s">
        <v>726</v>
      </c>
      <c r="E427" s="184">
        <v>2015</v>
      </c>
      <c r="F427" s="768" t="s">
        <v>175</v>
      </c>
      <c r="G427" s="772" t="s">
        <v>8297</v>
      </c>
      <c r="H427" s="772" t="s">
        <v>663</v>
      </c>
      <c r="I427" s="184">
        <v>20</v>
      </c>
      <c r="J427" s="773">
        <v>20</v>
      </c>
    </row>
    <row r="428" spans="1:10" ht="51">
      <c r="A428" s="768" t="s">
        <v>9247</v>
      </c>
      <c r="B428" s="768" t="s">
        <v>709</v>
      </c>
      <c r="C428" s="768" t="s">
        <v>649</v>
      </c>
      <c r="D428" s="768" t="s">
        <v>9248</v>
      </c>
      <c r="E428" s="184">
        <v>2014</v>
      </c>
      <c r="F428" s="768" t="s">
        <v>175</v>
      </c>
      <c r="G428" s="772" t="s">
        <v>9249</v>
      </c>
      <c r="H428" s="772" t="s">
        <v>9250</v>
      </c>
      <c r="I428" s="184">
        <v>20</v>
      </c>
      <c r="J428" s="773">
        <v>20</v>
      </c>
    </row>
    <row r="429" spans="1:10" ht="89.25">
      <c r="A429" s="276" t="s">
        <v>9251</v>
      </c>
      <c r="B429" s="215" t="s">
        <v>786</v>
      </c>
      <c r="C429" s="215" t="s">
        <v>649</v>
      </c>
      <c r="D429" s="215" t="s">
        <v>9252</v>
      </c>
      <c r="E429" s="211">
        <v>2015</v>
      </c>
      <c r="F429" s="213" t="s">
        <v>785</v>
      </c>
      <c r="G429" s="211"/>
      <c r="H429" s="211"/>
      <c r="I429" s="464">
        <v>20</v>
      </c>
      <c r="J429" s="464">
        <v>20</v>
      </c>
    </row>
    <row r="430" spans="1:10" ht="89.25">
      <c r="A430" s="276" t="s">
        <v>9253</v>
      </c>
      <c r="B430" s="215" t="s">
        <v>786</v>
      </c>
      <c r="C430" s="215" t="s">
        <v>649</v>
      </c>
      <c r="D430" s="215" t="s">
        <v>9252</v>
      </c>
      <c r="E430" s="211">
        <v>2015</v>
      </c>
      <c r="F430" s="215" t="s">
        <v>651</v>
      </c>
      <c r="G430" s="211"/>
      <c r="H430" s="211"/>
      <c r="I430" s="464">
        <v>20</v>
      </c>
      <c r="J430" s="464">
        <v>20</v>
      </c>
    </row>
    <row r="431" spans="1:10" ht="89.25">
      <c r="A431" s="215" t="s">
        <v>9254</v>
      </c>
      <c r="B431" s="215" t="s">
        <v>786</v>
      </c>
      <c r="C431" s="215" t="s">
        <v>649</v>
      </c>
      <c r="D431" s="215" t="s">
        <v>9252</v>
      </c>
      <c r="E431" s="211">
        <v>2015</v>
      </c>
      <c r="F431" s="215" t="s">
        <v>9255</v>
      </c>
      <c r="G431" s="211"/>
      <c r="H431" s="211"/>
      <c r="I431" s="464">
        <v>20</v>
      </c>
      <c r="J431" s="464">
        <v>20</v>
      </c>
    </row>
    <row r="432" spans="1:10" ht="89.25">
      <c r="A432" s="215" t="s">
        <v>9256</v>
      </c>
      <c r="B432" s="215" t="s">
        <v>786</v>
      </c>
      <c r="C432" s="215" t="s">
        <v>649</v>
      </c>
      <c r="D432" s="215" t="s">
        <v>9252</v>
      </c>
      <c r="E432" s="211">
        <v>2015</v>
      </c>
      <c r="F432" s="215" t="s">
        <v>1283</v>
      </c>
      <c r="G432" s="211"/>
      <c r="H432" s="211"/>
      <c r="I432" s="464">
        <v>20</v>
      </c>
      <c r="J432" s="464">
        <v>20</v>
      </c>
    </row>
    <row r="433" spans="1:10" ht="89.25">
      <c r="A433" s="215" t="s">
        <v>9257</v>
      </c>
      <c r="B433" s="215" t="s">
        <v>786</v>
      </c>
      <c r="C433" s="215" t="s">
        <v>649</v>
      </c>
      <c r="D433" s="215" t="s">
        <v>9252</v>
      </c>
      <c r="E433" s="211">
        <v>2015</v>
      </c>
      <c r="F433" s="215" t="s">
        <v>784</v>
      </c>
      <c r="G433" s="211"/>
      <c r="H433" s="211"/>
      <c r="I433" s="464">
        <v>20</v>
      </c>
      <c r="J433" s="464">
        <v>20</v>
      </c>
    </row>
    <row r="434" spans="1:10" ht="318.75">
      <c r="A434" s="506" t="s">
        <v>9258</v>
      </c>
      <c r="B434" s="768" t="s">
        <v>9259</v>
      </c>
      <c r="C434" s="768" t="s">
        <v>9260</v>
      </c>
      <c r="D434" s="768" t="s">
        <v>9261</v>
      </c>
      <c r="E434" s="184">
        <v>2015</v>
      </c>
      <c r="F434" s="768" t="s">
        <v>172</v>
      </c>
      <c r="G434" s="772"/>
      <c r="H434" s="772"/>
      <c r="I434" s="184" t="s">
        <v>78</v>
      </c>
      <c r="J434" s="773">
        <v>20</v>
      </c>
    </row>
    <row r="435" spans="1:10" ht="140.25">
      <c r="A435" s="506" t="s">
        <v>9262</v>
      </c>
      <c r="B435" s="768" t="s">
        <v>9259</v>
      </c>
      <c r="C435" s="768" t="s">
        <v>9260</v>
      </c>
      <c r="D435" s="768" t="s">
        <v>9263</v>
      </c>
      <c r="E435" s="184">
        <v>2015</v>
      </c>
      <c r="F435" s="768" t="s">
        <v>834</v>
      </c>
      <c r="G435" s="772"/>
      <c r="H435" s="772"/>
      <c r="I435" s="184"/>
      <c r="J435" s="773">
        <v>20</v>
      </c>
    </row>
    <row r="436" spans="1:10" ht="102">
      <c r="A436" s="768" t="s">
        <v>9264</v>
      </c>
      <c r="B436" s="768" t="s">
        <v>9259</v>
      </c>
      <c r="C436" s="768" t="s">
        <v>9260</v>
      </c>
      <c r="D436" s="768" t="s">
        <v>9265</v>
      </c>
      <c r="E436" s="184">
        <v>2015</v>
      </c>
      <c r="F436" s="768" t="s">
        <v>1308</v>
      </c>
      <c r="G436" s="772"/>
      <c r="H436" s="772"/>
      <c r="I436" s="184"/>
      <c r="J436" s="773">
        <v>20</v>
      </c>
    </row>
    <row r="437" spans="1:10" ht="89.25">
      <c r="A437" s="506" t="s">
        <v>9266</v>
      </c>
      <c r="B437" s="768" t="s">
        <v>8977</v>
      </c>
      <c r="C437" s="768" t="s">
        <v>649</v>
      </c>
      <c r="D437" s="768" t="s">
        <v>9267</v>
      </c>
      <c r="E437" s="184">
        <v>2015</v>
      </c>
      <c r="F437" s="768" t="s">
        <v>172</v>
      </c>
      <c r="G437" s="772"/>
      <c r="H437" s="772"/>
      <c r="I437" s="184" t="s">
        <v>78</v>
      </c>
      <c r="J437" s="773">
        <v>20</v>
      </c>
    </row>
    <row r="438" spans="1:10" ht="102">
      <c r="A438" s="506" t="s">
        <v>9268</v>
      </c>
      <c r="B438" s="768" t="s">
        <v>8977</v>
      </c>
      <c r="C438" s="768" t="s">
        <v>649</v>
      </c>
      <c r="D438" s="768" t="s">
        <v>9269</v>
      </c>
      <c r="E438" s="184">
        <v>2015</v>
      </c>
      <c r="F438" s="768" t="s">
        <v>9270</v>
      </c>
      <c r="G438" s="772"/>
      <c r="H438" s="772"/>
      <c r="I438" s="184"/>
      <c r="J438" s="773">
        <v>20</v>
      </c>
    </row>
    <row r="439" spans="1:10" ht="89.25">
      <c r="A439" s="768" t="s">
        <v>9271</v>
      </c>
      <c r="B439" s="768" t="s">
        <v>8977</v>
      </c>
      <c r="C439" s="768" t="s">
        <v>649</v>
      </c>
      <c r="D439" s="768" t="s">
        <v>9272</v>
      </c>
      <c r="E439" s="184">
        <v>2015</v>
      </c>
      <c r="F439" s="768" t="s">
        <v>9273</v>
      </c>
      <c r="G439" s="772"/>
      <c r="H439" s="772"/>
      <c r="I439" s="184"/>
      <c r="J439" s="773">
        <v>20</v>
      </c>
    </row>
    <row r="440" spans="1:10" ht="63.75">
      <c r="A440" s="506" t="s">
        <v>12305</v>
      </c>
      <c r="B440" s="768" t="s">
        <v>12306</v>
      </c>
      <c r="C440" s="768" t="s">
        <v>1316</v>
      </c>
      <c r="D440" s="768" t="s">
        <v>12307</v>
      </c>
      <c r="E440" s="184">
        <v>2015</v>
      </c>
      <c r="F440" s="768" t="s">
        <v>1081</v>
      </c>
      <c r="G440" s="184" t="s">
        <v>12308</v>
      </c>
      <c r="H440" s="184" t="s">
        <v>9760</v>
      </c>
      <c r="I440" s="297">
        <v>40</v>
      </c>
      <c r="J440" s="297">
        <v>8</v>
      </c>
    </row>
    <row r="441" spans="1:10" ht="89.25">
      <c r="A441" s="506" t="s">
        <v>12309</v>
      </c>
      <c r="B441" s="768" t="s">
        <v>12310</v>
      </c>
      <c r="C441" s="768" t="s">
        <v>1316</v>
      </c>
      <c r="D441" s="768" t="s">
        <v>12311</v>
      </c>
      <c r="E441" s="184">
        <v>2015</v>
      </c>
      <c r="F441" s="768" t="s">
        <v>1081</v>
      </c>
      <c r="G441" s="184" t="s">
        <v>12312</v>
      </c>
      <c r="H441" s="184"/>
      <c r="I441" s="297">
        <v>40</v>
      </c>
      <c r="J441" s="297">
        <v>13.33</v>
      </c>
    </row>
    <row r="442" spans="1:10" ht="89.25">
      <c r="A442" s="768" t="s">
        <v>9913</v>
      </c>
      <c r="B442" s="768" t="s">
        <v>9907</v>
      </c>
      <c r="C442" s="768" t="s">
        <v>9490</v>
      </c>
      <c r="D442" s="768" t="s">
        <v>12313</v>
      </c>
      <c r="E442" s="184">
        <v>2015</v>
      </c>
      <c r="F442" s="768" t="s">
        <v>773</v>
      </c>
      <c r="G442" s="772"/>
      <c r="H442" s="772" t="s">
        <v>11799</v>
      </c>
      <c r="I442" s="184" t="s">
        <v>78</v>
      </c>
      <c r="J442" s="773">
        <v>20</v>
      </c>
    </row>
    <row r="443" spans="1:10" ht="89.25">
      <c r="A443" s="768" t="s">
        <v>12314</v>
      </c>
      <c r="B443" s="768" t="s">
        <v>9907</v>
      </c>
      <c r="C443" s="768" t="s">
        <v>9490</v>
      </c>
      <c r="D443" s="768" t="s">
        <v>12313</v>
      </c>
      <c r="E443" s="184">
        <v>2015</v>
      </c>
      <c r="F443" s="768" t="s">
        <v>773</v>
      </c>
      <c r="G443" s="772"/>
      <c r="H443" s="772" t="s">
        <v>11799</v>
      </c>
      <c r="I443" s="184"/>
      <c r="J443" s="773">
        <v>20</v>
      </c>
    </row>
    <row r="444" spans="1:10" ht="114.75">
      <c r="A444" s="506" t="s">
        <v>12315</v>
      </c>
      <c r="B444" s="768" t="s">
        <v>12316</v>
      </c>
      <c r="C444" s="768" t="s">
        <v>1316</v>
      </c>
      <c r="D444" s="768" t="s">
        <v>12317</v>
      </c>
      <c r="E444" s="184">
        <v>2015</v>
      </c>
      <c r="F444" s="768" t="s">
        <v>126</v>
      </c>
      <c r="G444" s="772"/>
      <c r="H444" s="772"/>
      <c r="I444" s="184" t="s">
        <v>78</v>
      </c>
      <c r="J444" s="773">
        <v>20</v>
      </c>
    </row>
    <row r="445" spans="1:10" ht="127.5">
      <c r="A445" s="506" t="s">
        <v>12318</v>
      </c>
      <c r="B445" s="768" t="s">
        <v>12316</v>
      </c>
      <c r="C445" s="768" t="s">
        <v>1316</v>
      </c>
      <c r="D445" s="768" t="s">
        <v>12319</v>
      </c>
      <c r="E445" s="184">
        <v>2015</v>
      </c>
      <c r="F445" s="768" t="s">
        <v>130</v>
      </c>
      <c r="G445" s="772"/>
      <c r="H445" s="772"/>
      <c r="I445" s="184"/>
      <c r="J445" s="773">
        <v>20</v>
      </c>
    </row>
    <row r="446" spans="1:10" ht="127.5">
      <c r="A446" s="772" t="s">
        <v>12320</v>
      </c>
      <c r="B446" s="772" t="s">
        <v>12321</v>
      </c>
      <c r="C446" s="768" t="s">
        <v>1316</v>
      </c>
      <c r="D446" s="768" t="s">
        <v>12322</v>
      </c>
      <c r="E446" s="208">
        <v>2015</v>
      </c>
      <c r="F446" s="208"/>
      <c r="G446" s="773" t="s">
        <v>12323</v>
      </c>
      <c r="H446" s="772" t="s">
        <v>12324</v>
      </c>
      <c r="I446" s="184">
        <v>40</v>
      </c>
      <c r="J446" s="768">
        <v>10</v>
      </c>
    </row>
    <row r="447" spans="1:10" ht="76.5">
      <c r="A447" s="506" t="s">
        <v>12305</v>
      </c>
      <c r="B447" s="768" t="s">
        <v>12306</v>
      </c>
      <c r="C447" s="768" t="s">
        <v>1316</v>
      </c>
      <c r="D447" s="768" t="s">
        <v>12325</v>
      </c>
      <c r="E447" s="184">
        <v>2015</v>
      </c>
      <c r="F447" s="768" t="s">
        <v>1081</v>
      </c>
      <c r="G447" s="184" t="s">
        <v>12308</v>
      </c>
      <c r="H447" s="184" t="s">
        <v>9760</v>
      </c>
      <c r="I447" s="297">
        <v>40</v>
      </c>
      <c r="J447" s="297">
        <v>8</v>
      </c>
    </row>
    <row r="448" spans="1:10" ht="89.25">
      <c r="A448" s="506" t="s">
        <v>12309</v>
      </c>
      <c r="B448" s="768" t="s">
        <v>12310</v>
      </c>
      <c r="C448" s="768" t="s">
        <v>1316</v>
      </c>
      <c r="D448" s="768" t="s">
        <v>12311</v>
      </c>
      <c r="E448" s="310">
        <v>2015</v>
      </c>
      <c r="F448" s="144" t="s">
        <v>1081</v>
      </c>
      <c r="G448" s="310" t="s">
        <v>12312</v>
      </c>
      <c r="H448" s="310" t="s">
        <v>12326</v>
      </c>
      <c r="I448" s="465">
        <v>40</v>
      </c>
      <c r="J448" s="465">
        <v>13.33</v>
      </c>
    </row>
    <row r="449" spans="1:10" ht="76.5">
      <c r="A449" s="768" t="s">
        <v>12327</v>
      </c>
      <c r="B449" s="768" t="s">
        <v>12328</v>
      </c>
      <c r="C449" s="768" t="s">
        <v>1316</v>
      </c>
      <c r="D449" s="768" t="s">
        <v>12329</v>
      </c>
      <c r="E449" s="310">
        <v>2015</v>
      </c>
      <c r="F449" s="144" t="s">
        <v>1081</v>
      </c>
      <c r="G449" s="310" t="s">
        <v>12330</v>
      </c>
      <c r="H449" s="310" t="s">
        <v>12331</v>
      </c>
      <c r="I449" s="310">
        <v>20</v>
      </c>
      <c r="J449" s="381">
        <v>10</v>
      </c>
    </row>
    <row r="450" spans="1:10" ht="76.5">
      <c r="A450" s="768" t="s">
        <v>12332</v>
      </c>
      <c r="B450" s="768" t="s">
        <v>12333</v>
      </c>
      <c r="C450" s="768" t="s">
        <v>1316</v>
      </c>
      <c r="D450" s="768" t="s">
        <v>12329</v>
      </c>
      <c r="E450" s="310">
        <v>2015</v>
      </c>
      <c r="F450" s="144" t="s">
        <v>1081</v>
      </c>
      <c r="G450" s="310" t="s">
        <v>12330</v>
      </c>
      <c r="H450" s="310" t="s">
        <v>12334</v>
      </c>
      <c r="I450" s="310">
        <v>20</v>
      </c>
      <c r="J450" s="381">
        <v>10</v>
      </c>
    </row>
    <row r="451" spans="1:10" ht="63.75">
      <c r="A451" s="768" t="s">
        <v>12335</v>
      </c>
      <c r="B451" s="768" t="s">
        <v>12336</v>
      </c>
      <c r="C451" s="768" t="s">
        <v>1316</v>
      </c>
      <c r="D451" s="768" t="s">
        <v>12337</v>
      </c>
      <c r="E451" s="310">
        <v>2015</v>
      </c>
      <c r="F451" s="144" t="s">
        <v>1299</v>
      </c>
      <c r="G451" s="310" t="s">
        <v>12338</v>
      </c>
      <c r="H451" s="310"/>
      <c r="I451" s="310">
        <v>40</v>
      </c>
      <c r="J451" s="381">
        <v>40</v>
      </c>
    </row>
    <row r="452" spans="1:10" ht="76.5">
      <c r="A452" s="772" t="s">
        <v>12320</v>
      </c>
      <c r="B452" s="772" t="s">
        <v>12339</v>
      </c>
      <c r="C452" s="768" t="s">
        <v>1316</v>
      </c>
      <c r="D452" s="768" t="s">
        <v>12340</v>
      </c>
      <c r="E452" s="184">
        <v>2015</v>
      </c>
      <c r="F452" s="768" t="s">
        <v>138</v>
      </c>
      <c r="G452" s="773" t="s">
        <v>12323</v>
      </c>
      <c r="H452" s="772" t="s">
        <v>12324</v>
      </c>
      <c r="I452" s="184" t="s">
        <v>78</v>
      </c>
      <c r="J452" s="773">
        <v>10</v>
      </c>
    </row>
    <row r="453" spans="1:10" ht="165.75">
      <c r="A453" s="506" t="s">
        <v>12341</v>
      </c>
      <c r="B453" s="768" t="s">
        <v>11890</v>
      </c>
      <c r="C453" s="768" t="s">
        <v>1316</v>
      </c>
      <c r="D453" s="768" t="s">
        <v>12342</v>
      </c>
      <c r="E453" s="184">
        <v>2015</v>
      </c>
      <c r="F453" s="768" t="s">
        <v>119</v>
      </c>
      <c r="G453" s="772"/>
      <c r="H453" s="772"/>
      <c r="I453" s="184" t="s">
        <v>78</v>
      </c>
      <c r="J453" s="773">
        <v>20</v>
      </c>
    </row>
    <row r="454" spans="1:10" ht="89.25">
      <c r="A454" s="506" t="s">
        <v>12343</v>
      </c>
      <c r="B454" s="768" t="s">
        <v>12344</v>
      </c>
      <c r="C454" s="768" t="s">
        <v>1316</v>
      </c>
      <c r="D454" s="768" t="s">
        <v>12345</v>
      </c>
      <c r="E454" s="184">
        <v>2015</v>
      </c>
      <c r="F454" s="768" t="s">
        <v>242</v>
      </c>
      <c r="G454" s="772"/>
      <c r="H454" s="772"/>
      <c r="I454" s="184" t="s">
        <v>78</v>
      </c>
      <c r="J454" s="773">
        <v>10</v>
      </c>
    </row>
    <row r="455" spans="1:10" ht="127.5">
      <c r="A455" s="768" t="s">
        <v>12346</v>
      </c>
      <c r="B455" s="768" t="s">
        <v>12347</v>
      </c>
      <c r="C455" s="768" t="s">
        <v>1316</v>
      </c>
      <c r="D455" s="768" t="s">
        <v>12348</v>
      </c>
      <c r="E455" s="768">
        <v>2015</v>
      </c>
      <c r="F455" s="768" t="s">
        <v>4497</v>
      </c>
      <c r="G455" s="768" t="s">
        <v>12349</v>
      </c>
      <c r="H455" s="768" t="s">
        <v>12350</v>
      </c>
      <c r="I455" s="768">
        <v>20</v>
      </c>
      <c r="J455" s="768">
        <f>I455/5</f>
        <v>4</v>
      </c>
    </row>
    <row r="456" spans="1:10" ht="165.75">
      <c r="A456" s="506" t="s">
        <v>12351</v>
      </c>
      <c r="B456" s="768" t="s">
        <v>11920</v>
      </c>
      <c r="C456" s="768" t="s">
        <v>1316</v>
      </c>
      <c r="D456" s="768" t="s">
        <v>12352</v>
      </c>
      <c r="E456" s="768">
        <v>2015</v>
      </c>
      <c r="F456" s="768" t="s">
        <v>153</v>
      </c>
      <c r="G456" s="768"/>
      <c r="H456" s="184"/>
      <c r="I456" s="297"/>
      <c r="J456" s="297">
        <v>20</v>
      </c>
    </row>
    <row r="457" spans="1:10" ht="102">
      <c r="A457" s="506" t="s">
        <v>12353</v>
      </c>
      <c r="B457" s="768" t="s">
        <v>10317</v>
      </c>
      <c r="C457" s="768" t="s">
        <v>1316</v>
      </c>
      <c r="D457" s="768" t="s">
        <v>12354</v>
      </c>
      <c r="E457" s="184">
        <v>2015</v>
      </c>
      <c r="F457" s="768" t="s">
        <v>12355</v>
      </c>
      <c r="G457" s="184" t="s">
        <v>10827</v>
      </c>
      <c r="H457" s="184" t="s">
        <v>10827</v>
      </c>
      <c r="I457" s="297" t="s">
        <v>78</v>
      </c>
      <c r="J457" s="184">
        <v>40</v>
      </c>
    </row>
    <row r="458" spans="1:10" ht="114.75">
      <c r="A458" s="506" t="s">
        <v>12356</v>
      </c>
      <c r="B458" s="768" t="s">
        <v>10459</v>
      </c>
      <c r="C458" s="768" t="s">
        <v>1316</v>
      </c>
      <c r="D458" s="768" t="s">
        <v>12357</v>
      </c>
      <c r="E458" s="184">
        <v>2015</v>
      </c>
      <c r="F458" s="768" t="s">
        <v>375</v>
      </c>
      <c r="G458" s="772"/>
      <c r="H458" s="772"/>
      <c r="I458" s="184" t="s">
        <v>78</v>
      </c>
      <c r="J458" s="773">
        <v>40</v>
      </c>
    </row>
    <row r="459" spans="1:10">
      <c r="A459" s="769" t="s">
        <v>12358</v>
      </c>
      <c r="B459" s="769" t="s">
        <v>12359</v>
      </c>
      <c r="C459" s="768" t="s">
        <v>9360</v>
      </c>
      <c r="D459" s="769" t="s">
        <v>12360</v>
      </c>
      <c r="E459" s="768">
        <v>2015</v>
      </c>
      <c r="F459" s="768" t="s">
        <v>153</v>
      </c>
      <c r="G459" s="769" t="s">
        <v>12361</v>
      </c>
      <c r="H459" s="768"/>
      <c r="I459" s="768">
        <v>40</v>
      </c>
      <c r="J459" s="773">
        <v>20</v>
      </c>
    </row>
    <row r="460" spans="1:10" ht="76.5">
      <c r="A460" s="506" t="s">
        <v>12362</v>
      </c>
      <c r="B460" s="768" t="s">
        <v>12363</v>
      </c>
      <c r="C460" s="768" t="s">
        <v>9360</v>
      </c>
      <c r="D460" s="768" t="s">
        <v>12364</v>
      </c>
      <c r="E460" s="768">
        <v>2015</v>
      </c>
      <c r="F460" s="768" t="s">
        <v>5813</v>
      </c>
      <c r="G460" s="768"/>
      <c r="H460" s="768"/>
      <c r="I460" s="768">
        <v>20</v>
      </c>
      <c r="J460" s="768">
        <v>6.67</v>
      </c>
    </row>
    <row r="461" spans="1:10" ht="76.5">
      <c r="A461" s="768" t="s">
        <v>12365</v>
      </c>
      <c r="B461" s="768" t="s">
        <v>9691</v>
      </c>
      <c r="C461" s="768" t="s">
        <v>9360</v>
      </c>
      <c r="D461" s="768" t="s">
        <v>12364</v>
      </c>
      <c r="E461" s="768">
        <v>2015</v>
      </c>
      <c r="F461" s="768" t="s">
        <v>5813</v>
      </c>
      <c r="G461" s="768"/>
      <c r="H461" s="768"/>
      <c r="I461" s="768">
        <v>20</v>
      </c>
      <c r="J461" s="768">
        <v>5</v>
      </c>
    </row>
    <row r="462" spans="1:10" ht="51">
      <c r="A462" s="768" t="s">
        <v>9703</v>
      </c>
      <c r="B462" s="768" t="s">
        <v>9700</v>
      </c>
      <c r="C462" s="768" t="s">
        <v>9360</v>
      </c>
      <c r="D462" s="768" t="s">
        <v>12366</v>
      </c>
      <c r="E462" s="768">
        <v>2015</v>
      </c>
      <c r="F462" s="768" t="s">
        <v>172</v>
      </c>
      <c r="G462" s="768"/>
      <c r="H462" s="768"/>
      <c r="I462" s="768">
        <v>20</v>
      </c>
      <c r="J462" s="768">
        <v>5</v>
      </c>
    </row>
    <row r="463" spans="1:10" ht="89.25">
      <c r="A463" s="768" t="s">
        <v>12367</v>
      </c>
      <c r="B463" s="768" t="s">
        <v>10587</v>
      </c>
      <c r="C463" s="768" t="s">
        <v>9360</v>
      </c>
      <c r="D463" s="768" t="s">
        <v>12368</v>
      </c>
      <c r="E463" s="768">
        <v>2015</v>
      </c>
      <c r="F463" s="768" t="s">
        <v>242</v>
      </c>
      <c r="G463" s="768" t="s">
        <v>12369</v>
      </c>
      <c r="H463" s="768" t="s">
        <v>12370</v>
      </c>
      <c r="I463" s="768">
        <v>20</v>
      </c>
      <c r="J463" s="768">
        <v>10</v>
      </c>
    </row>
    <row r="464" spans="1:10" ht="127.5">
      <c r="A464" s="506" t="s">
        <v>12371</v>
      </c>
      <c r="B464" s="768" t="s">
        <v>12372</v>
      </c>
      <c r="C464" s="768"/>
      <c r="D464" s="768" t="s">
        <v>12373</v>
      </c>
      <c r="E464" s="184">
        <v>2015</v>
      </c>
      <c r="F464" s="768" t="s">
        <v>202</v>
      </c>
      <c r="G464" s="184"/>
      <c r="H464" s="184">
        <v>231</v>
      </c>
      <c r="I464" s="297">
        <v>20</v>
      </c>
      <c r="J464" s="297">
        <v>5</v>
      </c>
    </row>
    <row r="465" spans="1:10" ht="127.5">
      <c r="A465" s="506" t="s">
        <v>12374</v>
      </c>
      <c r="B465" s="768" t="s">
        <v>12375</v>
      </c>
      <c r="C465" s="768"/>
      <c r="D465" s="768" t="s">
        <v>12373</v>
      </c>
      <c r="E465" s="184">
        <v>2015</v>
      </c>
      <c r="F465" s="768" t="s">
        <v>202</v>
      </c>
      <c r="G465" s="184"/>
      <c r="H465" s="184">
        <v>236</v>
      </c>
      <c r="I465" s="297">
        <v>20</v>
      </c>
      <c r="J465" s="297">
        <v>4</v>
      </c>
    </row>
    <row r="466" spans="1:10" ht="89.25">
      <c r="A466" s="768" t="s">
        <v>12367</v>
      </c>
      <c r="B466" s="768" t="s">
        <v>10587</v>
      </c>
      <c r="C466" s="768" t="s">
        <v>9360</v>
      </c>
      <c r="D466" s="768" t="s">
        <v>12368</v>
      </c>
      <c r="E466" s="768">
        <v>2015</v>
      </c>
      <c r="F466" s="768" t="s">
        <v>242</v>
      </c>
      <c r="G466" s="768" t="s">
        <v>12369</v>
      </c>
      <c r="H466" s="768" t="s">
        <v>12370</v>
      </c>
      <c r="I466" s="768">
        <v>20</v>
      </c>
      <c r="J466" s="768">
        <v>10</v>
      </c>
    </row>
    <row r="467" spans="1:10" ht="127.5">
      <c r="A467" s="768" t="s">
        <v>12376</v>
      </c>
      <c r="B467" s="768" t="s">
        <v>12377</v>
      </c>
      <c r="C467" s="768" t="s">
        <v>9360</v>
      </c>
      <c r="D467" s="768" t="s">
        <v>12373</v>
      </c>
      <c r="E467" s="184">
        <v>2015</v>
      </c>
      <c r="F467" s="768" t="s">
        <v>202</v>
      </c>
      <c r="G467" s="184"/>
      <c r="H467" s="184"/>
      <c r="I467" s="297">
        <v>20</v>
      </c>
      <c r="J467" s="297">
        <v>4</v>
      </c>
    </row>
    <row r="468" spans="1:10" ht="178.5">
      <c r="A468" s="506" t="s">
        <v>12378</v>
      </c>
      <c r="B468" s="768" t="s">
        <v>12379</v>
      </c>
      <c r="C468" s="768" t="s">
        <v>9360</v>
      </c>
      <c r="D468" s="768" t="s">
        <v>12380</v>
      </c>
      <c r="E468" s="184">
        <v>2015</v>
      </c>
      <c r="F468" s="768" t="s">
        <v>195</v>
      </c>
      <c r="G468" s="184"/>
      <c r="H468" s="184">
        <v>20</v>
      </c>
      <c r="I468" s="297" t="s">
        <v>78</v>
      </c>
      <c r="J468" s="297">
        <v>6.66</v>
      </c>
    </row>
    <row r="469" spans="1:10" ht="178.5">
      <c r="A469" s="506" t="s">
        <v>12381</v>
      </c>
      <c r="B469" s="768" t="s">
        <v>12382</v>
      </c>
      <c r="C469" s="768" t="s">
        <v>9360</v>
      </c>
      <c r="D469" s="768" t="s">
        <v>12380</v>
      </c>
      <c r="E469" s="184">
        <v>2015</v>
      </c>
      <c r="F469" s="768" t="s">
        <v>195</v>
      </c>
      <c r="G469" s="184"/>
      <c r="H469" s="184">
        <v>24</v>
      </c>
      <c r="I469" s="297">
        <v>20</v>
      </c>
      <c r="J469" s="297">
        <v>6.66</v>
      </c>
    </row>
    <row r="470" spans="1:10" ht="127.5">
      <c r="A470" s="768" t="s">
        <v>12376</v>
      </c>
      <c r="B470" s="768" t="s">
        <v>12377</v>
      </c>
      <c r="C470" s="768" t="s">
        <v>9360</v>
      </c>
      <c r="D470" s="768" t="s">
        <v>12373</v>
      </c>
      <c r="E470" s="184">
        <v>2015</v>
      </c>
      <c r="F470" s="768" t="s">
        <v>202</v>
      </c>
      <c r="G470" s="184"/>
      <c r="H470" s="184"/>
      <c r="I470" s="297">
        <v>20</v>
      </c>
      <c r="J470" s="297">
        <v>4</v>
      </c>
    </row>
    <row r="471" spans="1:10" ht="89.25">
      <c r="A471" s="768" t="s">
        <v>12383</v>
      </c>
      <c r="B471" s="768" t="s">
        <v>12384</v>
      </c>
      <c r="C471" s="768" t="s">
        <v>9360</v>
      </c>
      <c r="D471" s="768" t="s">
        <v>12385</v>
      </c>
      <c r="E471" s="184">
        <v>2015</v>
      </c>
      <c r="F471" s="768" t="s">
        <v>242</v>
      </c>
      <c r="G471" s="184"/>
      <c r="H471" s="184"/>
      <c r="I471" s="297">
        <v>20</v>
      </c>
      <c r="J471" s="297">
        <v>5</v>
      </c>
    </row>
    <row r="472" spans="1:10" ht="127.5">
      <c r="A472" s="768" t="s">
        <v>12386</v>
      </c>
      <c r="B472" s="768" t="s">
        <v>12387</v>
      </c>
      <c r="C472" s="768" t="s">
        <v>9360</v>
      </c>
      <c r="D472" s="768" t="s">
        <v>12373</v>
      </c>
      <c r="E472" s="184">
        <v>2015</v>
      </c>
      <c r="F472" s="768" t="s">
        <v>202</v>
      </c>
      <c r="G472" s="184"/>
      <c r="H472" s="184">
        <v>236</v>
      </c>
      <c r="I472" s="297">
        <v>20</v>
      </c>
      <c r="J472" s="297">
        <v>4</v>
      </c>
    </row>
    <row r="473" spans="1:10" ht="127.5">
      <c r="A473" s="506" t="s">
        <v>5901</v>
      </c>
      <c r="B473" s="768" t="s">
        <v>12372</v>
      </c>
      <c r="C473" s="768" t="s">
        <v>9360</v>
      </c>
      <c r="D473" s="768" t="s">
        <v>12373</v>
      </c>
      <c r="E473" s="184">
        <v>2015</v>
      </c>
      <c r="F473" s="768" t="s">
        <v>202</v>
      </c>
      <c r="G473" s="184"/>
      <c r="H473" s="184">
        <v>231</v>
      </c>
      <c r="I473" s="297">
        <v>20</v>
      </c>
      <c r="J473" s="297">
        <v>5</v>
      </c>
    </row>
    <row r="474" spans="1:10" ht="127.5">
      <c r="A474" s="772" t="s">
        <v>12388</v>
      </c>
      <c r="B474" s="772" t="s">
        <v>12389</v>
      </c>
      <c r="C474" s="768" t="s">
        <v>9379</v>
      </c>
      <c r="D474" s="768" t="s">
        <v>12390</v>
      </c>
      <c r="E474" s="184">
        <v>2015</v>
      </c>
      <c r="F474" s="768" t="s">
        <v>122</v>
      </c>
      <c r="G474" s="773" t="s">
        <v>10782</v>
      </c>
      <c r="H474" s="772" t="s">
        <v>12391</v>
      </c>
      <c r="I474" s="184" t="s">
        <v>78</v>
      </c>
      <c r="J474" s="773">
        <v>4</v>
      </c>
    </row>
    <row r="475" spans="1:10" ht="89.25">
      <c r="A475" s="194" t="s">
        <v>12392</v>
      </c>
      <c r="B475" s="194" t="s">
        <v>12393</v>
      </c>
      <c r="C475" s="506"/>
      <c r="D475" s="506" t="s">
        <v>12394</v>
      </c>
      <c r="E475" s="506">
        <v>2015</v>
      </c>
      <c r="F475" s="194" t="s">
        <v>1273</v>
      </c>
      <c r="G475" s="265" t="s">
        <v>12395</v>
      </c>
      <c r="H475" s="772" t="s">
        <v>12396</v>
      </c>
      <c r="I475" s="506">
        <v>2015</v>
      </c>
      <c r="J475" s="506">
        <v>10</v>
      </c>
    </row>
    <row r="476" spans="1:10" ht="89.25">
      <c r="A476" s="194" t="s">
        <v>12397</v>
      </c>
      <c r="B476" s="194" t="s">
        <v>12398</v>
      </c>
      <c r="C476" s="506"/>
      <c r="D476" s="506" t="s">
        <v>12394</v>
      </c>
      <c r="E476" s="506">
        <v>2015</v>
      </c>
      <c r="F476" s="194" t="s">
        <v>1273</v>
      </c>
      <c r="G476" s="265" t="s">
        <v>12395</v>
      </c>
      <c r="H476" s="772" t="s">
        <v>12399</v>
      </c>
      <c r="I476" s="506">
        <v>2015</v>
      </c>
      <c r="J476" s="506">
        <v>10</v>
      </c>
    </row>
    <row r="477" spans="1:10" ht="204">
      <c r="A477" s="768" t="s">
        <v>12400</v>
      </c>
      <c r="B477" s="768" t="s">
        <v>11766</v>
      </c>
      <c r="C477" s="768" t="s">
        <v>9379</v>
      </c>
      <c r="D477" s="768" t="s">
        <v>18381</v>
      </c>
      <c r="E477" s="768">
        <v>2015</v>
      </c>
      <c r="F477" s="768" t="s">
        <v>129</v>
      </c>
      <c r="G477" s="269"/>
      <c r="H477" s="768"/>
      <c r="I477" s="297">
        <v>20</v>
      </c>
      <c r="J477" s="297">
        <v>20</v>
      </c>
    </row>
    <row r="478" spans="1:10" ht="89.25">
      <c r="A478" s="771" t="s">
        <v>12401</v>
      </c>
      <c r="B478" s="768" t="s">
        <v>12402</v>
      </c>
      <c r="C478" s="768" t="s">
        <v>9379</v>
      </c>
      <c r="D478" s="768" t="s">
        <v>12403</v>
      </c>
      <c r="E478" s="184">
        <v>2015</v>
      </c>
      <c r="F478" s="768" t="s">
        <v>1081</v>
      </c>
      <c r="G478" s="772"/>
      <c r="H478" s="772"/>
      <c r="I478" s="184">
        <v>20</v>
      </c>
      <c r="J478" s="773">
        <v>6.66</v>
      </c>
    </row>
    <row r="479" spans="1:10" ht="63.75">
      <c r="A479" s="771" t="s">
        <v>12404</v>
      </c>
      <c r="B479" s="768" t="s">
        <v>12405</v>
      </c>
      <c r="C479" s="768" t="s">
        <v>9379</v>
      </c>
      <c r="D479" s="768" t="s">
        <v>12406</v>
      </c>
      <c r="E479" s="184">
        <v>2015</v>
      </c>
      <c r="F479" s="768" t="s">
        <v>172</v>
      </c>
      <c r="G479" s="772"/>
      <c r="H479" s="772"/>
      <c r="I479" s="184" t="s">
        <v>78</v>
      </c>
      <c r="J479" s="773">
        <v>20</v>
      </c>
    </row>
    <row r="480" spans="1:10" ht="114.75">
      <c r="A480" s="506" t="s">
        <v>12407</v>
      </c>
      <c r="B480" s="768" t="s">
        <v>12408</v>
      </c>
      <c r="C480" s="768" t="s">
        <v>9379</v>
      </c>
      <c r="D480" s="768" t="s">
        <v>12409</v>
      </c>
      <c r="E480" s="184">
        <v>2015</v>
      </c>
      <c r="F480" s="768" t="s">
        <v>521</v>
      </c>
      <c r="G480" s="184" t="s">
        <v>12410</v>
      </c>
      <c r="H480" s="184" t="s">
        <v>12411</v>
      </c>
      <c r="I480" s="297" t="s">
        <v>78</v>
      </c>
      <c r="J480" s="297">
        <v>13.33</v>
      </c>
    </row>
    <row r="481" spans="1:10" ht="114.75">
      <c r="A481" s="768" t="s">
        <v>12412</v>
      </c>
      <c r="B481" s="768" t="s">
        <v>12413</v>
      </c>
      <c r="C481" s="768" t="s">
        <v>9379</v>
      </c>
      <c r="D481" s="768" t="s">
        <v>12414</v>
      </c>
      <c r="E481" s="184">
        <v>2015</v>
      </c>
      <c r="F481" s="768" t="s">
        <v>126</v>
      </c>
      <c r="G481" s="184" t="s">
        <v>12415</v>
      </c>
      <c r="H481" s="184" t="s">
        <v>147</v>
      </c>
      <c r="I481" s="184" t="s">
        <v>78</v>
      </c>
      <c r="J481" s="773">
        <f>20/3</f>
        <v>6.666666666666667</v>
      </c>
    </row>
    <row r="482" spans="1:10" ht="76.5">
      <c r="A482" s="768" t="s">
        <v>12412</v>
      </c>
      <c r="B482" s="768" t="s">
        <v>12416</v>
      </c>
      <c r="C482" s="768" t="s">
        <v>9379</v>
      </c>
      <c r="D482" s="768" t="s">
        <v>12417</v>
      </c>
      <c r="E482" s="184">
        <v>2015</v>
      </c>
      <c r="F482" s="768" t="s">
        <v>126</v>
      </c>
      <c r="G482" s="184" t="s">
        <v>12415</v>
      </c>
      <c r="H482" s="184" t="s">
        <v>147</v>
      </c>
      <c r="I482" s="184" t="s">
        <v>78</v>
      </c>
      <c r="J482" s="773">
        <f>20/3</f>
        <v>6.666666666666667</v>
      </c>
    </row>
    <row r="483" spans="1:10" ht="76.5">
      <c r="A483" s="768" t="s">
        <v>12412</v>
      </c>
      <c r="B483" s="768" t="s">
        <v>12416</v>
      </c>
      <c r="C483" s="768" t="s">
        <v>9379</v>
      </c>
      <c r="D483" s="768" t="s">
        <v>12417</v>
      </c>
      <c r="E483" s="184">
        <v>2015</v>
      </c>
      <c r="F483" s="768" t="s">
        <v>126</v>
      </c>
      <c r="G483" s="184" t="s">
        <v>12415</v>
      </c>
      <c r="H483" s="184" t="s">
        <v>147</v>
      </c>
      <c r="I483" s="184" t="s">
        <v>78</v>
      </c>
      <c r="J483" s="773">
        <f>20/3</f>
        <v>6.666666666666667</v>
      </c>
    </row>
    <row r="484" spans="1:10" ht="51">
      <c r="A484" s="771" t="s">
        <v>12418</v>
      </c>
      <c r="B484" s="768" t="s">
        <v>12203</v>
      </c>
      <c r="C484" s="768" t="s">
        <v>9379</v>
      </c>
      <c r="D484" s="768" t="s">
        <v>12419</v>
      </c>
      <c r="E484" s="184">
        <v>2015</v>
      </c>
      <c r="F484" s="768" t="s">
        <v>12420</v>
      </c>
      <c r="G484" s="772"/>
      <c r="H484" s="772"/>
      <c r="I484" s="184">
        <v>20</v>
      </c>
      <c r="J484" s="773">
        <v>20</v>
      </c>
    </row>
    <row r="485" spans="1:10" ht="89.25">
      <c r="A485" s="771" t="s">
        <v>13868</v>
      </c>
      <c r="B485" s="768" t="s">
        <v>12520</v>
      </c>
      <c r="C485" s="768" t="s">
        <v>12450</v>
      </c>
      <c r="D485" s="768" t="s">
        <v>13869</v>
      </c>
      <c r="E485" s="184">
        <v>2015</v>
      </c>
      <c r="F485" s="768" t="s">
        <v>242</v>
      </c>
      <c r="G485" s="184"/>
      <c r="H485" s="184"/>
      <c r="I485" s="297" t="s">
        <v>78</v>
      </c>
      <c r="J485" s="297">
        <v>20</v>
      </c>
    </row>
    <row r="486" spans="1:10" ht="38.25">
      <c r="A486" s="771" t="s">
        <v>13870</v>
      </c>
      <c r="B486" s="768" t="s">
        <v>12520</v>
      </c>
      <c r="C486" s="768" t="s">
        <v>12450</v>
      </c>
      <c r="D486" s="768" t="s">
        <v>13871</v>
      </c>
      <c r="E486" s="184">
        <v>2015</v>
      </c>
      <c r="F486" s="768" t="s">
        <v>175</v>
      </c>
      <c r="G486" s="184"/>
      <c r="H486" s="184"/>
      <c r="I486" s="297"/>
      <c r="J486" s="297">
        <v>20</v>
      </c>
    </row>
    <row r="487" spans="1:10" ht="102">
      <c r="A487" s="768" t="s">
        <v>13872</v>
      </c>
      <c r="B487" s="768" t="s">
        <v>12520</v>
      </c>
      <c r="C487" s="768" t="s">
        <v>12450</v>
      </c>
      <c r="D487" s="768" t="s">
        <v>13873</v>
      </c>
      <c r="E487" s="184">
        <v>2015</v>
      </c>
      <c r="F487" s="768" t="s">
        <v>134</v>
      </c>
      <c r="G487" s="184"/>
      <c r="H487" s="184"/>
      <c r="I487" s="297"/>
      <c r="J487" s="297">
        <v>20</v>
      </c>
    </row>
    <row r="488" spans="1:10" ht="76.5">
      <c r="A488" s="768" t="s">
        <v>13874</v>
      </c>
      <c r="B488" s="768" t="s">
        <v>12520</v>
      </c>
      <c r="C488" s="768" t="s">
        <v>12450</v>
      </c>
      <c r="D488" s="768" t="s">
        <v>13875</v>
      </c>
      <c r="E488" s="184">
        <v>2015</v>
      </c>
      <c r="F488" s="768" t="s">
        <v>166</v>
      </c>
      <c r="G488" s="184"/>
      <c r="H488" s="184"/>
      <c r="I488" s="297"/>
      <c r="J488" s="297">
        <v>40</v>
      </c>
    </row>
    <row r="489" spans="1:10">
      <c r="A489" s="769" t="s">
        <v>13876</v>
      </c>
      <c r="B489" s="769" t="s">
        <v>13877</v>
      </c>
      <c r="C489" s="768" t="s">
        <v>12450</v>
      </c>
      <c r="D489" s="769" t="s">
        <v>13878</v>
      </c>
      <c r="E489" s="184">
        <v>2015</v>
      </c>
      <c r="F489" s="768" t="s">
        <v>153</v>
      </c>
      <c r="G489" s="769" t="s">
        <v>13879</v>
      </c>
      <c r="H489" s="184"/>
      <c r="I489" s="297"/>
      <c r="J489" s="297">
        <v>20</v>
      </c>
    </row>
    <row r="490" spans="1:10" ht="76.5">
      <c r="A490" s="768" t="s">
        <v>13880</v>
      </c>
      <c r="B490" s="768" t="s">
        <v>12520</v>
      </c>
      <c r="C490" s="768" t="s">
        <v>12450</v>
      </c>
      <c r="D490" s="768" t="s">
        <v>13881</v>
      </c>
      <c r="E490" s="184">
        <v>2015</v>
      </c>
      <c r="F490" s="768" t="s">
        <v>175</v>
      </c>
      <c r="G490" s="184"/>
      <c r="H490" s="184"/>
      <c r="I490" s="297"/>
      <c r="J490" s="297">
        <v>40</v>
      </c>
    </row>
    <row r="491" spans="1:10" ht="127.5">
      <c r="A491" s="768" t="s">
        <v>13882</v>
      </c>
      <c r="B491" s="768" t="s">
        <v>12520</v>
      </c>
      <c r="C491" s="768" t="s">
        <v>12450</v>
      </c>
      <c r="D491" s="768" t="s">
        <v>13883</v>
      </c>
      <c r="E491" s="184">
        <v>2015</v>
      </c>
      <c r="F491" s="768" t="s">
        <v>242</v>
      </c>
      <c r="G491" s="184"/>
      <c r="H491" s="184"/>
      <c r="I491" s="297"/>
      <c r="J491" s="297">
        <v>20</v>
      </c>
    </row>
    <row r="492" spans="1:10" ht="89.25">
      <c r="A492" s="769" t="s">
        <v>13884</v>
      </c>
      <c r="B492" s="768" t="s">
        <v>13014</v>
      </c>
      <c r="C492" s="768" t="s">
        <v>12450</v>
      </c>
      <c r="D492" s="768" t="s">
        <v>13885</v>
      </c>
      <c r="E492" s="184">
        <v>2015</v>
      </c>
      <c r="F492" s="768" t="s">
        <v>375</v>
      </c>
      <c r="G492" s="768" t="s">
        <v>13886</v>
      </c>
      <c r="H492" s="768" t="s">
        <v>13887</v>
      </c>
      <c r="I492" s="768"/>
      <c r="J492" s="297">
        <v>40</v>
      </c>
    </row>
    <row r="493" spans="1:10" ht="102">
      <c r="A493" s="768" t="s">
        <v>13888</v>
      </c>
      <c r="B493" s="768" t="s">
        <v>13014</v>
      </c>
      <c r="C493" s="768" t="s">
        <v>12450</v>
      </c>
      <c r="D493" s="768" t="s">
        <v>13889</v>
      </c>
      <c r="E493" s="184">
        <v>2015</v>
      </c>
      <c r="F493" s="768" t="s">
        <v>145</v>
      </c>
      <c r="G493" s="768" t="s">
        <v>13201</v>
      </c>
      <c r="H493" s="184" t="s">
        <v>13890</v>
      </c>
      <c r="I493" s="297"/>
      <c r="J493" s="297">
        <v>20</v>
      </c>
    </row>
    <row r="494" spans="1:10" ht="102">
      <c r="A494" s="768" t="s">
        <v>13891</v>
      </c>
      <c r="B494" s="768" t="s">
        <v>13014</v>
      </c>
      <c r="C494" s="768" t="s">
        <v>12450</v>
      </c>
      <c r="D494" s="768" t="s">
        <v>13889</v>
      </c>
      <c r="E494" s="184">
        <v>2015</v>
      </c>
      <c r="F494" s="768" t="s">
        <v>145</v>
      </c>
      <c r="G494" s="768" t="s">
        <v>13201</v>
      </c>
      <c r="H494" s="768" t="s">
        <v>13892</v>
      </c>
      <c r="I494" s="768"/>
      <c r="J494" s="297">
        <v>20</v>
      </c>
    </row>
    <row r="495" spans="1:10" ht="216.75">
      <c r="A495" s="768" t="s">
        <v>13893</v>
      </c>
      <c r="B495" s="768" t="s">
        <v>13035</v>
      </c>
      <c r="C495" s="768" t="s">
        <v>12450</v>
      </c>
      <c r="D495" s="768" t="s">
        <v>13894</v>
      </c>
      <c r="E495" s="768">
        <v>2015</v>
      </c>
      <c r="F495" s="768" t="s">
        <v>122</v>
      </c>
      <c r="G495" s="768"/>
      <c r="H495" s="768"/>
      <c r="I495" s="768" t="s">
        <v>78</v>
      </c>
      <c r="J495" s="768">
        <v>20</v>
      </c>
    </row>
    <row r="496" spans="1:10" ht="140.25">
      <c r="A496" s="771" t="s">
        <v>13895</v>
      </c>
      <c r="B496" s="768" t="s">
        <v>13217</v>
      </c>
      <c r="C496" s="768" t="s">
        <v>12450</v>
      </c>
      <c r="D496" s="791" t="s">
        <v>13896</v>
      </c>
      <c r="E496" s="184">
        <v>2015</v>
      </c>
      <c r="F496" s="768" t="s">
        <v>202</v>
      </c>
      <c r="G496" s="835" t="s">
        <v>13897</v>
      </c>
      <c r="H496" s="835"/>
      <c r="I496" s="184" t="s">
        <v>78</v>
      </c>
      <c r="J496" s="773">
        <v>20</v>
      </c>
    </row>
    <row r="497" spans="1:11" ht="102">
      <c r="A497" s="771" t="s">
        <v>13898</v>
      </c>
      <c r="B497" s="768" t="s">
        <v>13899</v>
      </c>
      <c r="C497" s="768" t="s">
        <v>12450</v>
      </c>
      <c r="D497" s="791" t="s">
        <v>13707</v>
      </c>
      <c r="E497" s="184">
        <v>2015</v>
      </c>
      <c r="F497" s="768" t="s">
        <v>145</v>
      </c>
      <c r="G497" s="835" t="s">
        <v>13897</v>
      </c>
      <c r="H497" s="835"/>
      <c r="I497" s="184" t="s">
        <v>78</v>
      </c>
      <c r="J497" s="773">
        <v>20</v>
      </c>
    </row>
    <row r="498" spans="1:11" ht="76.5">
      <c r="A498" s="771" t="s">
        <v>13900</v>
      </c>
      <c r="B498" s="768" t="s">
        <v>13217</v>
      </c>
      <c r="C498" s="768" t="s">
        <v>12450</v>
      </c>
      <c r="D498" s="768" t="s">
        <v>13901</v>
      </c>
      <c r="E498" s="184">
        <v>2015</v>
      </c>
      <c r="F498" s="768" t="s">
        <v>145</v>
      </c>
      <c r="G498" s="835" t="s">
        <v>13897</v>
      </c>
      <c r="H498" s="835"/>
      <c r="I498" s="184" t="s">
        <v>78</v>
      </c>
      <c r="J498" s="773">
        <v>20</v>
      </c>
    </row>
    <row r="499" spans="1:11" ht="38.25">
      <c r="A499" s="771" t="s">
        <v>13902</v>
      </c>
      <c r="B499" s="768" t="s">
        <v>13217</v>
      </c>
      <c r="C499" s="768" t="s">
        <v>12450</v>
      </c>
      <c r="D499" s="768" t="s">
        <v>13903</v>
      </c>
      <c r="E499" s="774">
        <v>2015</v>
      </c>
      <c r="F499" s="773" t="s">
        <v>13904</v>
      </c>
      <c r="G499" s="835" t="s">
        <v>13897</v>
      </c>
      <c r="H499" s="835"/>
      <c r="I499" s="184" t="s">
        <v>78</v>
      </c>
      <c r="J499" s="773">
        <v>20</v>
      </c>
    </row>
    <row r="500" spans="1:11" ht="165.75">
      <c r="A500" s="771" t="s">
        <v>13905</v>
      </c>
      <c r="B500" s="768" t="s">
        <v>13217</v>
      </c>
      <c r="C500" s="768" t="s">
        <v>12450</v>
      </c>
      <c r="D500" s="768" t="s">
        <v>13486</v>
      </c>
      <c r="E500" s="774">
        <v>2015</v>
      </c>
      <c r="F500" s="773" t="s">
        <v>13906</v>
      </c>
      <c r="G500" s="835" t="s">
        <v>13897</v>
      </c>
      <c r="H500" s="835"/>
      <c r="I500" s="184" t="s">
        <v>78</v>
      </c>
      <c r="J500" s="773">
        <v>20</v>
      </c>
    </row>
    <row r="501" spans="1:11" ht="89.25">
      <c r="A501" s="768" t="s">
        <v>13907</v>
      </c>
      <c r="B501" s="768" t="s">
        <v>13899</v>
      </c>
      <c r="C501" s="768" t="s">
        <v>12450</v>
      </c>
      <c r="D501" s="768" t="s">
        <v>13709</v>
      </c>
      <c r="E501" s="774">
        <v>2015</v>
      </c>
      <c r="F501" s="189">
        <v>42687</v>
      </c>
      <c r="G501" s="835" t="s">
        <v>13897</v>
      </c>
      <c r="H501" s="835"/>
      <c r="I501" s="184" t="s">
        <v>78</v>
      </c>
      <c r="J501" s="773">
        <v>20</v>
      </c>
    </row>
    <row r="502" spans="1:11" ht="183" customHeight="1">
      <c r="A502" s="768" t="s">
        <v>13908</v>
      </c>
      <c r="B502" s="768" t="s">
        <v>13909</v>
      </c>
      <c r="C502" s="768" t="s">
        <v>12450</v>
      </c>
      <c r="D502" s="768" t="s">
        <v>13910</v>
      </c>
      <c r="E502" s="768">
        <v>2015</v>
      </c>
      <c r="F502" s="768" t="s">
        <v>190</v>
      </c>
      <c r="G502" s="768"/>
      <c r="H502" s="768"/>
      <c r="I502" s="768" t="s">
        <v>78</v>
      </c>
      <c r="J502" s="768">
        <v>10</v>
      </c>
    </row>
    <row r="503" spans="1:11" ht="127.5">
      <c r="A503" s="768" t="s">
        <v>13911</v>
      </c>
      <c r="B503" s="768" t="s">
        <v>13909</v>
      </c>
      <c r="C503" s="768" t="s">
        <v>12450</v>
      </c>
      <c r="D503" s="768" t="s">
        <v>13912</v>
      </c>
      <c r="E503" s="768">
        <v>2015</v>
      </c>
      <c r="F503" s="768" t="s">
        <v>166</v>
      </c>
      <c r="G503" s="768"/>
      <c r="H503" s="768"/>
      <c r="I503" s="768">
        <v>40</v>
      </c>
      <c r="J503" s="768">
        <v>20</v>
      </c>
    </row>
    <row r="504" spans="1:11" ht="63.75">
      <c r="A504" s="768" t="s">
        <v>13913</v>
      </c>
      <c r="B504" s="768" t="s">
        <v>13221</v>
      </c>
      <c r="C504" s="768" t="s">
        <v>12450</v>
      </c>
      <c r="D504" s="768" t="s">
        <v>13914</v>
      </c>
      <c r="E504" s="768">
        <v>2015</v>
      </c>
      <c r="F504" s="768" t="s">
        <v>153</v>
      </c>
      <c r="G504" s="768"/>
      <c r="H504" s="768"/>
      <c r="I504" s="768">
        <v>40</v>
      </c>
      <c r="J504" s="768">
        <v>40</v>
      </c>
    </row>
    <row r="505" spans="1:11" ht="76.5">
      <c r="A505" s="768" t="s">
        <v>13915</v>
      </c>
      <c r="B505" s="768" t="s">
        <v>13916</v>
      </c>
      <c r="C505" s="768" t="s">
        <v>12450</v>
      </c>
      <c r="D505" s="768" t="s">
        <v>13917</v>
      </c>
      <c r="E505" s="768">
        <v>2015</v>
      </c>
      <c r="F505" s="768" t="s">
        <v>166</v>
      </c>
      <c r="G505" s="184"/>
      <c r="H505" s="184"/>
      <c r="I505" s="768">
        <v>40</v>
      </c>
      <c r="J505" s="768">
        <v>40</v>
      </c>
      <c r="K505" s="971"/>
    </row>
    <row r="506" spans="1:11" ht="76.5">
      <c r="A506" s="768" t="s">
        <v>13918</v>
      </c>
      <c r="B506" s="771" t="s">
        <v>13489</v>
      </c>
      <c r="C506" s="771" t="s">
        <v>12450</v>
      </c>
      <c r="D506" s="768" t="s">
        <v>13919</v>
      </c>
      <c r="E506" s="768">
        <v>2015</v>
      </c>
      <c r="F506" s="768" t="s">
        <v>138</v>
      </c>
      <c r="G506" s="768"/>
      <c r="H506" s="768"/>
      <c r="I506" s="768" t="s">
        <v>78</v>
      </c>
      <c r="J506" s="768">
        <v>20</v>
      </c>
      <c r="K506" s="971"/>
    </row>
    <row r="507" spans="1:11" ht="51">
      <c r="A507" s="771" t="s">
        <v>13920</v>
      </c>
      <c r="B507" s="771" t="s">
        <v>13489</v>
      </c>
      <c r="C507" s="771" t="s">
        <v>12450</v>
      </c>
      <c r="D507" s="768" t="s">
        <v>13642</v>
      </c>
      <c r="E507" s="184">
        <v>2015</v>
      </c>
      <c r="F507" s="768" t="s">
        <v>242</v>
      </c>
      <c r="G507" s="772"/>
      <c r="H507" s="772"/>
      <c r="I507" s="184"/>
      <c r="J507" s="774">
        <v>20</v>
      </c>
    </row>
    <row r="508" spans="1:11" ht="242.25">
      <c r="A508" s="771" t="s">
        <v>13921</v>
      </c>
      <c r="B508" s="768" t="s">
        <v>12607</v>
      </c>
      <c r="C508" s="768" t="s">
        <v>12450</v>
      </c>
      <c r="D508" s="768" t="s">
        <v>13922</v>
      </c>
      <c r="E508" s="184">
        <v>2015</v>
      </c>
      <c r="F508" s="768" t="s">
        <v>145</v>
      </c>
      <c r="G508" s="772"/>
      <c r="H508" s="256" t="s">
        <v>13923</v>
      </c>
      <c r="I508" s="184">
        <v>20</v>
      </c>
      <c r="J508" s="773">
        <v>20</v>
      </c>
    </row>
    <row r="509" spans="1:11" ht="76.5">
      <c r="A509" s="771"/>
      <c r="B509" s="768"/>
      <c r="C509" s="768"/>
      <c r="D509" s="766" t="s">
        <v>13924</v>
      </c>
      <c r="E509" s="184"/>
      <c r="F509" s="768"/>
      <c r="G509" s="772"/>
      <c r="H509" s="772"/>
      <c r="I509" s="184"/>
      <c r="J509" s="773"/>
    </row>
    <row r="510" spans="1:11" ht="178.5">
      <c r="A510" s="771" t="s">
        <v>13925</v>
      </c>
      <c r="B510" s="768" t="s">
        <v>13040</v>
      </c>
      <c r="C510" s="768" t="s">
        <v>12450</v>
      </c>
      <c r="D510" s="768" t="s">
        <v>13926</v>
      </c>
      <c r="E510" s="768">
        <v>2015</v>
      </c>
      <c r="F510" s="768" t="s">
        <v>242</v>
      </c>
      <c r="G510" s="768"/>
      <c r="H510" s="768"/>
      <c r="I510" s="768">
        <v>20</v>
      </c>
      <c r="J510" s="768">
        <v>20</v>
      </c>
    </row>
    <row r="511" spans="1:11" ht="242.25">
      <c r="A511" s="768" t="s">
        <v>13927</v>
      </c>
      <c r="B511" s="768" t="s">
        <v>13040</v>
      </c>
      <c r="C511" s="768" t="s">
        <v>12450</v>
      </c>
      <c r="D511" s="768" t="s">
        <v>13928</v>
      </c>
      <c r="E511" s="768">
        <v>2015</v>
      </c>
      <c r="F511" s="768" t="s">
        <v>831</v>
      </c>
      <c r="G511" s="768"/>
      <c r="H511" s="768"/>
      <c r="I511" s="768">
        <v>20</v>
      </c>
      <c r="J511" s="768">
        <v>20</v>
      </c>
    </row>
    <row r="512" spans="1:11" ht="38.25">
      <c r="A512" s="771" t="s">
        <v>13929</v>
      </c>
      <c r="B512" s="768" t="s">
        <v>13930</v>
      </c>
      <c r="C512" s="768" t="s">
        <v>12450</v>
      </c>
      <c r="D512" s="768" t="s">
        <v>13931</v>
      </c>
      <c r="E512" s="184">
        <v>2015</v>
      </c>
      <c r="F512" s="768" t="s">
        <v>155</v>
      </c>
      <c r="G512" s="772"/>
      <c r="H512" s="772"/>
      <c r="I512" s="184" t="s">
        <v>78</v>
      </c>
      <c r="J512" s="773">
        <v>20</v>
      </c>
    </row>
    <row r="513" spans="1:11" ht="127.5">
      <c r="A513" s="768" t="s">
        <v>13932</v>
      </c>
      <c r="B513" s="768" t="s">
        <v>13933</v>
      </c>
      <c r="C513" s="768" t="s">
        <v>12450</v>
      </c>
      <c r="D513" s="768" t="s">
        <v>13934</v>
      </c>
      <c r="E513" s="184">
        <v>2015</v>
      </c>
      <c r="F513" s="768" t="s">
        <v>242</v>
      </c>
      <c r="G513" s="772" t="s">
        <v>13935</v>
      </c>
      <c r="H513" s="772" t="s">
        <v>13936</v>
      </c>
      <c r="I513" s="184" t="s">
        <v>78</v>
      </c>
      <c r="J513" s="773">
        <v>10</v>
      </c>
    </row>
    <row r="514" spans="1:11" ht="114.75">
      <c r="A514" s="768" t="s">
        <v>13937</v>
      </c>
      <c r="B514" s="768" t="s">
        <v>13938</v>
      </c>
      <c r="C514" s="768" t="s">
        <v>12450</v>
      </c>
      <c r="D514" s="768" t="s">
        <v>13939</v>
      </c>
      <c r="E514" s="184">
        <v>2015</v>
      </c>
      <c r="F514" s="768" t="s">
        <v>172</v>
      </c>
      <c r="G514" s="772" t="s">
        <v>12535</v>
      </c>
      <c r="H514" s="772" t="s">
        <v>13940</v>
      </c>
      <c r="I514" s="184" t="s">
        <v>78</v>
      </c>
      <c r="J514" s="773">
        <v>20</v>
      </c>
    </row>
    <row r="515" spans="1:11" ht="89.25">
      <c r="A515" s="768" t="s">
        <v>13941</v>
      </c>
      <c r="B515" s="768" t="s">
        <v>13938</v>
      </c>
      <c r="C515" s="768" t="s">
        <v>12450</v>
      </c>
      <c r="D515" s="768" t="s">
        <v>13942</v>
      </c>
      <c r="E515" s="184">
        <v>2015</v>
      </c>
      <c r="F515" s="768" t="s">
        <v>175</v>
      </c>
      <c r="G515" s="772"/>
      <c r="H515" s="772" t="s">
        <v>2422</v>
      </c>
      <c r="I515" s="184" t="s">
        <v>78</v>
      </c>
      <c r="J515" s="773">
        <v>20</v>
      </c>
    </row>
    <row r="516" spans="1:11" ht="63.75">
      <c r="A516" s="506" t="s">
        <v>13943</v>
      </c>
      <c r="B516" s="768" t="s">
        <v>12525</v>
      </c>
      <c r="C516" s="768" t="s">
        <v>12450</v>
      </c>
      <c r="D516" s="768" t="s">
        <v>13944</v>
      </c>
      <c r="E516" s="184">
        <v>2015</v>
      </c>
      <c r="F516" s="768" t="s">
        <v>129</v>
      </c>
      <c r="G516" s="184"/>
      <c r="H516" s="184"/>
      <c r="I516" s="297" t="s">
        <v>78</v>
      </c>
      <c r="J516" s="297">
        <v>20</v>
      </c>
    </row>
    <row r="517" spans="1:11" ht="63.75">
      <c r="A517" s="506" t="s">
        <v>13945</v>
      </c>
      <c r="B517" s="768" t="s">
        <v>12525</v>
      </c>
      <c r="C517" s="768" t="s">
        <v>12450</v>
      </c>
      <c r="D517" s="768" t="s">
        <v>13944</v>
      </c>
      <c r="E517" s="184">
        <v>2015</v>
      </c>
      <c r="F517" s="768" t="s">
        <v>129</v>
      </c>
      <c r="G517" s="184"/>
      <c r="H517" s="184"/>
      <c r="I517" s="297" t="s">
        <v>78</v>
      </c>
      <c r="J517" s="297">
        <v>20</v>
      </c>
    </row>
    <row r="518" spans="1:11" ht="216.75">
      <c r="A518" s="506" t="s">
        <v>12532</v>
      </c>
      <c r="B518" s="506" t="s">
        <v>12533</v>
      </c>
      <c r="C518" s="768" t="s">
        <v>12450</v>
      </c>
      <c r="D518" s="768" t="s">
        <v>13946</v>
      </c>
      <c r="E518" s="768">
        <v>2015</v>
      </c>
      <c r="F518" s="768" t="s">
        <v>129</v>
      </c>
      <c r="G518" s="768" t="s">
        <v>12535</v>
      </c>
      <c r="H518" s="768" t="s">
        <v>12536</v>
      </c>
      <c r="I518" s="297" t="s">
        <v>78</v>
      </c>
      <c r="J518" s="297">
        <v>10</v>
      </c>
    </row>
    <row r="519" spans="1:11" ht="216.75">
      <c r="A519" s="768" t="s">
        <v>12539</v>
      </c>
      <c r="B519" s="506" t="s">
        <v>12540</v>
      </c>
      <c r="C519" s="768" t="s">
        <v>12450</v>
      </c>
      <c r="D519" s="768" t="s">
        <v>13946</v>
      </c>
      <c r="E519" s="768">
        <v>2015</v>
      </c>
      <c r="F519" s="768" t="s">
        <v>129</v>
      </c>
      <c r="G519" s="768" t="s">
        <v>12535</v>
      </c>
      <c r="H519" s="768" t="s">
        <v>12541</v>
      </c>
      <c r="I519" s="297" t="s">
        <v>78</v>
      </c>
      <c r="J519" s="297">
        <v>6.66</v>
      </c>
    </row>
    <row r="520" spans="1:11" ht="63.75">
      <c r="A520" s="768" t="s">
        <v>13947</v>
      </c>
      <c r="B520" s="768" t="s">
        <v>12525</v>
      </c>
      <c r="C520" s="768" t="s">
        <v>12450</v>
      </c>
      <c r="D520" s="768" t="s">
        <v>13948</v>
      </c>
      <c r="E520" s="184">
        <v>2015</v>
      </c>
      <c r="F520" s="768" t="s">
        <v>129</v>
      </c>
      <c r="G520" s="184"/>
      <c r="H520" s="184"/>
      <c r="I520" s="297" t="s">
        <v>78</v>
      </c>
      <c r="J520" s="297">
        <v>20</v>
      </c>
      <c r="K520" s="971"/>
    </row>
    <row r="521" spans="1:11" ht="63.75">
      <c r="A521" s="768" t="s">
        <v>13949</v>
      </c>
      <c r="B521" s="768" t="s">
        <v>12525</v>
      </c>
      <c r="C521" s="768" t="s">
        <v>12450</v>
      </c>
      <c r="D521" s="768" t="s">
        <v>13948</v>
      </c>
      <c r="E521" s="184">
        <v>2015</v>
      </c>
      <c r="F521" s="768" t="s">
        <v>129</v>
      </c>
      <c r="G521" s="184"/>
      <c r="H521" s="184"/>
      <c r="I521" s="297" t="s">
        <v>78</v>
      </c>
      <c r="J521" s="297">
        <v>20</v>
      </c>
      <c r="K521" s="971"/>
    </row>
    <row r="522" spans="1:11" ht="63.75">
      <c r="A522" s="768" t="s">
        <v>13950</v>
      </c>
      <c r="B522" s="768" t="s">
        <v>12525</v>
      </c>
      <c r="C522" s="768" t="s">
        <v>12450</v>
      </c>
      <c r="D522" s="768" t="s">
        <v>13948</v>
      </c>
      <c r="E522" s="184">
        <v>2015</v>
      </c>
      <c r="F522" s="768" t="s">
        <v>129</v>
      </c>
      <c r="G522" s="184"/>
      <c r="H522" s="184"/>
      <c r="I522" s="297" t="s">
        <v>78</v>
      </c>
      <c r="J522" s="297">
        <v>20</v>
      </c>
    </row>
    <row r="523" spans="1:11" ht="63.75">
      <c r="A523" s="768" t="s">
        <v>13951</v>
      </c>
      <c r="B523" s="768" t="s">
        <v>12525</v>
      </c>
      <c r="C523" s="768" t="s">
        <v>12450</v>
      </c>
      <c r="D523" s="768" t="s">
        <v>13948</v>
      </c>
      <c r="E523" s="184">
        <v>2015</v>
      </c>
      <c r="F523" s="768" t="s">
        <v>129</v>
      </c>
      <c r="G523" s="184"/>
      <c r="H523" s="184"/>
      <c r="I523" s="297" t="s">
        <v>78</v>
      </c>
      <c r="J523" s="297">
        <v>20</v>
      </c>
    </row>
    <row r="524" spans="1:11" ht="114.75">
      <c r="A524" s="506" t="s">
        <v>13952</v>
      </c>
      <c r="B524" s="768" t="s">
        <v>13953</v>
      </c>
      <c r="C524" s="768" t="s">
        <v>12450</v>
      </c>
      <c r="D524" s="768" t="s">
        <v>13954</v>
      </c>
      <c r="E524" s="184">
        <v>2015</v>
      </c>
      <c r="F524" s="768" t="s">
        <v>115</v>
      </c>
      <c r="G524" s="184"/>
      <c r="H524" s="184"/>
      <c r="I524" s="297" t="s">
        <v>78</v>
      </c>
      <c r="J524" s="297">
        <v>10</v>
      </c>
    </row>
    <row r="525" spans="1:11" ht="114.75">
      <c r="A525" s="506" t="s">
        <v>13955</v>
      </c>
      <c r="B525" s="768" t="s">
        <v>13956</v>
      </c>
      <c r="C525" s="768" t="s">
        <v>12450</v>
      </c>
      <c r="D525" s="768" t="s">
        <v>13954</v>
      </c>
      <c r="E525" s="184">
        <v>2015</v>
      </c>
      <c r="F525" s="768" t="s">
        <v>115</v>
      </c>
      <c r="G525" s="184"/>
      <c r="H525" s="184"/>
      <c r="I525" s="297" t="s">
        <v>78</v>
      </c>
      <c r="J525" s="297">
        <v>6.66</v>
      </c>
    </row>
    <row r="526" spans="1:11" ht="76.5">
      <c r="A526" s="506" t="s">
        <v>13957</v>
      </c>
      <c r="B526" s="768" t="s">
        <v>12614</v>
      </c>
      <c r="C526" s="768" t="s">
        <v>12450</v>
      </c>
      <c r="D526" s="768" t="s">
        <v>13958</v>
      </c>
      <c r="E526" s="184">
        <v>2015</v>
      </c>
      <c r="F526" s="768" t="s">
        <v>172</v>
      </c>
      <c r="G526" s="184"/>
      <c r="H526" s="184"/>
      <c r="I526" s="297" t="s">
        <v>78</v>
      </c>
      <c r="J526" s="297">
        <v>20</v>
      </c>
    </row>
    <row r="527" spans="1:11" ht="153">
      <c r="A527" s="768" t="s">
        <v>13959</v>
      </c>
      <c r="B527" s="768" t="s">
        <v>18382</v>
      </c>
      <c r="C527" s="768" t="s">
        <v>12450</v>
      </c>
      <c r="D527" s="768" t="s">
        <v>13960</v>
      </c>
      <c r="E527" s="768">
        <v>2015</v>
      </c>
      <c r="F527" s="768" t="s">
        <v>175</v>
      </c>
      <c r="G527" s="768"/>
      <c r="H527" s="768"/>
      <c r="I527" s="768"/>
      <c r="J527" s="773">
        <v>20</v>
      </c>
    </row>
    <row r="528" spans="1:11" ht="89.25">
      <c r="A528" s="768" t="s">
        <v>13961</v>
      </c>
      <c r="B528" s="768" t="s">
        <v>18383</v>
      </c>
      <c r="C528" s="768" t="s">
        <v>12728</v>
      </c>
      <c r="D528" s="766" t="s">
        <v>13962</v>
      </c>
      <c r="E528" s="184">
        <v>2015</v>
      </c>
      <c r="F528" s="768" t="s">
        <v>138</v>
      </c>
      <c r="G528" s="772"/>
      <c r="H528" s="772"/>
      <c r="I528" s="184"/>
      <c r="J528" s="773">
        <f>20/6</f>
        <v>3.3333333333333335</v>
      </c>
    </row>
    <row r="529" spans="1:10" ht="140.25">
      <c r="A529" s="768" t="s">
        <v>13963</v>
      </c>
      <c r="B529" s="768" t="s">
        <v>14074</v>
      </c>
      <c r="C529" s="768" t="s">
        <v>12450</v>
      </c>
      <c r="D529" s="768" t="s">
        <v>13964</v>
      </c>
      <c r="E529" s="768">
        <v>2015</v>
      </c>
      <c r="F529" s="768" t="s">
        <v>153</v>
      </c>
      <c r="G529" s="768"/>
      <c r="H529" s="768"/>
      <c r="I529" s="768" t="s">
        <v>78</v>
      </c>
      <c r="J529" s="773">
        <v>20</v>
      </c>
    </row>
    <row r="530" spans="1:10" ht="102">
      <c r="A530" s="771" t="s">
        <v>13965</v>
      </c>
      <c r="B530" s="768" t="s">
        <v>13021</v>
      </c>
      <c r="C530" s="768" t="s">
        <v>12450</v>
      </c>
      <c r="D530" s="768" t="s">
        <v>13966</v>
      </c>
      <c r="E530" s="184">
        <v>2015</v>
      </c>
      <c r="F530" s="768" t="s">
        <v>175</v>
      </c>
      <c r="G530" s="772"/>
      <c r="H530" s="772"/>
      <c r="I530" s="184" t="s">
        <v>78</v>
      </c>
      <c r="J530" s="773">
        <v>20</v>
      </c>
    </row>
    <row r="531" spans="1:10" ht="38.25">
      <c r="A531" s="771" t="s">
        <v>13967</v>
      </c>
      <c r="B531" s="768" t="s">
        <v>13022</v>
      </c>
      <c r="C531" s="768" t="s">
        <v>12450</v>
      </c>
      <c r="D531" s="768" t="s">
        <v>13968</v>
      </c>
      <c r="E531" s="184">
        <v>2015</v>
      </c>
      <c r="F531" s="768" t="s">
        <v>119</v>
      </c>
      <c r="G531" s="772" t="s">
        <v>13969</v>
      </c>
      <c r="H531" s="772" t="s">
        <v>13970</v>
      </c>
      <c r="I531" s="184" t="s">
        <v>78</v>
      </c>
      <c r="J531" s="773">
        <v>10</v>
      </c>
    </row>
    <row r="532" spans="1:10" ht="178.5">
      <c r="A532" s="768" t="s">
        <v>13971</v>
      </c>
      <c r="B532" s="768" t="s">
        <v>13651</v>
      </c>
      <c r="C532" s="768" t="s">
        <v>12450</v>
      </c>
      <c r="D532" s="768" t="s">
        <v>13972</v>
      </c>
      <c r="E532" s="184">
        <v>2015</v>
      </c>
      <c r="F532" s="768" t="s">
        <v>119</v>
      </c>
      <c r="G532" s="768" t="s">
        <v>13015</v>
      </c>
      <c r="H532" s="768" t="s">
        <v>13973</v>
      </c>
      <c r="I532" s="184"/>
      <c r="J532" s="773">
        <v>40</v>
      </c>
    </row>
    <row r="533" spans="1:10" ht="255">
      <c r="A533" s="768" t="s">
        <v>13974</v>
      </c>
      <c r="B533" s="768" t="s">
        <v>13651</v>
      </c>
      <c r="C533" s="768" t="s">
        <v>12450</v>
      </c>
      <c r="D533" s="768" t="s">
        <v>13975</v>
      </c>
      <c r="E533" s="184">
        <v>2015</v>
      </c>
      <c r="F533" s="768" t="s">
        <v>115</v>
      </c>
      <c r="G533" s="768" t="s">
        <v>13201</v>
      </c>
      <c r="H533" s="768" t="s">
        <v>13976</v>
      </c>
      <c r="I533" s="184"/>
      <c r="J533" s="773">
        <v>20</v>
      </c>
    </row>
    <row r="534" spans="1:10" ht="127.5">
      <c r="A534" s="768" t="s">
        <v>13977</v>
      </c>
      <c r="B534" s="768" t="s">
        <v>13016</v>
      </c>
      <c r="C534" s="768" t="s">
        <v>12450</v>
      </c>
      <c r="D534" s="766" t="s">
        <v>13978</v>
      </c>
      <c r="E534" s="768">
        <v>2015</v>
      </c>
      <c r="F534" s="768" t="s">
        <v>13979</v>
      </c>
      <c r="G534" s="768"/>
      <c r="H534" s="768"/>
      <c r="I534" s="768" t="s">
        <v>78</v>
      </c>
      <c r="J534" s="768">
        <v>20</v>
      </c>
    </row>
    <row r="535" spans="1:10" ht="178.5">
      <c r="A535" s="768" t="s">
        <v>13980</v>
      </c>
      <c r="B535" s="768" t="s">
        <v>13981</v>
      </c>
      <c r="C535" s="768" t="s">
        <v>12450</v>
      </c>
      <c r="D535" s="768" t="s">
        <v>13926</v>
      </c>
      <c r="E535" s="768">
        <v>2015</v>
      </c>
      <c r="F535" s="768" t="s">
        <v>13982</v>
      </c>
      <c r="G535" s="768"/>
      <c r="H535" s="768"/>
      <c r="I535" s="768"/>
      <c r="J535" s="768">
        <v>10</v>
      </c>
    </row>
    <row r="536" spans="1:10" ht="178.5">
      <c r="A536" s="768" t="s">
        <v>13983</v>
      </c>
      <c r="B536" s="768" t="s">
        <v>13984</v>
      </c>
      <c r="C536" s="768" t="s">
        <v>12450</v>
      </c>
      <c r="D536" s="768" t="s">
        <v>13926</v>
      </c>
      <c r="E536" s="768">
        <v>2015</v>
      </c>
      <c r="F536" s="768" t="s">
        <v>13982</v>
      </c>
      <c r="G536" s="768"/>
      <c r="H536" s="768"/>
      <c r="I536" s="768"/>
      <c r="J536" s="768">
        <v>10</v>
      </c>
    </row>
    <row r="537" spans="1:10" ht="153">
      <c r="A537" s="768" t="s">
        <v>13985</v>
      </c>
      <c r="B537" s="768" t="s">
        <v>13016</v>
      </c>
      <c r="C537" s="768" t="s">
        <v>12450</v>
      </c>
      <c r="D537" s="766" t="s">
        <v>13986</v>
      </c>
      <c r="E537" s="768">
        <v>2015</v>
      </c>
      <c r="F537" s="768" t="s">
        <v>13987</v>
      </c>
      <c r="G537" s="768"/>
      <c r="H537" s="768"/>
      <c r="I537" s="768"/>
      <c r="J537" s="768">
        <v>20</v>
      </c>
    </row>
    <row r="538" spans="1:10" ht="114.75">
      <c r="A538" s="506" t="s">
        <v>13988</v>
      </c>
      <c r="B538" s="768" t="s">
        <v>18384</v>
      </c>
      <c r="C538" s="506" t="s">
        <v>12450</v>
      </c>
      <c r="D538" s="768" t="s">
        <v>13989</v>
      </c>
      <c r="E538" s="768">
        <v>2015</v>
      </c>
      <c r="F538" s="768" t="s">
        <v>126</v>
      </c>
      <c r="G538" s="766" t="s">
        <v>13990</v>
      </c>
      <c r="H538" s="768" t="s">
        <v>13991</v>
      </c>
      <c r="I538" s="768" t="s">
        <v>13992</v>
      </c>
      <c r="J538" s="768">
        <f>20/2</f>
        <v>10</v>
      </c>
    </row>
    <row r="539" spans="1:10" ht="114.75">
      <c r="A539" s="506" t="s">
        <v>13993</v>
      </c>
      <c r="B539" s="768" t="s">
        <v>18385</v>
      </c>
      <c r="C539" s="506" t="s">
        <v>12450</v>
      </c>
      <c r="D539" s="768" t="s">
        <v>13989</v>
      </c>
      <c r="E539" s="768">
        <v>2015</v>
      </c>
      <c r="F539" s="768" t="s">
        <v>126</v>
      </c>
      <c r="G539" s="766" t="s">
        <v>13990</v>
      </c>
      <c r="H539" s="768" t="s">
        <v>13991</v>
      </c>
      <c r="I539" s="768" t="s">
        <v>13992</v>
      </c>
      <c r="J539" s="768">
        <f>20/2</f>
        <v>10</v>
      </c>
    </row>
    <row r="540" spans="1:10" ht="76.5">
      <c r="A540" s="506" t="s">
        <v>13994</v>
      </c>
      <c r="B540" s="768" t="s">
        <v>18386</v>
      </c>
      <c r="C540" s="506" t="s">
        <v>12450</v>
      </c>
      <c r="D540" s="768" t="s">
        <v>13995</v>
      </c>
      <c r="E540" s="768">
        <v>2015</v>
      </c>
      <c r="F540" s="768" t="s">
        <v>129</v>
      </c>
      <c r="G540" s="766" t="s">
        <v>13996</v>
      </c>
      <c r="H540" s="768" t="s">
        <v>13991</v>
      </c>
      <c r="I540" s="768" t="s">
        <v>13992</v>
      </c>
      <c r="J540" s="768">
        <f>20/2</f>
        <v>10</v>
      </c>
    </row>
    <row r="541" spans="1:10" ht="204">
      <c r="A541" s="506" t="s">
        <v>13997</v>
      </c>
      <c r="B541" s="768" t="s">
        <v>12644</v>
      </c>
      <c r="C541" s="506" t="s">
        <v>12450</v>
      </c>
      <c r="D541" s="766" t="s">
        <v>13998</v>
      </c>
      <c r="E541" s="768">
        <v>2015</v>
      </c>
      <c r="F541" s="768" t="s">
        <v>254</v>
      </c>
      <c r="G541" s="766" t="s">
        <v>13999</v>
      </c>
      <c r="H541" s="768" t="s">
        <v>13991</v>
      </c>
      <c r="I541" s="768">
        <v>40</v>
      </c>
      <c r="J541" s="768">
        <v>40</v>
      </c>
    </row>
    <row r="542" spans="1:10" ht="165.75">
      <c r="A542" s="506" t="s">
        <v>13994</v>
      </c>
      <c r="B542" s="768" t="s">
        <v>18386</v>
      </c>
      <c r="C542" s="506" t="s">
        <v>12450</v>
      </c>
      <c r="D542" s="768" t="s">
        <v>14000</v>
      </c>
      <c r="E542" s="768">
        <v>2015</v>
      </c>
      <c r="F542" s="768" t="s">
        <v>130</v>
      </c>
      <c r="G542" s="766" t="s">
        <v>14001</v>
      </c>
      <c r="H542" s="768" t="s">
        <v>13991</v>
      </c>
      <c r="I542" s="768" t="s">
        <v>13992</v>
      </c>
      <c r="J542" s="768">
        <f>20/2</f>
        <v>10</v>
      </c>
    </row>
    <row r="543" spans="1:10" ht="165.75">
      <c r="A543" s="768" t="s">
        <v>14002</v>
      </c>
      <c r="B543" s="768" t="s">
        <v>18387</v>
      </c>
      <c r="C543" s="506" t="s">
        <v>12450</v>
      </c>
      <c r="D543" s="768" t="s">
        <v>14000</v>
      </c>
      <c r="E543" s="768">
        <v>2015</v>
      </c>
      <c r="F543" s="768" t="s">
        <v>130</v>
      </c>
      <c r="G543" s="766" t="s">
        <v>14001</v>
      </c>
      <c r="H543" s="768" t="s">
        <v>13991</v>
      </c>
      <c r="I543" s="768" t="s">
        <v>13992</v>
      </c>
      <c r="J543" s="768">
        <f>20/2</f>
        <v>10</v>
      </c>
    </row>
    <row r="544" spans="1:10" ht="165.75">
      <c r="A544" s="768" t="s">
        <v>14003</v>
      </c>
      <c r="B544" s="768" t="s">
        <v>18317</v>
      </c>
      <c r="C544" s="506" t="s">
        <v>12450</v>
      </c>
      <c r="D544" s="768" t="s">
        <v>14004</v>
      </c>
      <c r="E544" s="768">
        <v>2015</v>
      </c>
      <c r="F544" s="768" t="s">
        <v>125</v>
      </c>
      <c r="G544" s="766" t="s">
        <v>14005</v>
      </c>
      <c r="H544" s="768" t="s">
        <v>13991</v>
      </c>
      <c r="I544" s="768" t="s">
        <v>14006</v>
      </c>
      <c r="J544" s="768">
        <v>20</v>
      </c>
    </row>
    <row r="545" spans="1:10" ht="76.5">
      <c r="A545" s="768" t="s">
        <v>14007</v>
      </c>
      <c r="B545" s="768" t="s">
        <v>14008</v>
      </c>
      <c r="C545" s="768" t="s">
        <v>12450</v>
      </c>
      <c r="D545" s="768" t="s">
        <v>3484</v>
      </c>
      <c r="E545" s="768">
        <v>2015</v>
      </c>
      <c r="F545" s="768" t="s">
        <v>145</v>
      </c>
      <c r="G545" s="768" t="s">
        <v>13201</v>
      </c>
      <c r="H545" s="768">
        <v>6</v>
      </c>
      <c r="I545" s="87">
        <v>20</v>
      </c>
      <c r="J545" s="767">
        <v>20</v>
      </c>
    </row>
    <row r="546" spans="1:10" ht="51">
      <c r="A546" s="771" t="s">
        <v>14009</v>
      </c>
      <c r="B546" s="768" t="s">
        <v>12663</v>
      </c>
      <c r="C546" s="768" t="s">
        <v>12450</v>
      </c>
      <c r="D546" s="768" t="s">
        <v>14010</v>
      </c>
      <c r="E546" s="184">
        <v>2015</v>
      </c>
      <c r="F546" s="768" t="s">
        <v>242</v>
      </c>
      <c r="G546" s="772"/>
      <c r="H546" s="772"/>
      <c r="I546" s="184" t="s">
        <v>78</v>
      </c>
      <c r="J546" s="773">
        <v>40</v>
      </c>
    </row>
    <row r="547" spans="1:10" ht="38.25">
      <c r="A547" s="771" t="s">
        <v>14011</v>
      </c>
      <c r="B547" s="768" t="s">
        <v>12663</v>
      </c>
      <c r="C547" s="768" t="s">
        <v>12450</v>
      </c>
      <c r="D547" s="768" t="s">
        <v>14010</v>
      </c>
      <c r="E547" s="184">
        <v>2015</v>
      </c>
      <c r="F547" s="768" t="s">
        <v>242</v>
      </c>
      <c r="G547" s="772"/>
      <c r="H547" s="772"/>
      <c r="I547" s="184"/>
      <c r="J547" s="773">
        <v>40</v>
      </c>
    </row>
    <row r="548" spans="1:10" ht="76.5">
      <c r="A548" s="771" t="s">
        <v>14012</v>
      </c>
      <c r="B548" s="768" t="s">
        <v>14013</v>
      </c>
      <c r="C548" s="768" t="s">
        <v>12450</v>
      </c>
      <c r="D548" s="768" t="s">
        <v>14014</v>
      </c>
      <c r="E548" s="184">
        <v>2015</v>
      </c>
      <c r="F548" s="768" t="s">
        <v>254</v>
      </c>
      <c r="G548" s="772"/>
      <c r="H548" s="772"/>
      <c r="I548" s="184">
        <v>40</v>
      </c>
      <c r="J548" s="773">
        <v>20</v>
      </c>
    </row>
    <row r="549" spans="1:10" ht="102">
      <c r="A549" s="771" t="s">
        <v>14015</v>
      </c>
      <c r="B549" s="768" t="s">
        <v>14013</v>
      </c>
      <c r="C549" s="768" t="s">
        <v>12450</v>
      </c>
      <c r="D549" s="768" t="s">
        <v>14016</v>
      </c>
      <c r="E549" s="184">
        <v>2015</v>
      </c>
      <c r="F549" s="768" t="s">
        <v>129</v>
      </c>
      <c r="G549" s="772"/>
      <c r="H549" s="772"/>
      <c r="I549" s="184">
        <v>40</v>
      </c>
      <c r="J549" s="773">
        <v>20</v>
      </c>
    </row>
    <row r="550" spans="1:10" ht="140.25">
      <c r="A550" s="771" t="s">
        <v>14017</v>
      </c>
      <c r="B550" s="768" t="s">
        <v>14013</v>
      </c>
      <c r="C550" s="768" t="s">
        <v>12450</v>
      </c>
      <c r="D550" s="768" t="s">
        <v>14018</v>
      </c>
      <c r="E550" s="184">
        <v>2015</v>
      </c>
      <c r="F550" s="768" t="s">
        <v>130</v>
      </c>
      <c r="G550" s="772"/>
      <c r="H550" s="772"/>
      <c r="I550" s="184">
        <v>20</v>
      </c>
      <c r="J550" s="773">
        <v>10</v>
      </c>
    </row>
    <row r="551" spans="1:10" ht="102">
      <c r="A551" s="771" t="s">
        <v>14019</v>
      </c>
      <c r="B551" s="768" t="s">
        <v>13335</v>
      </c>
      <c r="C551" s="768" t="s">
        <v>12450</v>
      </c>
      <c r="D551" s="768" t="s">
        <v>14020</v>
      </c>
      <c r="E551" s="184">
        <v>2015</v>
      </c>
      <c r="F551" s="768" t="s">
        <v>190</v>
      </c>
      <c r="G551" s="772" t="s">
        <v>147</v>
      </c>
      <c r="H551" s="772" t="s">
        <v>1273</v>
      </c>
      <c r="I551" s="184" t="s">
        <v>78</v>
      </c>
      <c r="J551" s="773">
        <v>20</v>
      </c>
    </row>
    <row r="552" spans="1:10" ht="38.25">
      <c r="A552" s="769" t="s">
        <v>2465</v>
      </c>
      <c r="B552" s="768" t="s">
        <v>2466</v>
      </c>
      <c r="C552" s="768" t="s">
        <v>12450</v>
      </c>
      <c r="D552" s="768" t="s">
        <v>14021</v>
      </c>
      <c r="E552" s="184">
        <v>2015</v>
      </c>
      <c r="F552" s="768" t="s">
        <v>437</v>
      </c>
      <c r="G552" s="772"/>
      <c r="H552" s="772" t="s">
        <v>2469</v>
      </c>
      <c r="I552" s="184">
        <v>20</v>
      </c>
      <c r="J552" s="773">
        <v>10</v>
      </c>
    </row>
    <row r="553" spans="1:10" ht="191.25">
      <c r="A553" s="771" t="s">
        <v>14022</v>
      </c>
      <c r="B553" s="768" t="s">
        <v>12678</v>
      </c>
      <c r="C553" s="768" t="s">
        <v>12450</v>
      </c>
      <c r="D553" s="768" t="s">
        <v>14023</v>
      </c>
      <c r="E553" s="184">
        <v>2014</v>
      </c>
      <c r="F553" s="768" t="s">
        <v>475</v>
      </c>
      <c r="G553" s="772"/>
      <c r="H553" s="772"/>
      <c r="I553" s="184" t="s">
        <v>78</v>
      </c>
      <c r="J553" s="773">
        <v>20</v>
      </c>
    </row>
    <row r="554" spans="1:10" ht="191.25">
      <c r="A554" s="771" t="s">
        <v>14024</v>
      </c>
      <c r="B554" s="768" t="s">
        <v>12678</v>
      </c>
      <c r="C554" s="768" t="s">
        <v>12450</v>
      </c>
      <c r="D554" s="768" t="s">
        <v>14025</v>
      </c>
      <c r="E554" s="184">
        <v>2015</v>
      </c>
      <c r="F554" s="768" t="s">
        <v>475</v>
      </c>
      <c r="G554" s="772"/>
      <c r="H554" s="772"/>
      <c r="I554" s="184"/>
      <c r="J554" s="773">
        <v>20</v>
      </c>
    </row>
    <row r="555" spans="1:10" ht="140.25">
      <c r="A555" s="771" t="s">
        <v>14026</v>
      </c>
      <c r="B555" s="768" t="s">
        <v>13023</v>
      </c>
      <c r="C555" s="768" t="s">
        <v>12450</v>
      </c>
      <c r="D555" s="768" t="s">
        <v>14027</v>
      </c>
      <c r="E555" s="184">
        <v>2015</v>
      </c>
      <c r="F555" s="768" t="s">
        <v>157</v>
      </c>
      <c r="G555" s="772" t="s">
        <v>13598</v>
      </c>
      <c r="H555" s="772" t="s">
        <v>13598</v>
      </c>
      <c r="I555" s="184">
        <v>40</v>
      </c>
      <c r="J555" s="184">
        <v>40</v>
      </c>
    </row>
    <row r="556" spans="1:10" ht="51">
      <c r="A556" s="768" t="s">
        <v>14028</v>
      </c>
      <c r="B556" s="768" t="s">
        <v>13023</v>
      </c>
      <c r="C556" s="768" t="s">
        <v>12450</v>
      </c>
      <c r="D556" s="768" t="s">
        <v>14029</v>
      </c>
      <c r="E556" s="769">
        <v>2015</v>
      </c>
      <c r="F556" s="768" t="s">
        <v>399</v>
      </c>
      <c r="G556" s="769" t="s">
        <v>13024</v>
      </c>
      <c r="H556" s="768" t="s">
        <v>14030</v>
      </c>
      <c r="I556" s="774">
        <v>20</v>
      </c>
      <c r="J556" s="774">
        <v>20</v>
      </c>
    </row>
    <row r="557" spans="1:10" ht="89.25">
      <c r="A557" s="768" t="s">
        <v>14031</v>
      </c>
      <c r="B557" s="768" t="s">
        <v>13023</v>
      </c>
      <c r="C557" s="768" t="s">
        <v>12450</v>
      </c>
      <c r="D557" s="768" t="s">
        <v>14032</v>
      </c>
      <c r="E557" s="768">
        <v>2015</v>
      </c>
      <c r="F557" s="768" t="s">
        <v>399</v>
      </c>
      <c r="G557" s="768" t="s">
        <v>12535</v>
      </c>
      <c r="H557" s="768" t="s">
        <v>14033</v>
      </c>
      <c r="I557" s="774">
        <v>20</v>
      </c>
      <c r="J557" s="774">
        <v>20</v>
      </c>
    </row>
    <row r="558" spans="1:10" ht="51">
      <c r="A558" s="768" t="s">
        <v>14034</v>
      </c>
      <c r="B558" s="768" t="s">
        <v>13023</v>
      </c>
      <c r="C558" s="768" t="s">
        <v>12450</v>
      </c>
      <c r="D558" s="768" t="s">
        <v>14029</v>
      </c>
      <c r="E558" s="769">
        <v>2015</v>
      </c>
      <c r="F558" s="768" t="s">
        <v>399</v>
      </c>
      <c r="G558" s="768" t="s">
        <v>13598</v>
      </c>
      <c r="H558" s="768" t="s">
        <v>13598</v>
      </c>
      <c r="I558" s="774">
        <v>20</v>
      </c>
      <c r="J558" s="774">
        <v>20</v>
      </c>
    </row>
    <row r="559" spans="1:10" ht="51">
      <c r="A559" s="768" t="s">
        <v>14035</v>
      </c>
      <c r="B559" s="768" t="s">
        <v>13023</v>
      </c>
      <c r="C559" s="768" t="s">
        <v>12450</v>
      </c>
      <c r="D559" s="768" t="s">
        <v>14029</v>
      </c>
      <c r="E559" s="768">
        <v>2015</v>
      </c>
      <c r="F559" s="768" t="s">
        <v>399</v>
      </c>
      <c r="G559" s="768" t="s">
        <v>13598</v>
      </c>
      <c r="H559" s="768" t="s">
        <v>13598</v>
      </c>
      <c r="I559" s="774">
        <v>20</v>
      </c>
      <c r="J559" s="774">
        <v>20</v>
      </c>
    </row>
    <row r="560" spans="1:10" ht="51">
      <c r="A560" s="768" t="s">
        <v>14036</v>
      </c>
      <c r="B560" s="768" t="s">
        <v>13023</v>
      </c>
      <c r="C560" s="768" t="s">
        <v>12450</v>
      </c>
      <c r="D560" s="768" t="s">
        <v>14029</v>
      </c>
      <c r="E560" s="768">
        <v>2015</v>
      </c>
      <c r="F560" s="768" t="s">
        <v>399</v>
      </c>
      <c r="G560" s="768" t="s">
        <v>13598</v>
      </c>
      <c r="H560" s="768" t="s">
        <v>13598</v>
      </c>
      <c r="I560" s="774">
        <v>20</v>
      </c>
      <c r="J560" s="774">
        <v>20</v>
      </c>
    </row>
    <row r="561" spans="1:10" ht="51">
      <c r="A561" s="768" t="s">
        <v>14037</v>
      </c>
      <c r="B561" s="768" t="s">
        <v>13023</v>
      </c>
      <c r="C561" s="768" t="s">
        <v>12450</v>
      </c>
      <c r="D561" s="768" t="s">
        <v>14029</v>
      </c>
      <c r="E561" s="768">
        <v>2015</v>
      </c>
      <c r="F561" s="768" t="s">
        <v>399</v>
      </c>
      <c r="G561" s="768" t="s">
        <v>13598</v>
      </c>
      <c r="H561" s="768" t="s">
        <v>13598</v>
      </c>
      <c r="I561" s="774">
        <v>20</v>
      </c>
      <c r="J561" s="774">
        <v>20</v>
      </c>
    </row>
    <row r="562" spans="1:10" ht="89.25">
      <c r="A562" s="768" t="s">
        <v>14038</v>
      </c>
      <c r="B562" s="768" t="s">
        <v>13023</v>
      </c>
      <c r="C562" s="768" t="s">
        <v>12450</v>
      </c>
      <c r="D562" s="768" t="s">
        <v>14032</v>
      </c>
      <c r="E562" s="768">
        <v>2015</v>
      </c>
      <c r="F562" s="768" t="s">
        <v>399</v>
      </c>
      <c r="G562" s="768" t="s">
        <v>13598</v>
      </c>
      <c r="H562" s="768" t="s">
        <v>13598</v>
      </c>
      <c r="I562" s="774">
        <v>20</v>
      </c>
      <c r="J562" s="774">
        <v>20</v>
      </c>
    </row>
    <row r="563" spans="1:10" ht="89.25">
      <c r="A563" s="768" t="s">
        <v>14039</v>
      </c>
      <c r="B563" s="768" t="s">
        <v>13023</v>
      </c>
      <c r="C563" s="768" t="s">
        <v>12450</v>
      </c>
      <c r="D563" s="768" t="s">
        <v>14032</v>
      </c>
      <c r="E563" s="768">
        <v>2015</v>
      </c>
      <c r="F563" s="768" t="s">
        <v>399</v>
      </c>
      <c r="G563" s="768" t="s">
        <v>13598</v>
      </c>
      <c r="H563" s="768" t="s">
        <v>13598</v>
      </c>
      <c r="I563" s="774">
        <v>20</v>
      </c>
      <c r="J563" s="774">
        <v>20</v>
      </c>
    </row>
    <row r="564" spans="1:10" ht="89.25">
      <c r="A564" s="768" t="s">
        <v>14040</v>
      </c>
      <c r="B564" s="768" t="s">
        <v>13023</v>
      </c>
      <c r="C564" s="768" t="s">
        <v>12450</v>
      </c>
      <c r="D564" s="768" t="s">
        <v>14032</v>
      </c>
      <c r="E564" s="768">
        <v>2015</v>
      </c>
      <c r="F564" s="768" t="s">
        <v>399</v>
      </c>
      <c r="G564" s="768" t="s">
        <v>13598</v>
      </c>
      <c r="H564" s="768" t="s">
        <v>13598</v>
      </c>
      <c r="I564" s="774">
        <v>20</v>
      </c>
      <c r="J564" s="774">
        <v>20</v>
      </c>
    </row>
    <row r="565" spans="1:10" ht="89.25">
      <c r="A565" s="768" t="s">
        <v>14041</v>
      </c>
      <c r="B565" s="768" t="s">
        <v>13023</v>
      </c>
      <c r="C565" s="768" t="s">
        <v>12450</v>
      </c>
      <c r="D565" s="768" t="s">
        <v>14032</v>
      </c>
      <c r="E565" s="768">
        <v>2015</v>
      </c>
      <c r="F565" s="768" t="s">
        <v>399</v>
      </c>
      <c r="G565" s="768" t="s">
        <v>13598</v>
      </c>
      <c r="H565" s="768" t="s">
        <v>13598</v>
      </c>
      <c r="I565" s="774">
        <v>20</v>
      </c>
      <c r="J565" s="774">
        <v>20</v>
      </c>
    </row>
    <row r="566" spans="1:10" ht="127.5">
      <c r="A566" s="506" t="s">
        <v>14042</v>
      </c>
      <c r="B566" s="768" t="s">
        <v>14043</v>
      </c>
      <c r="C566" s="768" t="s">
        <v>12450</v>
      </c>
      <c r="D566" s="768" t="s">
        <v>14044</v>
      </c>
      <c r="E566" s="184">
        <v>2015</v>
      </c>
      <c r="F566" s="768" t="s">
        <v>13534</v>
      </c>
      <c r="G566" s="184"/>
      <c r="H566" s="184"/>
      <c r="I566" s="208">
        <v>20</v>
      </c>
      <c r="J566" s="208">
        <v>20</v>
      </c>
    </row>
    <row r="567" spans="1:10" ht="38.25">
      <c r="A567" s="506" t="s">
        <v>14045</v>
      </c>
      <c r="B567" s="768" t="s">
        <v>14046</v>
      </c>
      <c r="C567" s="768" t="s">
        <v>12471</v>
      </c>
      <c r="D567" s="769" t="s">
        <v>14047</v>
      </c>
      <c r="E567" s="768">
        <v>2015</v>
      </c>
      <c r="F567" s="768" t="s">
        <v>172</v>
      </c>
      <c r="G567" s="768" t="s">
        <v>14048</v>
      </c>
      <c r="H567" s="768" t="s">
        <v>9412</v>
      </c>
      <c r="I567" s="768" t="s">
        <v>78</v>
      </c>
      <c r="J567" s="768">
        <v>10</v>
      </c>
    </row>
    <row r="568" spans="1:10" ht="63.75">
      <c r="A568" s="506" t="s">
        <v>14049</v>
      </c>
      <c r="B568" s="768" t="s">
        <v>14050</v>
      </c>
      <c r="C568" s="768" t="s">
        <v>12471</v>
      </c>
      <c r="D568" s="766" t="s">
        <v>14051</v>
      </c>
      <c r="E568" s="768">
        <v>2015</v>
      </c>
      <c r="F568" s="768" t="s">
        <v>242</v>
      </c>
      <c r="G568" s="768"/>
      <c r="H568" s="768">
        <v>13</v>
      </c>
      <c r="I568" s="768"/>
      <c r="J568" s="768">
        <v>10</v>
      </c>
    </row>
    <row r="569" spans="1:10" ht="38.25">
      <c r="A569" s="768" t="s">
        <v>14052</v>
      </c>
      <c r="B569" s="768" t="s">
        <v>12693</v>
      </c>
      <c r="C569" s="768" t="s">
        <v>12471</v>
      </c>
      <c r="D569" s="768" t="s">
        <v>14053</v>
      </c>
      <c r="E569" s="768">
        <v>2015</v>
      </c>
      <c r="F569" s="768" t="s">
        <v>175</v>
      </c>
      <c r="G569" s="768"/>
      <c r="H569" s="768">
        <v>20</v>
      </c>
      <c r="I569" s="768">
        <v>20</v>
      </c>
      <c r="J569" s="768">
        <v>20</v>
      </c>
    </row>
    <row r="570" spans="1:10" ht="114.75">
      <c r="A570" s="506" t="s">
        <v>14054</v>
      </c>
      <c r="B570" s="768" t="s">
        <v>13121</v>
      </c>
      <c r="C570" s="768" t="s">
        <v>12450</v>
      </c>
      <c r="D570" s="768" t="s">
        <v>14055</v>
      </c>
      <c r="E570" s="184">
        <v>2015</v>
      </c>
      <c r="F570" s="768" t="s">
        <v>145</v>
      </c>
      <c r="G570" s="184"/>
      <c r="H570" s="184"/>
      <c r="I570" s="297" t="s">
        <v>78</v>
      </c>
      <c r="J570" s="297">
        <v>20</v>
      </c>
    </row>
    <row r="571" spans="1:10" ht="63.75">
      <c r="A571" s="506" t="s">
        <v>14056</v>
      </c>
      <c r="B571" s="768" t="s">
        <v>13121</v>
      </c>
      <c r="C571" s="768" t="s">
        <v>12450</v>
      </c>
      <c r="D571" s="768" t="s">
        <v>14057</v>
      </c>
      <c r="E571" s="184">
        <v>2015</v>
      </c>
      <c r="F571" s="768" t="s">
        <v>145</v>
      </c>
      <c r="G571" s="768" t="s">
        <v>14058</v>
      </c>
      <c r="H571" s="184" t="s">
        <v>14059</v>
      </c>
      <c r="I571" s="297"/>
      <c r="J571" s="297">
        <v>20</v>
      </c>
    </row>
    <row r="572" spans="1:10" ht="75.75" customHeight="1">
      <c r="A572" s="768" t="s">
        <v>14060</v>
      </c>
      <c r="B572" s="768" t="s">
        <v>13121</v>
      </c>
      <c r="C572" s="768" t="s">
        <v>12450</v>
      </c>
      <c r="D572" s="768" t="s">
        <v>14061</v>
      </c>
      <c r="E572" s="184">
        <v>2015</v>
      </c>
      <c r="F572" s="768" t="s">
        <v>145</v>
      </c>
      <c r="G572" s="768"/>
      <c r="H572" s="184"/>
      <c r="I572" s="297"/>
      <c r="J572" s="297">
        <v>20</v>
      </c>
    </row>
    <row r="573" spans="1:10" ht="25.5">
      <c r="A573" s="768" t="s">
        <v>14062</v>
      </c>
      <c r="B573" s="768" t="s">
        <v>13121</v>
      </c>
      <c r="C573" s="768" t="s">
        <v>12450</v>
      </c>
      <c r="D573" s="768" t="s">
        <v>14063</v>
      </c>
      <c r="E573" s="184">
        <v>2015</v>
      </c>
      <c r="F573" s="768" t="s">
        <v>414</v>
      </c>
      <c r="G573" s="184"/>
      <c r="H573" s="184"/>
      <c r="I573" s="297"/>
      <c r="J573" s="297">
        <v>20</v>
      </c>
    </row>
    <row r="574" spans="1:10" ht="38.25">
      <c r="A574" s="768" t="s">
        <v>14064</v>
      </c>
      <c r="B574" s="768" t="s">
        <v>13121</v>
      </c>
      <c r="C574" s="768" t="s">
        <v>12450</v>
      </c>
      <c r="D574" s="768" t="s">
        <v>14065</v>
      </c>
      <c r="E574" s="184">
        <v>2015</v>
      </c>
      <c r="F574" s="768" t="s">
        <v>3493</v>
      </c>
      <c r="G574" s="184"/>
      <c r="H574" s="184"/>
      <c r="I574" s="297"/>
      <c r="J574" s="297">
        <v>20</v>
      </c>
    </row>
    <row r="575" spans="1:10" ht="102">
      <c r="A575" s="771" t="s">
        <v>14066</v>
      </c>
      <c r="B575" s="768" t="s">
        <v>14067</v>
      </c>
      <c r="C575" s="768" t="s">
        <v>12450</v>
      </c>
      <c r="D575" s="768" t="s">
        <v>14068</v>
      </c>
      <c r="E575" s="184">
        <v>2015</v>
      </c>
      <c r="F575" s="768" t="s">
        <v>172</v>
      </c>
      <c r="G575" s="772" t="s">
        <v>14069</v>
      </c>
      <c r="H575" s="772" t="s">
        <v>14070</v>
      </c>
      <c r="I575" s="184" t="s">
        <v>78</v>
      </c>
      <c r="J575" s="773">
        <v>10</v>
      </c>
    </row>
    <row r="576" spans="1:10" ht="102">
      <c r="A576" s="768" t="s">
        <v>14071</v>
      </c>
      <c r="B576" s="768" t="s">
        <v>14072</v>
      </c>
      <c r="C576" s="768" t="s">
        <v>12450</v>
      </c>
      <c r="D576" s="768" t="s">
        <v>14068</v>
      </c>
      <c r="E576" s="184">
        <v>2015</v>
      </c>
      <c r="F576" s="768"/>
      <c r="G576" s="772" t="s">
        <v>14069</v>
      </c>
      <c r="H576" s="772" t="s">
        <v>14073</v>
      </c>
      <c r="I576" s="184"/>
      <c r="J576" s="773">
        <v>20</v>
      </c>
    </row>
    <row r="577" spans="1:10" ht="140.25">
      <c r="A577" s="768" t="s">
        <v>13963</v>
      </c>
      <c r="B577" s="768" t="s">
        <v>14074</v>
      </c>
      <c r="C577" s="768" t="s">
        <v>12450</v>
      </c>
      <c r="D577" s="768" t="s">
        <v>13964</v>
      </c>
      <c r="E577" s="768">
        <v>2015</v>
      </c>
      <c r="F577" s="768" t="s">
        <v>153</v>
      </c>
      <c r="G577" s="768"/>
      <c r="H577" s="768"/>
      <c r="I577" s="768" t="s">
        <v>78</v>
      </c>
      <c r="J577" s="773">
        <v>20</v>
      </c>
    </row>
    <row r="578" spans="1:10" ht="78.75">
      <c r="A578" s="979" t="s">
        <v>14075</v>
      </c>
      <c r="B578" s="768" t="s">
        <v>14076</v>
      </c>
      <c r="C578" s="768" t="s">
        <v>14077</v>
      </c>
      <c r="D578" s="768" t="s">
        <v>18388</v>
      </c>
      <c r="E578" s="768">
        <v>2015</v>
      </c>
      <c r="F578" s="768" t="s">
        <v>175</v>
      </c>
      <c r="G578" s="768"/>
      <c r="H578" s="768"/>
      <c r="I578" s="768"/>
      <c r="J578" s="773">
        <v>40</v>
      </c>
    </row>
    <row r="579" spans="1:10" ht="163.5" customHeight="1">
      <c r="A579" s="768" t="s">
        <v>14078</v>
      </c>
      <c r="B579" s="768" t="s">
        <v>13126</v>
      </c>
      <c r="C579" s="768" t="s">
        <v>12450</v>
      </c>
      <c r="D579" s="768" t="s">
        <v>14079</v>
      </c>
      <c r="E579" s="768">
        <v>2015</v>
      </c>
      <c r="F579" s="768" t="s">
        <v>138</v>
      </c>
      <c r="G579" s="768"/>
      <c r="H579" s="768"/>
      <c r="I579" s="768"/>
      <c r="J579" s="773">
        <v>40</v>
      </c>
    </row>
    <row r="580" spans="1:10" ht="154.5" customHeight="1">
      <c r="A580" s="768" t="s">
        <v>14080</v>
      </c>
      <c r="B580" s="768" t="s">
        <v>13126</v>
      </c>
      <c r="C580" s="768" t="s">
        <v>12450</v>
      </c>
      <c r="D580" s="768" t="s">
        <v>14081</v>
      </c>
      <c r="E580" s="768">
        <v>2015</v>
      </c>
      <c r="F580" s="768" t="s">
        <v>242</v>
      </c>
      <c r="G580" s="768"/>
      <c r="H580" s="768"/>
      <c r="I580" s="768"/>
      <c r="J580" s="773">
        <v>20</v>
      </c>
    </row>
    <row r="581" spans="1:10" ht="153">
      <c r="A581" s="768" t="s">
        <v>14082</v>
      </c>
      <c r="B581" s="768" t="s">
        <v>13126</v>
      </c>
      <c r="C581" s="768" t="s">
        <v>12450</v>
      </c>
      <c r="D581" s="768" t="s">
        <v>13960</v>
      </c>
      <c r="E581" s="768">
        <v>2015</v>
      </c>
      <c r="F581" s="768" t="s">
        <v>175</v>
      </c>
      <c r="G581" s="768"/>
      <c r="H581" s="768"/>
      <c r="I581" s="768"/>
      <c r="J581" s="773">
        <v>20</v>
      </c>
    </row>
    <row r="582" spans="1:10" ht="89.25">
      <c r="A582" s="768" t="s">
        <v>13961</v>
      </c>
      <c r="B582" s="768" t="s">
        <v>14083</v>
      </c>
      <c r="C582" s="768" t="s">
        <v>12728</v>
      </c>
      <c r="D582" s="766" t="s">
        <v>13962</v>
      </c>
      <c r="E582" s="184">
        <v>2015</v>
      </c>
      <c r="F582" s="768" t="s">
        <v>138</v>
      </c>
      <c r="G582" s="772"/>
      <c r="H582" s="772"/>
      <c r="I582" s="184"/>
      <c r="J582" s="773">
        <f>20/6</f>
        <v>3.3333333333333335</v>
      </c>
    </row>
    <row r="583" spans="1:10" ht="114.75">
      <c r="A583" s="768" t="s">
        <v>18389</v>
      </c>
      <c r="B583" s="768" t="s">
        <v>12736</v>
      </c>
      <c r="C583" s="768" t="s">
        <v>12450</v>
      </c>
      <c r="D583" s="768" t="s">
        <v>665</v>
      </c>
      <c r="E583" s="768">
        <v>2015</v>
      </c>
      <c r="F583" s="768"/>
      <c r="G583" s="768" t="s">
        <v>13201</v>
      </c>
      <c r="H583" s="768" t="s">
        <v>14084</v>
      </c>
      <c r="I583" s="87">
        <v>20</v>
      </c>
      <c r="J583" s="767">
        <v>20</v>
      </c>
    </row>
    <row r="584" spans="1:10" ht="89.25">
      <c r="A584" s="768" t="s">
        <v>14085</v>
      </c>
      <c r="B584" s="768" t="s">
        <v>14086</v>
      </c>
      <c r="C584" s="768" t="s">
        <v>12450</v>
      </c>
      <c r="D584" s="768" t="s">
        <v>14032</v>
      </c>
      <c r="E584" s="769">
        <v>2015</v>
      </c>
      <c r="F584" s="768" t="s">
        <v>129</v>
      </c>
      <c r="G584" s="768" t="s">
        <v>13598</v>
      </c>
      <c r="H584" s="768" t="s">
        <v>13598</v>
      </c>
      <c r="I584" s="774">
        <v>20</v>
      </c>
      <c r="J584" s="774">
        <v>20</v>
      </c>
    </row>
    <row r="585" spans="1:10" ht="89.25">
      <c r="A585" s="771" t="s">
        <v>14087</v>
      </c>
      <c r="B585" s="768" t="s">
        <v>14086</v>
      </c>
      <c r="C585" s="768" t="s">
        <v>12450</v>
      </c>
      <c r="D585" s="768" t="s">
        <v>14032</v>
      </c>
      <c r="E585" s="768">
        <v>2015</v>
      </c>
      <c r="F585" s="768" t="s">
        <v>129</v>
      </c>
      <c r="G585" s="768" t="s">
        <v>13598</v>
      </c>
      <c r="H585" s="768" t="s">
        <v>13598</v>
      </c>
      <c r="I585" s="774">
        <v>20</v>
      </c>
      <c r="J585" s="774">
        <v>20</v>
      </c>
    </row>
    <row r="586" spans="1:10" ht="89.25">
      <c r="A586" s="768" t="s">
        <v>14088</v>
      </c>
      <c r="B586" s="768" t="s">
        <v>14086</v>
      </c>
      <c r="C586" s="768" t="s">
        <v>12450</v>
      </c>
      <c r="D586" s="768" t="s">
        <v>14032</v>
      </c>
      <c r="E586" s="768">
        <v>2015</v>
      </c>
      <c r="F586" s="768" t="s">
        <v>129</v>
      </c>
      <c r="G586" s="768" t="s">
        <v>13598</v>
      </c>
      <c r="H586" s="768" t="s">
        <v>13598</v>
      </c>
      <c r="I586" s="774">
        <v>20</v>
      </c>
      <c r="J586" s="774">
        <v>20</v>
      </c>
    </row>
    <row r="587" spans="1:10" ht="140.25">
      <c r="A587" s="768" t="s">
        <v>14089</v>
      </c>
      <c r="B587" s="768" t="s">
        <v>12759</v>
      </c>
      <c r="C587" s="768" t="s">
        <v>12500</v>
      </c>
      <c r="D587" s="768" t="s">
        <v>14090</v>
      </c>
      <c r="E587" s="184">
        <v>2015</v>
      </c>
      <c r="F587" s="768" t="s">
        <v>194</v>
      </c>
      <c r="G587" s="184"/>
      <c r="H587" s="184"/>
      <c r="I587" s="297" t="s">
        <v>78</v>
      </c>
      <c r="J587" s="297">
        <v>40</v>
      </c>
    </row>
    <row r="588" spans="1:10" ht="76.5">
      <c r="A588" s="768" t="s">
        <v>14091</v>
      </c>
      <c r="B588" s="768" t="s">
        <v>12759</v>
      </c>
      <c r="C588" s="768" t="s">
        <v>12500</v>
      </c>
      <c r="D588" s="768" t="s">
        <v>14092</v>
      </c>
      <c r="E588" s="184">
        <v>2015</v>
      </c>
      <c r="F588" s="768" t="s">
        <v>145</v>
      </c>
      <c r="G588" s="184"/>
      <c r="H588" s="184"/>
      <c r="I588" s="297"/>
      <c r="J588" s="297">
        <v>20</v>
      </c>
    </row>
    <row r="589" spans="1:10" ht="178.5">
      <c r="A589" s="506" t="s">
        <v>14093</v>
      </c>
      <c r="B589" s="768" t="s">
        <v>12759</v>
      </c>
      <c r="C589" s="768" t="s">
        <v>12500</v>
      </c>
      <c r="D589" s="768" t="s">
        <v>14094</v>
      </c>
      <c r="E589" s="184">
        <v>2015</v>
      </c>
      <c r="F589" s="768" t="s">
        <v>437</v>
      </c>
      <c r="G589" s="184"/>
      <c r="H589" s="184"/>
      <c r="I589" s="297"/>
      <c r="J589" s="297">
        <v>20</v>
      </c>
    </row>
    <row r="590" spans="1:10" ht="127.5">
      <c r="A590" s="768" t="s">
        <v>14095</v>
      </c>
      <c r="B590" s="768" t="s">
        <v>12759</v>
      </c>
      <c r="C590" s="768" t="s">
        <v>12500</v>
      </c>
      <c r="D590" s="768" t="s">
        <v>14096</v>
      </c>
      <c r="E590" s="184">
        <v>2015</v>
      </c>
      <c r="F590" s="768" t="s">
        <v>190</v>
      </c>
      <c r="G590" s="184"/>
      <c r="H590" s="184"/>
      <c r="I590" s="297"/>
      <c r="J590" s="297">
        <v>20</v>
      </c>
    </row>
    <row r="591" spans="1:10" ht="102">
      <c r="A591" s="506" t="s">
        <v>14097</v>
      </c>
      <c r="B591" s="768" t="s">
        <v>12759</v>
      </c>
      <c r="C591" s="768" t="s">
        <v>12500</v>
      </c>
      <c r="D591" s="768" t="s">
        <v>14098</v>
      </c>
      <c r="E591" s="184">
        <v>2015</v>
      </c>
      <c r="F591" s="768" t="s">
        <v>163</v>
      </c>
      <c r="G591" s="184"/>
      <c r="H591" s="184"/>
      <c r="I591" s="297"/>
      <c r="J591" s="297">
        <v>40</v>
      </c>
    </row>
    <row r="592" spans="1:10" ht="127.5">
      <c r="A592" s="768" t="s">
        <v>14099</v>
      </c>
      <c r="B592" s="768" t="s">
        <v>12759</v>
      </c>
      <c r="C592" s="768" t="s">
        <v>12500</v>
      </c>
      <c r="D592" s="768" t="s">
        <v>14100</v>
      </c>
      <c r="E592" s="184">
        <v>2015</v>
      </c>
      <c r="F592" s="768" t="s">
        <v>157</v>
      </c>
      <c r="G592" s="184"/>
      <c r="H592" s="184"/>
      <c r="I592" s="297"/>
      <c r="J592" s="297">
        <v>20</v>
      </c>
    </row>
    <row r="593" spans="1:10" ht="51">
      <c r="A593" s="771" t="s">
        <v>14101</v>
      </c>
      <c r="B593" s="768" t="s">
        <v>12572</v>
      </c>
      <c r="C593" s="768" t="s">
        <v>12500</v>
      </c>
      <c r="D593" s="768" t="s">
        <v>14102</v>
      </c>
      <c r="E593" s="184">
        <v>2015</v>
      </c>
      <c r="F593" s="768">
        <v>4</v>
      </c>
      <c r="G593" s="772"/>
      <c r="H593" s="772"/>
      <c r="I593" s="184" t="s">
        <v>78</v>
      </c>
      <c r="J593" s="773">
        <v>20</v>
      </c>
    </row>
    <row r="594" spans="1:10" ht="89.25">
      <c r="A594" s="771" t="s">
        <v>14103</v>
      </c>
      <c r="B594" s="768" t="s">
        <v>12572</v>
      </c>
      <c r="C594" s="768" t="s">
        <v>12500</v>
      </c>
      <c r="D594" s="768" t="s">
        <v>14104</v>
      </c>
      <c r="E594" s="184">
        <v>2015</v>
      </c>
      <c r="F594" s="768">
        <v>1</v>
      </c>
      <c r="G594" s="772"/>
      <c r="H594" s="772"/>
      <c r="I594" s="184"/>
      <c r="J594" s="773">
        <v>20</v>
      </c>
    </row>
    <row r="595" spans="1:10" ht="25.5">
      <c r="A595" s="768" t="s">
        <v>14105</v>
      </c>
      <c r="B595" s="768" t="s">
        <v>12572</v>
      </c>
      <c r="C595" s="768" t="s">
        <v>12500</v>
      </c>
      <c r="D595" s="768" t="s">
        <v>14106</v>
      </c>
      <c r="E595" s="184">
        <v>2015</v>
      </c>
      <c r="F595" s="768">
        <v>5</v>
      </c>
      <c r="G595" s="772"/>
      <c r="H595" s="772"/>
      <c r="I595" s="184"/>
      <c r="J595" s="773">
        <v>20</v>
      </c>
    </row>
    <row r="596" spans="1:10" ht="76.5">
      <c r="A596" s="768" t="s">
        <v>14107</v>
      </c>
      <c r="B596" s="768" t="s">
        <v>12572</v>
      </c>
      <c r="C596" s="768" t="s">
        <v>12500</v>
      </c>
      <c r="D596" s="768" t="s">
        <v>14108</v>
      </c>
      <c r="E596" s="184">
        <v>2015</v>
      </c>
      <c r="F596" s="768">
        <v>5</v>
      </c>
      <c r="G596" s="772"/>
      <c r="H596" s="772"/>
      <c r="I596" s="184"/>
      <c r="J596" s="773">
        <v>20</v>
      </c>
    </row>
    <row r="597" spans="1:10" ht="102">
      <c r="A597" s="768" t="s">
        <v>14109</v>
      </c>
      <c r="B597" s="768" t="s">
        <v>12572</v>
      </c>
      <c r="C597" s="768" t="s">
        <v>12500</v>
      </c>
      <c r="D597" s="768" t="s">
        <v>14110</v>
      </c>
      <c r="E597" s="184">
        <v>2015</v>
      </c>
      <c r="F597" s="768">
        <v>10</v>
      </c>
      <c r="G597" s="772"/>
      <c r="H597" s="772"/>
      <c r="I597" s="184"/>
      <c r="J597" s="773">
        <v>20</v>
      </c>
    </row>
    <row r="598" spans="1:10" ht="63.75">
      <c r="A598" s="768" t="s">
        <v>14111</v>
      </c>
      <c r="B598" s="768" t="s">
        <v>12572</v>
      </c>
      <c r="C598" s="768" t="s">
        <v>12500</v>
      </c>
      <c r="D598" s="768" t="s">
        <v>14112</v>
      </c>
      <c r="E598" s="184">
        <v>2015</v>
      </c>
      <c r="F598" s="768">
        <v>9</v>
      </c>
      <c r="G598" s="772"/>
      <c r="H598" s="772"/>
      <c r="I598" s="184"/>
      <c r="J598" s="773">
        <v>20</v>
      </c>
    </row>
    <row r="599" spans="1:10" ht="76.5">
      <c r="A599" s="768" t="s">
        <v>14113</v>
      </c>
      <c r="B599" s="768" t="s">
        <v>12572</v>
      </c>
      <c r="C599" s="768" t="s">
        <v>12500</v>
      </c>
      <c r="D599" s="768" t="s">
        <v>14114</v>
      </c>
      <c r="E599" s="184">
        <v>2015</v>
      </c>
      <c r="F599" s="768">
        <v>9</v>
      </c>
      <c r="G599" s="772"/>
      <c r="H599" s="772"/>
      <c r="I599" s="184"/>
      <c r="J599" s="773">
        <v>20</v>
      </c>
    </row>
    <row r="600" spans="1:10" ht="38.25">
      <c r="A600" s="768" t="s">
        <v>14115</v>
      </c>
      <c r="B600" s="768" t="s">
        <v>12572</v>
      </c>
      <c r="C600" s="768" t="s">
        <v>12500</v>
      </c>
      <c r="D600" s="768" t="s">
        <v>14116</v>
      </c>
      <c r="E600" s="184">
        <v>2015</v>
      </c>
      <c r="F600" s="768">
        <v>12</v>
      </c>
      <c r="G600" s="772"/>
      <c r="H600" s="772"/>
      <c r="I600" s="184"/>
      <c r="J600" s="773">
        <v>20</v>
      </c>
    </row>
    <row r="601" spans="1:10" ht="102">
      <c r="A601" s="771" t="s">
        <v>14117</v>
      </c>
      <c r="B601" s="768" t="s">
        <v>12764</v>
      </c>
      <c r="C601" s="768" t="s">
        <v>12500</v>
      </c>
      <c r="D601" s="768" t="s">
        <v>14118</v>
      </c>
      <c r="E601" s="184">
        <v>2015</v>
      </c>
      <c r="F601" s="768" t="s">
        <v>115</v>
      </c>
      <c r="G601" s="772"/>
      <c r="H601" s="772"/>
      <c r="I601" s="184"/>
      <c r="J601" s="773">
        <v>20</v>
      </c>
    </row>
    <row r="602" spans="1:10" ht="51">
      <c r="A602" s="771" t="s">
        <v>14119</v>
      </c>
      <c r="B602" s="768" t="s">
        <v>13029</v>
      </c>
      <c r="C602" s="768" t="s">
        <v>12500</v>
      </c>
      <c r="D602" s="769" t="s">
        <v>14120</v>
      </c>
      <c r="E602" s="184">
        <v>2015</v>
      </c>
      <c r="F602" s="768" t="s">
        <v>145</v>
      </c>
      <c r="G602" s="772"/>
      <c r="H602" s="772"/>
      <c r="I602" s="184" t="s">
        <v>78</v>
      </c>
      <c r="J602" s="773">
        <v>20</v>
      </c>
    </row>
    <row r="603" spans="1:10" ht="38.25">
      <c r="A603" s="771" t="s">
        <v>14121</v>
      </c>
      <c r="B603" s="768" t="s">
        <v>13029</v>
      </c>
      <c r="C603" s="768" t="s">
        <v>12500</v>
      </c>
      <c r="D603" s="769" t="s">
        <v>14122</v>
      </c>
      <c r="E603" s="184">
        <v>2015</v>
      </c>
      <c r="F603" s="768" t="s">
        <v>145</v>
      </c>
      <c r="G603" s="772"/>
      <c r="H603" s="772"/>
      <c r="I603" s="184"/>
      <c r="J603" s="773">
        <v>20</v>
      </c>
    </row>
    <row r="604" spans="1:10" ht="38.25">
      <c r="A604" s="768" t="s">
        <v>14123</v>
      </c>
      <c r="B604" s="768" t="s">
        <v>13029</v>
      </c>
      <c r="C604" s="768" t="s">
        <v>12500</v>
      </c>
      <c r="D604" s="769" t="s">
        <v>14124</v>
      </c>
      <c r="E604" s="184">
        <v>2015</v>
      </c>
      <c r="F604" s="768" t="s">
        <v>242</v>
      </c>
      <c r="G604" s="772" t="s">
        <v>14125</v>
      </c>
      <c r="H604" s="772" t="s">
        <v>14126</v>
      </c>
      <c r="I604" s="184"/>
      <c r="J604" s="773">
        <v>20</v>
      </c>
    </row>
    <row r="605" spans="1:10" ht="63.75">
      <c r="A605" s="768" t="s">
        <v>14127</v>
      </c>
      <c r="B605" s="768" t="s">
        <v>14128</v>
      </c>
      <c r="C605" s="391" t="s">
        <v>12500</v>
      </c>
      <c r="D605" s="768" t="s">
        <v>14129</v>
      </c>
      <c r="E605" s="768">
        <v>2015</v>
      </c>
      <c r="F605" s="769" t="s">
        <v>4794</v>
      </c>
      <c r="G605" s="769"/>
      <c r="H605" s="769" t="s">
        <v>14130</v>
      </c>
      <c r="I605" s="769">
        <v>40</v>
      </c>
      <c r="J605" s="769">
        <v>40</v>
      </c>
    </row>
    <row r="606" spans="1:10" ht="63.75">
      <c r="A606" s="771" t="s">
        <v>14131</v>
      </c>
      <c r="B606" s="768" t="s">
        <v>14132</v>
      </c>
      <c r="C606" s="391" t="s">
        <v>12500</v>
      </c>
      <c r="D606" s="768" t="s">
        <v>14133</v>
      </c>
      <c r="E606" s="184">
        <v>2015</v>
      </c>
      <c r="F606" s="768" t="s">
        <v>172</v>
      </c>
      <c r="G606" s="772"/>
      <c r="H606" s="772" t="s">
        <v>14130</v>
      </c>
      <c r="I606" s="184">
        <v>40</v>
      </c>
      <c r="J606" s="773">
        <v>13</v>
      </c>
    </row>
    <row r="607" spans="1:10" ht="76.5">
      <c r="A607" s="768" t="s">
        <v>14134</v>
      </c>
      <c r="B607" s="768" t="s">
        <v>14128</v>
      </c>
      <c r="C607" s="391" t="s">
        <v>12500</v>
      </c>
      <c r="D607" s="768" t="s">
        <v>14135</v>
      </c>
      <c r="E607" s="768">
        <v>2015</v>
      </c>
      <c r="F607" s="769" t="s">
        <v>437</v>
      </c>
      <c r="G607" s="769"/>
      <c r="H607" s="769" t="s">
        <v>14130</v>
      </c>
      <c r="I607" s="769">
        <v>40</v>
      </c>
      <c r="J607" s="769">
        <v>40</v>
      </c>
    </row>
    <row r="608" spans="1:10" ht="153">
      <c r="A608" s="768" t="s">
        <v>14136</v>
      </c>
      <c r="B608" s="768" t="s">
        <v>14128</v>
      </c>
      <c r="C608" s="391" t="s">
        <v>12500</v>
      </c>
      <c r="D608" s="768" t="s">
        <v>14137</v>
      </c>
      <c r="E608" s="768">
        <v>2015</v>
      </c>
      <c r="F608" s="768" t="s">
        <v>145</v>
      </c>
      <c r="G608" s="772"/>
      <c r="H608" s="772" t="s">
        <v>14130</v>
      </c>
      <c r="I608" s="184">
        <v>20</v>
      </c>
      <c r="J608" s="773">
        <v>20</v>
      </c>
    </row>
    <row r="609" spans="1:10" ht="140.25">
      <c r="A609" s="771" t="s">
        <v>14138</v>
      </c>
      <c r="B609" s="768" t="s">
        <v>14128</v>
      </c>
      <c r="C609" s="391" t="s">
        <v>12500</v>
      </c>
      <c r="D609" s="768" t="s">
        <v>14139</v>
      </c>
      <c r="E609" s="184">
        <v>2015</v>
      </c>
      <c r="F609" s="768" t="s">
        <v>195</v>
      </c>
      <c r="G609" s="772"/>
      <c r="H609" s="772" t="s">
        <v>14130</v>
      </c>
      <c r="I609" s="184">
        <v>20</v>
      </c>
      <c r="J609" s="773">
        <v>20</v>
      </c>
    </row>
    <row r="610" spans="1:10" ht="89.25">
      <c r="A610" s="768" t="s">
        <v>14140</v>
      </c>
      <c r="B610" s="768" t="s">
        <v>14128</v>
      </c>
      <c r="C610" s="391" t="s">
        <v>12500</v>
      </c>
      <c r="D610" s="768" t="s">
        <v>14141</v>
      </c>
      <c r="E610" s="768">
        <v>2015</v>
      </c>
      <c r="F610" s="769" t="s">
        <v>190</v>
      </c>
      <c r="G610" s="769"/>
      <c r="H610" s="769" t="s">
        <v>14142</v>
      </c>
      <c r="I610" s="184">
        <v>20</v>
      </c>
      <c r="J610" s="773">
        <v>20</v>
      </c>
    </row>
    <row r="611" spans="1:10" ht="60.75" customHeight="1">
      <c r="A611" s="768" t="s">
        <v>14143</v>
      </c>
      <c r="B611" s="768" t="s">
        <v>14128</v>
      </c>
      <c r="C611" s="391" t="s">
        <v>12500</v>
      </c>
      <c r="D611" s="768" t="s">
        <v>14144</v>
      </c>
      <c r="E611" s="184">
        <v>2015</v>
      </c>
      <c r="F611" s="768" t="s">
        <v>190</v>
      </c>
      <c r="G611" s="772"/>
      <c r="H611" s="772" t="s">
        <v>14130</v>
      </c>
      <c r="I611" s="184">
        <v>20</v>
      </c>
      <c r="J611" s="773">
        <v>20</v>
      </c>
    </row>
    <row r="612" spans="1:10" ht="140.25">
      <c r="A612" s="768" t="s">
        <v>14145</v>
      </c>
      <c r="B612" s="768" t="s">
        <v>14128</v>
      </c>
      <c r="C612" s="391" t="s">
        <v>12500</v>
      </c>
      <c r="D612" s="768" t="s">
        <v>14146</v>
      </c>
      <c r="E612" s="768">
        <v>2015</v>
      </c>
      <c r="F612" s="769" t="s">
        <v>157</v>
      </c>
      <c r="G612" s="769"/>
      <c r="H612" s="772" t="s">
        <v>14130</v>
      </c>
      <c r="I612" s="184">
        <v>20</v>
      </c>
      <c r="J612" s="773">
        <v>20</v>
      </c>
    </row>
    <row r="613" spans="1:10" ht="38.25">
      <c r="A613" s="771" t="s">
        <v>14147</v>
      </c>
      <c r="B613" s="768" t="s">
        <v>12769</v>
      </c>
      <c r="C613" s="768" t="s">
        <v>12500</v>
      </c>
      <c r="D613" s="768" t="s">
        <v>14148</v>
      </c>
      <c r="E613" s="184">
        <v>2015</v>
      </c>
      <c r="F613" s="768" t="s">
        <v>195</v>
      </c>
      <c r="G613" s="772"/>
      <c r="H613" s="772"/>
      <c r="I613" s="184"/>
      <c r="J613" s="773">
        <v>20</v>
      </c>
    </row>
    <row r="614" spans="1:10" ht="102">
      <c r="A614" s="769" t="s">
        <v>14149</v>
      </c>
      <c r="B614" s="768" t="s">
        <v>12772</v>
      </c>
      <c r="C614" s="768" t="s">
        <v>12500</v>
      </c>
      <c r="D614" s="768" t="s">
        <v>14150</v>
      </c>
      <c r="E614" s="184">
        <v>2015</v>
      </c>
      <c r="F614" s="768" t="s">
        <v>14151</v>
      </c>
      <c r="G614" s="772"/>
      <c r="H614" s="772"/>
      <c r="I614" s="184" t="s">
        <v>78</v>
      </c>
      <c r="J614" s="773">
        <v>20</v>
      </c>
    </row>
    <row r="615" spans="1:10" ht="178.5">
      <c r="A615" s="769" t="s">
        <v>14152</v>
      </c>
      <c r="B615" s="768" t="s">
        <v>12772</v>
      </c>
      <c r="C615" s="768" t="s">
        <v>12500</v>
      </c>
      <c r="D615" s="768" t="s">
        <v>14153</v>
      </c>
      <c r="E615" s="184">
        <v>2015</v>
      </c>
      <c r="F615" s="768" t="s">
        <v>13534</v>
      </c>
      <c r="G615" s="772"/>
      <c r="H615" s="772"/>
      <c r="I615" s="184"/>
      <c r="J615" s="773">
        <v>20</v>
      </c>
    </row>
    <row r="616" spans="1:10" ht="127.5">
      <c r="A616" s="263" t="s">
        <v>18390</v>
      </c>
      <c r="B616" s="768" t="s">
        <v>12772</v>
      </c>
      <c r="C616" s="768" t="s">
        <v>12500</v>
      </c>
      <c r="D616" s="768" t="s">
        <v>14154</v>
      </c>
      <c r="E616" s="184">
        <v>2015</v>
      </c>
      <c r="F616" s="768" t="s">
        <v>14155</v>
      </c>
      <c r="G616" s="772"/>
      <c r="H616" s="772"/>
      <c r="I616" s="184"/>
      <c r="J616" s="773">
        <v>20</v>
      </c>
    </row>
    <row r="617" spans="1:10" ht="255">
      <c r="A617" s="768" t="s">
        <v>14156</v>
      </c>
      <c r="B617" s="768" t="s">
        <v>12772</v>
      </c>
      <c r="C617" s="768" t="s">
        <v>12500</v>
      </c>
      <c r="D617" s="768" t="s">
        <v>14157</v>
      </c>
      <c r="E617" s="184">
        <v>2015</v>
      </c>
      <c r="F617" s="768"/>
      <c r="G617" s="769" t="s">
        <v>3185</v>
      </c>
      <c r="H617" s="772" t="s">
        <v>14158</v>
      </c>
      <c r="I617" s="184"/>
      <c r="J617" s="773">
        <v>20</v>
      </c>
    </row>
    <row r="618" spans="1:10" ht="204">
      <c r="A618" s="769" t="s">
        <v>17265</v>
      </c>
      <c r="B618" s="768" t="s">
        <v>12772</v>
      </c>
      <c r="C618" s="768" t="s">
        <v>12500</v>
      </c>
      <c r="D618" s="768" t="s">
        <v>14159</v>
      </c>
      <c r="E618" s="184">
        <v>2015</v>
      </c>
      <c r="F618" s="189">
        <v>42715</v>
      </c>
      <c r="G618" s="772"/>
      <c r="H618" s="772"/>
      <c r="I618" s="184"/>
      <c r="J618" s="773">
        <v>20</v>
      </c>
    </row>
    <row r="619" spans="1:10" ht="178.5">
      <c r="A619" s="768" t="s">
        <v>14160</v>
      </c>
      <c r="B619" s="768" t="s">
        <v>12772</v>
      </c>
      <c r="C619" s="768" t="s">
        <v>12500</v>
      </c>
      <c r="D619" s="768" t="s">
        <v>14161</v>
      </c>
      <c r="E619" s="184">
        <v>2015</v>
      </c>
      <c r="F619" s="768" t="s">
        <v>14162</v>
      </c>
      <c r="G619" s="184"/>
      <c r="H619" s="184"/>
      <c r="I619" s="297"/>
      <c r="J619" s="297">
        <v>20</v>
      </c>
    </row>
    <row r="620" spans="1:10" ht="89.25">
      <c r="A620" s="768" t="s">
        <v>14163</v>
      </c>
      <c r="B620" s="768" t="s">
        <v>14164</v>
      </c>
      <c r="C620" s="768" t="s">
        <v>12500</v>
      </c>
      <c r="D620" s="768" t="s">
        <v>14165</v>
      </c>
      <c r="E620" s="768">
        <v>2015</v>
      </c>
      <c r="F620" s="768" t="s">
        <v>175</v>
      </c>
      <c r="G620" s="281" t="s">
        <v>14166</v>
      </c>
      <c r="H620" s="768" t="s">
        <v>14167</v>
      </c>
      <c r="I620" s="768">
        <v>20</v>
      </c>
      <c r="J620" s="768">
        <v>20</v>
      </c>
    </row>
    <row r="621" spans="1:10" ht="89.25">
      <c r="A621" s="768" t="s">
        <v>14168</v>
      </c>
      <c r="B621" s="768" t="s">
        <v>14169</v>
      </c>
      <c r="C621" s="768" t="s">
        <v>12500</v>
      </c>
      <c r="D621" s="768" t="s">
        <v>14165</v>
      </c>
      <c r="E621" s="768">
        <v>2015</v>
      </c>
      <c r="F621" s="768" t="s">
        <v>175</v>
      </c>
      <c r="G621" s="281" t="s">
        <v>14166</v>
      </c>
      <c r="H621" s="768" t="s">
        <v>14170</v>
      </c>
      <c r="I621" s="768">
        <v>20</v>
      </c>
      <c r="J621" s="768">
        <v>10</v>
      </c>
    </row>
    <row r="622" spans="1:10" ht="51">
      <c r="A622" s="768" t="s">
        <v>14171</v>
      </c>
      <c r="B622" s="768" t="s">
        <v>14164</v>
      </c>
      <c r="C622" s="768" t="s">
        <v>12500</v>
      </c>
      <c r="D622" s="768" t="s">
        <v>14172</v>
      </c>
      <c r="E622" s="768">
        <v>2015</v>
      </c>
      <c r="F622" s="189" t="s">
        <v>145</v>
      </c>
      <c r="G622" s="768" t="s">
        <v>14173</v>
      </c>
      <c r="H622" s="769" t="s">
        <v>14174</v>
      </c>
      <c r="I622" s="768">
        <v>20</v>
      </c>
      <c r="J622" s="769">
        <v>20</v>
      </c>
    </row>
    <row r="623" spans="1:10" ht="25.5">
      <c r="A623" s="771" t="s">
        <v>14175</v>
      </c>
      <c r="B623" s="768" t="s">
        <v>13559</v>
      </c>
      <c r="C623" s="768" t="s">
        <v>12500</v>
      </c>
      <c r="D623" s="768" t="s">
        <v>14176</v>
      </c>
      <c r="E623" s="184">
        <v>2015</v>
      </c>
      <c r="F623" s="768" t="s">
        <v>145</v>
      </c>
      <c r="G623" s="772"/>
      <c r="H623" s="772"/>
      <c r="I623" s="184" t="s">
        <v>78</v>
      </c>
      <c r="J623" s="773">
        <v>20</v>
      </c>
    </row>
    <row r="624" spans="1:10" ht="114.75">
      <c r="A624" s="771" t="s">
        <v>14177</v>
      </c>
      <c r="B624" s="768" t="s">
        <v>13559</v>
      </c>
      <c r="C624" s="768" t="s">
        <v>12500</v>
      </c>
      <c r="D624" s="768" t="s">
        <v>14178</v>
      </c>
      <c r="E624" s="184">
        <v>2015</v>
      </c>
      <c r="F624" s="768" t="s">
        <v>190</v>
      </c>
      <c r="G624" s="772"/>
      <c r="H624" s="772"/>
      <c r="I624" s="184"/>
      <c r="J624" s="773">
        <v>20</v>
      </c>
    </row>
    <row r="625" spans="1:10" ht="153">
      <c r="A625" s="467" t="s">
        <v>14179</v>
      </c>
      <c r="B625" s="768" t="s">
        <v>13030</v>
      </c>
      <c r="C625" s="768" t="s">
        <v>12500</v>
      </c>
      <c r="D625" s="768" t="s">
        <v>18391</v>
      </c>
      <c r="E625" s="184">
        <v>2015</v>
      </c>
      <c r="F625" s="768" t="s">
        <v>145</v>
      </c>
      <c r="G625" s="772"/>
      <c r="H625" s="772"/>
      <c r="I625" s="184" t="s">
        <v>78</v>
      </c>
      <c r="J625" s="773">
        <v>20</v>
      </c>
    </row>
    <row r="626" spans="1:10" ht="63.75">
      <c r="A626" s="770" t="s">
        <v>18334</v>
      </c>
      <c r="B626" s="768" t="s">
        <v>13030</v>
      </c>
      <c r="C626" s="768" t="s">
        <v>12500</v>
      </c>
      <c r="D626" s="768" t="s">
        <v>18392</v>
      </c>
      <c r="E626" s="184">
        <v>2015</v>
      </c>
      <c r="F626" s="768" t="s">
        <v>145</v>
      </c>
      <c r="G626" s="772"/>
      <c r="H626" s="772"/>
      <c r="I626" s="184"/>
      <c r="J626" s="773">
        <v>20</v>
      </c>
    </row>
    <row r="627" spans="1:10" ht="76.5">
      <c r="A627" s="770" t="s">
        <v>18393</v>
      </c>
      <c r="B627" s="768" t="s">
        <v>13030</v>
      </c>
      <c r="C627" s="768" t="s">
        <v>12500</v>
      </c>
      <c r="D627" s="770" t="s">
        <v>18394</v>
      </c>
      <c r="E627" s="184">
        <v>2015</v>
      </c>
      <c r="F627" s="768" t="s">
        <v>195</v>
      </c>
      <c r="G627" s="772"/>
      <c r="H627" s="772"/>
      <c r="I627" s="184"/>
      <c r="J627" s="773">
        <v>20</v>
      </c>
    </row>
    <row r="628" spans="1:10" ht="140.25">
      <c r="A628" s="770" t="s">
        <v>14180</v>
      </c>
      <c r="B628" s="768" t="s">
        <v>13030</v>
      </c>
      <c r="C628" s="768" t="s">
        <v>12500</v>
      </c>
      <c r="D628" s="770" t="s">
        <v>18395</v>
      </c>
      <c r="E628" s="184">
        <v>2015</v>
      </c>
      <c r="F628" s="768" t="s">
        <v>134</v>
      </c>
      <c r="G628" s="772"/>
      <c r="H628" s="772"/>
      <c r="I628" s="184"/>
      <c r="J628" s="773">
        <v>20</v>
      </c>
    </row>
    <row r="629" spans="1:10" ht="51">
      <c r="A629" s="770" t="s">
        <v>14181</v>
      </c>
      <c r="B629" s="768" t="s">
        <v>13030</v>
      </c>
      <c r="C629" s="768" t="s">
        <v>12500</v>
      </c>
      <c r="D629" s="770" t="s">
        <v>14182</v>
      </c>
      <c r="E629" s="184">
        <v>2015</v>
      </c>
      <c r="F629" s="768" t="s">
        <v>134</v>
      </c>
      <c r="G629" s="772"/>
      <c r="H629" s="772"/>
      <c r="I629" s="184"/>
      <c r="J629" s="773">
        <v>20</v>
      </c>
    </row>
    <row r="630" spans="1:10" ht="76.5">
      <c r="A630" s="770" t="s">
        <v>14183</v>
      </c>
      <c r="B630" s="768" t="s">
        <v>14184</v>
      </c>
      <c r="C630" s="768" t="s">
        <v>12500</v>
      </c>
      <c r="D630" s="770" t="s">
        <v>14185</v>
      </c>
      <c r="E630" s="184">
        <v>2015</v>
      </c>
      <c r="F630" s="768" t="s">
        <v>134</v>
      </c>
      <c r="G630" s="772"/>
      <c r="H630" s="772"/>
      <c r="I630" s="184"/>
      <c r="J630" s="773">
        <v>10</v>
      </c>
    </row>
    <row r="631" spans="1:10" ht="191.25">
      <c r="A631" s="771" t="s">
        <v>14186</v>
      </c>
      <c r="B631" s="768" t="s">
        <v>12582</v>
      </c>
      <c r="C631" s="768" t="s">
        <v>12500</v>
      </c>
      <c r="D631" s="768" t="s">
        <v>14187</v>
      </c>
      <c r="E631" s="184">
        <v>2015</v>
      </c>
      <c r="F631" s="768" t="s">
        <v>14188</v>
      </c>
      <c r="G631" s="772"/>
      <c r="H631" s="772"/>
      <c r="I631" s="184" t="s">
        <v>78</v>
      </c>
      <c r="J631" s="773">
        <v>20</v>
      </c>
    </row>
    <row r="632" spans="1:10" ht="153">
      <c r="A632" s="771" t="s">
        <v>14189</v>
      </c>
      <c r="B632" s="768" t="s">
        <v>12582</v>
      </c>
      <c r="C632" s="768" t="s">
        <v>12500</v>
      </c>
      <c r="D632" s="768" t="s">
        <v>14190</v>
      </c>
      <c r="E632" s="184">
        <v>2015</v>
      </c>
      <c r="F632" s="768" t="s">
        <v>14191</v>
      </c>
      <c r="G632" s="184"/>
      <c r="H632" s="184"/>
      <c r="I632" s="297" t="s">
        <v>78</v>
      </c>
      <c r="J632" s="297">
        <v>20</v>
      </c>
    </row>
    <row r="633" spans="1:10" ht="204">
      <c r="A633" s="771" t="s">
        <v>14192</v>
      </c>
      <c r="B633" s="768" t="s">
        <v>12805</v>
      </c>
      <c r="C633" s="768" t="s">
        <v>12500</v>
      </c>
      <c r="D633" s="766" t="s">
        <v>14193</v>
      </c>
      <c r="E633" s="184">
        <v>2015</v>
      </c>
      <c r="F633" s="768" t="s">
        <v>14194</v>
      </c>
      <c r="G633" s="184"/>
      <c r="H633" s="184"/>
      <c r="I633" s="297"/>
      <c r="J633" s="297">
        <v>20</v>
      </c>
    </row>
    <row r="634" spans="1:10" ht="178.5">
      <c r="A634" s="768" t="s">
        <v>14195</v>
      </c>
      <c r="B634" s="768" t="s">
        <v>12582</v>
      </c>
      <c r="C634" s="768" t="s">
        <v>12500</v>
      </c>
      <c r="D634" s="768" t="s">
        <v>14161</v>
      </c>
      <c r="E634" s="184">
        <v>2015</v>
      </c>
      <c r="F634" s="768" t="s">
        <v>14162</v>
      </c>
      <c r="G634" s="184"/>
      <c r="H634" s="184"/>
      <c r="I634" s="297"/>
      <c r="J634" s="297">
        <v>20</v>
      </c>
    </row>
    <row r="635" spans="1:10" ht="331.5">
      <c r="A635" s="768" t="s">
        <v>14196</v>
      </c>
      <c r="B635" s="768" t="s">
        <v>12582</v>
      </c>
      <c r="C635" s="768" t="s">
        <v>12500</v>
      </c>
      <c r="D635" s="768" t="s">
        <v>14197</v>
      </c>
      <c r="E635" s="184">
        <v>2015</v>
      </c>
      <c r="F635" s="768" t="s">
        <v>14198</v>
      </c>
      <c r="G635" s="184"/>
      <c r="H635" s="184"/>
      <c r="I635" s="297"/>
      <c r="J635" s="297">
        <v>20</v>
      </c>
    </row>
    <row r="636" spans="1:10" ht="280.5">
      <c r="A636" s="768" t="s">
        <v>14199</v>
      </c>
      <c r="B636" s="768" t="s">
        <v>12582</v>
      </c>
      <c r="C636" s="768" t="s">
        <v>12500</v>
      </c>
      <c r="D636" s="768" t="s">
        <v>14200</v>
      </c>
      <c r="E636" s="184">
        <v>2015</v>
      </c>
      <c r="F636" s="768" t="s">
        <v>14201</v>
      </c>
      <c r="G636" s="184"/>
      <c r="H636" s="184"/>
      <c r="I636" s="297"/>
      <c r="J636" s="297">
        <v>20</v>
      </c>
    </row>
    <row r="637" spans="1:10" ht="51">
      <c r="A637" s="768" t="s">
        <v>14202</v>
      </c>
      <c r="B637" s="768" t="s">
        <v>13175</v>
      </c>
      <c r="C637" s="768" t="s">
        <v>12500</v>
      </c>
      <c r="D637" s="768" t="s">
        <v>14203</v>
      </c>
      <c r="E637" s="184">
        <v>2015</v>
      </c>
      <c r="F637" s="768" t="s">
        <v>4551</v>
      </c>
      <c r="G637" s="184"/>
      <c r="H637" s="184"/>
      <c r="I637" s="297"/>
      <c r="J637" s="297">
        <v>10</v>
      </c>
    </row>
    <row r="638" spans="1:10" ht="293.25">
      <c r="A638" s="768" t="s">
        <v>14204</v>
      </c>
      <c r="B638" s="768" t="s">
        <v>12582</v>
      </c>
      <c r="C638" s="768" t="s">
        <v>12500</v>
      </c>
      <c r="D638" s="768" t="s">
        <v>14205</v>
      </c>
      <c r="E638" s="184">
        <v>2015</v>
      </c>
      <c r="F638" s="768" t="s">
        <v>14206</v>
      </c>
      <c r="G638" s="184"/>
      <c r="H638" s="184"/>
      <c r="I638" s="297"/>
      <c r="J638" s="297">
        <v>20</v>
      </c>
    </row>
    <row r="639" spans="1:10" ht="165.75">
      <c r="A639" s="768" t="s">
        <v>14207</v>
      </c>
      <c r="B639" s="768" t="s">
        <v>12582</v>
      </c>
      <c r="C639" s="768" t="s">
        <v>12500</v>
      </c>
      <c r="D639" s="768" t="s">
        <v>14208</v>
      </c>
      <c r="E639" s="184">
        <v>2015</v>
      </c>
      <c r="F639" s="768" t="s">
        <v>14209</v>
      </c>
      <c r="G639" s="184"/>
      <c r="H639" s="184"/>
      <c r="I639" s="297"/>
      <c r="J639" s="297">
        <v>20</v>
      </c>
    </row>
    <row r="640" spans="1:10" ht="178.5">
      <c r="A640" s="771" t="s">
        <v>12821</v>
      </c>
      <c r="B640" s="768" t="s">
        <v>12822</v>
      </c>
      <c r="C640" s="768" t="s">
        <v>12500</v>
      </c>
      <c r="D640" s="768" t="s">
        <v>14210</v>
      </c>
      <c r="E640" s="184">
        <v>2015</v>
      </c>
      <c r="F640" s="768" t="s">
        <v>147</v>
      </c>
      <c r="G640" s="772" t="s">
        <v>7724</v>
      </c>
      <c r="H640" s="772" t="s">
        <v>12825</v>
      </c>
      <c r="I640" s="184" t="s">
        <v>78</v>
      </c>
      <c r="J640" s="773">
        <v>10</v>
      </c>
    </row>
    <row r="641" spans="1:11" ht="76.5">
      <c r="A641" s="771" t="s">
        <v>14211</v>
      </c>
      <c r="B641" s="768" t="s">
        <v>14212</v>
      </c>
      <c r="C641" s="768" t="s">
        <v>12500</v>
      </c>
      <c r="D641" s="768" t="s">
        <v>14213</v>
      </c>
      <c r="E641" s="184">
        <v>2015</v>
      </c>
      <c r="F641" s="768" t="s">
        <v>175</v>
      </c>
      <c r="G641" s="772" t="s">
        <v>14214</v>
      </c>
      <c r="H641" s="772" t="s">
        <v>14215</v>
      </c>
      <c r="I641" s="184">
        <v>20</v>
      </c>
      <c r="J641" s="773">
        <v>5</v>
      </c>
    </row>
    <row r="642" spans="1:11" ht="191.25">
      <c r="A642" s="771" t="s">
        <v>14216</v>
      </c>
      <c r="B642" s="768" t="s">
        <v>14217</v>
      </c>
      <c r="C642" s="768" t="s">
        <v>12500</v>
      </c>
      <c r="D642" s="768" t="s">
        <v>14218</v>
      </c>
      <c r="E642" s="184">
        <v>2015</v>
      </c>
      <c r="F642" s="768" t="s">
        <v>242</v>
      </c>
      <c r="G642" s="772"/>
      <c r="H642" s="772"/>
      <c r="I642" s="184">
        <v>20</v>
      </c>
      <c r="J642" s="773">
        <v>10</v>
      </c>
    </row>
    <row r="643" spans="1:11" ht="102">
      <c r="A643" s="768" t="s">
        <v>14219</v>
      </c>
      <c r="B643" s="768" t="s">
        <v>14217</v>
      </c>
      <c r="C643" s="768" t="s">
        <v>12500</v>
      </c>
      <c r="D643" s="768" t="s">
        <v>14220</v>
      </c>
      <c r="E643" s="184">
        <v>2015</v>
      </c>
      <c r="F643" s="768" t="s">
        <v>175</v>
      </c>
      <c r="G643" s="772"/>
      <c r="H643" s="772"/>
      <c r="I643" s="184">
        <v>20</v>
      </c>
      <c r="J643" s="773">
        <v>10</v>
      </c>
    </row>
    <row r="644" spans="1:11" ht="140.25">
      <c r="A644" s="768" t="s">
        <v>14221</v>
      </c>
      <c r="B644" s="768" t="s">
        <v>13820</v>
      </c>
      <c r="C644" s="768" t="s">
        <v>12500</v>
      </c>
      <c r="D644" s="768" t="s">
        <v>14222</v>
      </c>
      <c r="E644" s="184">
        <v>2015</v>
      </c>
      <c r="F644" s="768" t="s">
        <v>138</v>
      </c>
      <c r="G644" s="772"/>
      <c r="H644" s="772"/>
      <c r="I644" s="184">
        <v>20</v>
      </c>
      <c r="J644" s="773">
        <v>20</v>
      </c>
    </row>
    <row r="645" spans="1:11" ht="204">
      <c r="A645" s="768" t="s">
        <v>14223</v>
      </c>
      <c r="B645" s="768" t="s">
        <v>13031</v>
      </c>
      <c r="C645" s="768" t="s">
        <v>12500</v>
      </c>
      <c r="D645" s="768" t="s">
        <v>14224</v>
      </c>
      <c r="E645" s="184">
        <v>2015</v>
      </c>
      <c r="F645" s="768" t="s">
        <v>138</v>
      </c>
      <c r="G645" s="772"/>
      <c r="H645" s="772"/>
      <c r="I645" s="184">
        <v>20</v>
      </c>
      <c r="J645" s="773">
        <v>20</v>
      </c>
    </row>
    <row r="646" spans="1:11" ht="114.75">
      <c r="A646" s="768" t="s">
        <v>14225</v>
      </c>
      <c r="B646" s="768" t="s">
        <v>13031</v>
      </c>
      <c r="C646" s="768" t="s">
        <v>12500</v>
      </c>
      <c r="D646" s="768" t="s">
        <v>14226</v>
      </c>
      <c r="E646" s="184">
        <v>2015</v>
      </c>
      <c r="F646" s="768" t="s">
        <v>172</v>
      </c>
      <c r="G646" s="772"/>
      <c r="H646" s="772"/>
      <c r="I646" s="184">
        <v>20</v>
      </c>
      <c r="J646" s="773">
        <v>20</v>
      </c>
    </row>
    <row r="647" spans="1:11" ht="165.75">
      <c r="A647" s="768" t="s">
        <v>14227</v>
      </c>
      <c r="B647" s="768" t="s">
        <v>13031</v>
      </c>
      <c r="C647" s="768" t="s">
        <v>12500</v>
      </c>
      <c r="D647" s="768" t="s">
        <v>14228</v>
      </c>
      <c r="E647" s="184">
        <v>2015</v>
      </c>
      <c r="F647" s="768" t="s">
        <v>145</v>
      </c>
      <c r="G647" s="772"/>
      <c r="H647" s="772"/>
      <c r="I647" s="184">
        <v>20</v>
      </c>
      <c r="J647" s="773">
        <v>20</v>
      </c>
    </row>
    <row r="648" spans="1:11" ht="89.25">
      <c r="A648" s="768" t="s">
        <v>14229</v>
      </c>
      <c r="B648" s="768" t="s">
        <v>14230</v>
      </c>
      <c r="C648" s="768" t="s">
        <v>12500</v>
      </c>
      <c r="D648" s="768" t="s">
        <v>14231</v>
      </c>
      <c r="E648" s="184">
        <v>2015</v>
      </c>
      <c r="F648" s="768"/>
      <c r="G648" s="772"/>
      <c r="H648" s="772" t="s">
        <v>14232</v>
      </c>
      <c r="I648" s="184">
        <v>40</v>
      </c>
      <c r="J648" s="773">
        <v>20</v>
      </c>
    </row>
    <row r="649" spans="1:11" ht="114.75">
      <c r="A649" s="771" t="s">
        <v>14233</v>
      </c>
      <c r="B649" s="768" t="s">
        <v>14234</v>
      </c>
      <c r="C649" s="768" t="s">
        <v>14235</v>
      </c>
      <c r="D649" s="768" t="s">
        <v>14178</v>
      </c>
      <c r="E649" s="184">
        <v>2015</v>
      </c>
      <c r="F649" s="768" t="s">
        <v>14236</v>
      </c>
      <c r="G649" s="772"/>
      <c r="H649" s="772"/>
      <c r="I649" s="184" t="s">
        <v>78</v>
      </c>
      <c r="J649" s="773">
        <v>10</v>
      </c>
    </row>
    <row r="650" spans="1:11" ht="75.75" customHeight="1">
      <c r="A650" s="771" t="s">
        <v>14237</v>
      </c>
      <c r="B650" s="768" t="s">
        <v>14238</v>
      </c>
      <c r="C650" s="768" t="s">
        <v>14235</v>
      </c>
      <c r="D650" s="768" t="s">
        <v>14178</v>
      </c>
      <c r="E650" s="184">
        <v>2015</v>
      </c>
      <c r="F650" s="768" t="s">
        <v>14236</v>
      </c>
      <c r="G650" s="772"/>
      <c r="H650" s="772"/>
      <c r="I650" s="184">
        <v>20</v>
      </c>
      <c r="J650" s="773">
        <v>10</v>
      </c>
    </row>
    <row r="651" spans="1:11" ht="63.75">
      <c r="A651" s="768" t="s">
        <v>14239</v>
      </c>
      <c r="B651" s="768" t="s">
        <v>14240</v>
      </c>
      <c r="C651" s="768" t="s">
        <v>12500</v>
      </c>
      <c r="D651" s="768" t="s">
        <v>14241</v>
      </c>
      <c r="E651" s="184">
        <v>2015</v>
      </c>
      <c r="F651" s="768" t="s">
        <v>115</v>
      </c>
      <c r="G651" s="772"/>
      <c r="H651" s="772"/>
      <c r="I651" s="184">
        <v>20</v>
      </c>
      <c r="J651" s="773">
        <v>10</v>
      </c>
      <c r="K651" s="917"/>
    </row>
    <row r="652" spans="1:11" ht="89.25">
      <c r="A652" s="768" t="s">
        <v>14242</v>
      </c>
      <c r="B652" s="768" t="s">
        <v>13391</v>
      </c>
      <c r="C652" s="768" t="s">
        <v>12500</v>
      </c>
      <c r="D652" s="768" t="s">
        <v>14243</v>
      </c>
      <c r="E652" s="184">
        <v>2015</v>
      </c>
      <c r="F652" s="768" t="s">
        <v>14244</v>
      </c>
      <c r="G652" s="772"/>
      <c r="H652" s="772"/>
      <c r="I652" s="184">
        <v>20</v>
      </c>
      <c r="J652" s="773">
        <v>20</v>
      </c>
    </row>
    <row r="653" spans="1:11" ht="102">
      <c r="A653" s="768" t="s">
        <v>14245</v>
      </c>
      <c r="B653" s="768" t="s">
        <v>13391</v>
      </c>
      <c r="C653" s="768" t="s">
        <v>12500</v>
      </c>
      <c r="D653" s="768" t="s">
        <v>14246</v>
      </c>
      <c r="E653" s="184">
        <v>2105</v>
      </c>
      <c r="F653" s="768" t="s">
        <v>11790</v>
      </c>
      <c r="G653" s="772"/>
      <c r="H653" s="772"/>
      <c r="I653" s="184">
        <v>20</v>
      </c>
      <c r="J653" s="773">
        <v>20</v>
      </c>
    </row>
    <row r="654" spans="1:11" ht="114.75">
      <c r="A654" s="768" t="s">
        <v>14247</v>
      </c>
      <c r="B654" s="768" t="s">
        <v>13391</v>
      </c>
      <c r="C654" s="768" t="s">
        <v>12500</v>
      </c>
      <c r="D654" s="768" t="s">
        <v>14248</v>
      </c>
      <c r="E654" s="184">
        <v>2015</v>
      </c>
      <c r="F654" s="768" t="s">
        <v>11790</v>
      </c>
      <c r="G654" s="772"/>
      <c r="H654" s="772"/>
      <c r="I654" s="184">
        <v>20</v>
      </c>
      <c r="J654" s="773">
        <v>20</v>
      </c>
    </row>
    <row r="655" spans="1:11" ht="102">
      <c r="A655" s="768" t="s">
        <v>14249</v>
      </c>
      <c r="B655" s="768" t="s">
        <v>13391</v>
      </c>
      <c r="C655" s="768" t="s">
        <v>12500</v>
      </c>
      <c r="D655" s="768" t="s">
        <v>14250</v>
      </c>
      <c r="E655" s="184">
        <v>2015</v>
      </c>
      <c r="F655" s="768" t="s">
        <v>1065</v>
      </c>
      <c r="G655" s="772"/>
      <c r="H655" s="772"/>
      <c r="I655" s="184">
        <v>20</v>
      </c>
      <c r="J655" s="773">
        <v>20</v>
      </c>
    </row>
    <row r="656" spans="1:11" ht="25.5">
      <c r="A656" s="768" t="s">
        <v>14251</v>
      </c>
      <c r="B656" s="768" t="s">
        <v>13391</v>
      </c>
      <c r="C656" s="768"/>
      <c r="D656" s="768" t="s">
        <v>14176</v>
      </c>
      <c r="E656" s="184">
        <v>2015</v>
      </c>
      <c r="F656" s="768" t="s">
        <v>115</v>
      </c>
      <c r="G656" s="772"/>
      <c r="H656" s="772"/>
      <c r="I656" s="184">
        <v>20</v>
      </c>
      <c r="J656" s="773">
        <v>20</v>
      </c>
    </row>
    <row r="657" spans="1:10" ht="357">
      <c r="A657" s="771" t="s">
        <v>14252</v>
      </c>
      <c r="B657" s="768" t="s">
        <v>13017</v>
      </c>
      <c r="C657" s="768" t="s">
        <v>12500</v>
      </c>
      <c r="D657" s="768" t="s">
        <v>14253</v>
      </c>
      <c r="E657" s="184">
        <v>2015</v>
      </c>
      <c r="F657" s="768" t="s">
        <v>126</v>
      </c>
      <c r="G657" s="772" t="s">
        <v>14254</v>
      </c>
      <c r="H657" s="772" t="s">
        <v>14255</v>
      </c>
      <c r="I657" s="184" t="s">
        <v>78</v>
      </c>
      <c r="J657" s="773">
        <v>40</v>
      </c>
    </row>
    <row r="658" spans="1:10" ht="267.75">
      <c r="A658" s="771" t="s">
        <v>14256</v>
      </c>
      <c r="B658" s="768" t="s">
        <v>13017</v>
      </c>
      <c r="C658" s="768" t="s">
        <v>12500</v>
      </c>
      <c r="D658" s="768" t="s">
        <v>14257</v>
      </c>
      <c r="E658" s="184">
        <v>2015</v>
      </c>
      <c r="F658" s="768" t="s">
        <v>122</v>
      </c>
      <c r="G658" s="772" t="s">
        <v>14255</v>
      </c>
      <c r="H658" s="772" t="s">
        <v>14255</v>
      </c>
      <c r="I658" s="184">
        <v>40</v>
      </c>
      <c r="J658" s="773">
        <v>20</v>
      </c>
    </row>
    <row r="659" spans="1:10" ht="395.25">
      <c r="A659" s="768" t="s">
        <v>14258</v>
      </c>
      <c r="B659" s="768" t="s">
        <v>13017</v>
      </c>
      <c r="C659" s="768" t="s">
        <v>12500</v>
      </c>
      <c r="D659" s="768" t="s">
        <v>14259</v>
      </c>
      <c r="E659" s="184">
        <v>2015</v>
      </c>
      <c r="F659" s="768" t="s">
        <v>119</v>
      </c>
      <c r="G659" s="772" t="s">
        <v>14260</v>
      </c>
      <c r="H659" s="772" t="s">
        <v>14260</v>
      </c>
      <c r="I659" s="184">
        <v>40</v>
      </c>
      <c r="J659" s="773">
        <v>40</v>
      </c>
    </row>
    <row r="660" spans="1:10" ht="76.5">
      <c r="A660" s="506" t="s">
        <v>14261</v>
      </c>
      <c r="B660" s="768" t="s">
        <v>12863</v>
      </c>
      <c r="C660" s="506" t="s">
        <v>12500</v>
      </c>
      <c r="D660" s="768" t="s">
        <v>14262</v>
      </c>
      <c r="E660" s="768">
        <v>2015</v>
      </c>
      <c r="F660" s="768">
        <v>11</v>
      </c>
      <c r="G660" s="768"/>
      <c r="H660" s="768"/>
      <c r="I660" s="768" t="s">
        <v>78</v>
      </c>
      <c r="J660" s="768">
        <v>20</v>
      </c>
    </row>
    <row r="661" spans="1:10" ht="38.25">
      <c r="A661" s="506" t="s">
        <v>14263</v>
      </c>
      <c r="B661" s="768" t="s">
        <v>12863</v>
      </c>
      <c r="C661" s="506" t="s">
        <v>12500</v>
      </c>
      <c r="D661" s="768" t="s">
        <v>14264</v>
      </c>
      <c r="E661" s="768">
        <v>2015</v>
      </c>
      <c r="F661" s="768">
        <v>12</v>
      </c>
      <c r="G661" s="768"/>
      <c r="H661" s="768"/>
      <c r="I661" s="768"/>
      <c r="J661" s="768">
        <v>20</v>
      </c>
    </row>
    <row r="662" spans="1:10" ht="25.5">
      <c r="A662" s="768" t="s">
        <v>14265</v>
      </c>
      <c r="B662" s="768" t="s">
        <v>12863</v>
      </c>
      <c r="C662" s="768" t="s">
        <v>12500</v>
      </c>
      <c r="D662" s="768" t="s">
        <v>14266</v>
      </c>
      <c r="E662" s="768">
        <v>2015</v>
      </c>
      <c r="F662" s="768">
        <v>10</v>
      </c>
      <c r="G662" s="768"/>
      <c r="H662" s="768"/>
      <c r="I662" s="768"/>
      <c r="J662" s="768">
        <v>20</v>
      </c>
    </row>
    <row r="663" spans="1:10" ht="76.5">
      <c r="A663" s="768" t="s">
        <v>14267</v>
      </c>
      <c r="B663" s="768" t="s">
        <v>14268</v>
      </c>
      <c r="C663" s="768" t="s">
        <v>12500</v>
      </c>
      <c r="D663" s="768" t="s">
        <v>14269</v>
      </c>
      <c r="E663" s="768">
        <v>2015</v>
      </c>
      <c r="F663" s="768">
        <v>6</v>
      </c>
      <c r="G663" s="768"/>
      <c r="H663" s="768"/>
      <c r="I663" s="768"/>
      <c r="J663" s="768">
        <v>10</v>
      </c>
    </row>
    <row r="664" spans="1:10" ht="76.5">
      <c r="A664" s="768" t="s">
        <v>14270</v>
      </c>
      <c r="B664" s="768" t="s">
        <v>12863</v>
      </c>
      <c r="C664" s="768" t="s">
        <v>12500</v>
      </c>
      <c r="D664" s="768" t="s">
        <v>14271</v>
      </c>
      <c r="E664" s="768">
        <v>2015</v>
      </c>
      <c r="F664" s="768">
        <v>12</v>
      </c>
      <c r="G664" s="768"/>
      <c r="H664" s="768"/>
      <c r="I664" s="768"/>
      <c r="J664" s="768">
        <v>20</v>
      </c>
    </row>
    <row r="665" spans="1:10" ht="38.25">
      <c r="A665" s="768" t="s">
        <v>14272</v>
      </c>
      <c r="B665" s="768" t="s">
        <v>12863</v>
      </c>
      <c r="C665" s="768" t="s">
        <v>12500</v>
      </c>
      <c r="D665" s="768" t="s">
        <v>14273</v>
      </c>
      <c r="E665" s="768">
        <v>2015</v>
      </c>
      <c r="F665" s="768">
        <v>11</v>
      </c>
      <c r="G665" s="768"/>
      <c r="H665" s="768"/>
      <c r="I665" s="768"/>
      <c r="J665" s="768">
        <v>20</v>
      </c>
    </row>
    <row r="666" spans="1:10" ht="38.25">
      <c r="A666" s="768" t="s">
        <v>14274</v>
      </c>
      <c r="B666" s="768" t="s">
        <v>12863</v>
      </c>
      <c r="C666" s="768" t="s">
        <v>12500</v>
      </c>
      <c r="D666" s="769" t="s">
        <v>14275</v>
      </c>
      <c r="E666" s="768">
        <v>2015</v>
      </c>
      <c r="F666" s="768">
        <v>5</v>
      </c>
      <c r="G666" s="768"/>
      <c r="H666" s="768"/>
      <c r="I666" s="768"/>
      <c r="J666" s="768">
        <v>20</v>
      </c>
    </row>
    <row r="667" spans="1:10" ht="191.25">
      <c r="A667" s="506" t="s">
        <v>14276</v>
      </c>
      <c r="B667" s="768" t="s">
        <v>13018</v>
      </c>
      <c r="C667" s="768"/>
      <c r="D667" s="768" t="s">
        <v>14277</v>
      </c>
      <c r="E667" s="768">
        <v>2015</v>
      </c>
      <c r="F667" s="768" t="s">
        <v>175</v>
      </c>
      <c r="G667" s="768"/>
      <c r="H667" s="768"/>
      <c r="I667" s="768">
        <v>40</v>
      </c>
      <c r="J667" s="768">
        <v>40</v>
      </c>
    </row>
    <row r="668" spans="1:10" ht="204">
      <c r="A668" s="506" t="s">
        <v>14278</v>
      </c>
      <c r="B668" s="768" t="s">
        <v>13018</v>
      </c>
      <c r="C668" s="768"/>
      <c r="D668" s="768" t="s">
        <v>14279</v>
      </c>
      <c r="E668" s="768">
        <v>2015</v>
      </c>
      <c r="F668" s="768" t="s">
        <v>175</v>
      </c>
      <c r="G668" s="768"/>
      <c r="H668" s="768"/>
      <c r="I668" s="768">
        <v>40</v>
      </c>
      <c r="J668" s="768">
        <v>40</v>
      </c>
    </row>
    <row r="669" spans="1:10" ht="191.25">
      <c r="A669" s="768" t="s">
        <v>14280</v>
      </c>
      <c r="B669" s="768" t="s">
        <v>14281</v>
      </c>
      <c r="C669" s="768"/>
      <c r="D669" s="768" t="s">
        <v>14282</v>
      </c>
      <c r="E669" s="768">
        <v>2015</v>
      </c>
      <c r="F669" s="768" t="s">
        <v>195</v>
      </c>
      <c r="G669" s="768"/>
      <c r="H669" s="768"/>
      <c r="I669" s="768">
        <v>20</v>
      </c>
      <c r="J669" s="768">
        <v>10</v>
      </c>
    </row>
    <row r="670" spans="1:10" ht="114.75">
      <c r="A670" s="768" t="s">
        <v>14283</v>
      </c>
      <c r="B670" s="768" t="s">
        <v>14281</v>
      </c>
      <c r="C670" s="768"/>
      <c r="D670" s="768" t="s">
        <v>14284</v>
      </c>
      <c r="E670" s="768">
        <v>2015</v>
      </c>
      <c r="F670" s="768" t="s">
        <v>175</v>
      </c>
      <c r="G670" s="768"/>
      <c r="H670" s="768"/>
      <c r="I670" s="768">
        <v>20</v>
      </c>
      <c r="J670" s="768">
        <v>10</v>
      </c>
    </row>
    <row r="671" spans="1:10" ht="204">
      <c r="A671" s="768" t="s">
        <v>14285</v>
      </c>
      <c r="B671" s="768" t="s">
        <v>14286</v>
      </c>
      <c r="C671" s="768"/>
      <c r="D671" s="768" t="s">
        <v>14287</v>
      </c>
      <c r="E671" s="768">
        <v>2015</v>
      </c>
      <c r="F671" s="768" t="s">
        <v>145</v>
      </c>
      <c r="G671" s="768"/>
      <c r="H671" s="768"/>
      <c r="I671" s="768">
        <v>20</v>
      </c>
      <c r="J671" s="768">
        <v>10</v>
      </c>
    </row>
    <row r="672" spans="1:10" ht="127.5">
      <c r="A672" s="768" t="s">
        <v>14288</v>
      </c>
      <c r="B672" s="768" t="s">
        <v>14286</v>
      </c>
      <c r="C672" s="768"/>
      <c r="D672" s="768" t="s">
        <v>14289</v>
      </c>
      <c r="E672" s="768">
        <v>2015</v>
      </c>
      <c r="F672" s="189" t="s">
        <v>134</v>
      </c>
      <c r="G672" s="768"/>
      <c r="H672" s="768"/>
      <c r="I672" s="768">
        <v>20</v>
      </c>
      <c r="J672" s="768">
        <v>10</v>
      </c>
    </row>
    <row r="673" spans="1:10" ht="204">
      <c r="A673" s="768" t="s">
        <v>14290</v>
      </c>
      <c r="B673" s="768" t="s">
        <v>14291</v>
      </c>
      <c r="C673" s="768"/>
      <c r="D673" s="768" t="s">
        <v>14292</v>
      </c>
      <c r="E673" s="768">
        <v>2015</v>
      </c>
      <c r="F673" s="768" t="s">
        <v>242</v>
      </c>
      <c r="G673" s="768"/>
      <c r="H673" s="768"/>
      <c r="I673" s="768">
        <v>20</v>
      </c>
      <c r="J673" s="768">
        <v>10</v>
      </c>
    </row>
    <row r="674" spans="1:10" ht="114.75">
      <c r="A674" s="768" t="s">
        <v>14293</v>
      </c>
      <c r="B674" s="768" t="s">
        <v>14291</v>
      </c>
      <c r="C674" s="768"/>
      <c r="D674" s="768" t="s">
        <v>14294</v>
      </c>
      <c r="E674" s="768">
        <v>2015</v>
      </c>
      <c r="F674" s="768" t="s">
        <v>138</v>
      </c>
      <c r="G674" s="768"/>
      <c r="H674" s="768"/>
      <c r="I674" s="768">
        <v>20</v>
      </c>
      <c r="J674" s="768">
        <v>10</v>
      </c>
    </row>
    <row r="675" spans="1:10" ht="127.5">
      <c r="A675" s="768" t="s">
        <v>14295</v>
      </c>
      <c r="B675" s="768" t="s">
        <v>13018</v>
      </c>
      <c r="C675" s="768"/>
      <c r="D675" s="768" t="s">
        <v>14296</v>
      </c>
      <c r="E675" s="768">
        <v>2015</v>
      </c>
      <c r="F675" s="768" t="s">
        <v>172</v>
      </c>
      <c r="G675" s="768"/>
      <c r="H675" s="768"/>
      <c r="I675" s="768">
        <v>20</v>
      </c>
      <c r="J675" s="768">
        <v>20</v>
      </c>
    </row>
    <row r="676" spans="1:10" ht="38.25">
      <c r="A676" s="768" t="s">
        <v>14297</v>
      </c>
      <c r="B676" s="768" t="s">
        <v>13018</v>
      </c>
      <c r="C676" s="768"/>
      <c r="D676" s="791" t="s">
        <v>14298</v>
      </c>
      <c r="E676" s="768">
        <v>2015</v>
      </c>
      <c r="F676" s="768" t="s">
        <v>138</v>
      </c>
      <c r="G676" s="768"/>
      <c r="H676" s="768"/>
      <c r="I676" s="768">
        <v>20</v>
      </c>
      <c r="J676" s="768">
        <v>20</v>
      </c>
    </row>
    <row r="677" spans="1:10" ht="63.75">
      <c r="A677" s="770" t="s">
        <v>14299</v>
      </c>
      <c r="B677" s="768" t="s">
        <v>14300</v>
      </c>
      <c r="C677" s="768" t="s">
        <v>12500</v>
      </c>
      <c r="D677" s="768" t="s">
        <v>18392</v>
      </c>
      <c r="E677" s="184">
        <v>2015</v>
      </c>
      <c r="F677" s="768" t="s">
        <v>145</v>
      </c>
      <c r="G677" s="772"/>
      <c r="H677" s="772"/>
      <c r="I677" s="184"/>
      <c r="J677" s="773">
        <v>20</v>
      </c>
    </row>
    <row r="678" spans="1:10" ht="114.75">
      <c r="A678" s="770" t="s">
        <v>14301</v>
      </c>
      <c r="B678" s="768" t="s">
        <v>18396</v>
      </c>
      <c r="C678" s="768" t="s">
        <v>12887</v>
      </c>
      <c r="D678" s="768" t="s">
        <v>14302</v>
      </c>
      <c r="E678" s="768">
        <v>2015</v>
      </c>
      <c r="F678" s="768" t="s">
        <v>129</v>
      </c>
      <c r="G678" s="768" t="s">
        <v>14303</v>
      </c>
      <c r="H678" s="768" t="s">
        <v>14304</v>
      </c>
      <c r="I678" s="297" t="s">
        <v>78</v>
      </c>
      <c r="J678" s="297">
        <v>13.33</v>
      </c>
    </row>
    <row r="679" spans="1:10" ht="293.25">
      <c r="A679" s="770" t="s">
        <v>14305</v>
      </c>
      <c r="B679" s="768" t="s">
        <v>12886</v>
      </c>
      <c r="C679" s="768" t="s">
        <v>12887</v>
      </c>
      <c r="D679" s="768" t="s">
        <v>18397</v>
      </c>
      <c r="E679" s="184">
        <v>2015</v>
      </c>
      <c r="F679" s="768" t="s">
        <v>521</v>
      </c>
      <c r="G679" s="184"/>
      <c r="H679" s="184"/>
      <c r="I679" s="297">
        <v>20</v>
      </c>
      <c r="J679" s="297">
        <v>20</v>
      </c>
    </row>
    <row r="680" spans="1:10" ht="255">
      <c r="A680" s="768" t="s">
        <v>14306</v>
      </c>
      <c r="B680" s="768" t="s">
        <v>12886</v>
      </c>
      <c r="C680" s="768" t="s">
        <v>12887</v>
      </c>
      <c r="D680" s="768" t="s">
        <v>18398</v>
      </c>
      <c r="E680" s="184">
        <v>2015</v>
      </c>
      <c r="F680" s="768" t="s">
        <v>138</v>
      </c>
      <c r="G680" s="184"/>
      <c r="H680" s="184"/>
      <c r="I680" s="297">
        <v>20</v>
      </c>
      <c r="J680" s="297">
        <v>20</v>
      </c>
    </row>
    <row r="681" spans="1:10" ht="76.5">
      <c r="A681" s="771" t="s">
        <v>14211</v>
      </c>
      <c r="B681" s="768" t="s">
        <v>14212</v>
      </c>
      <c r="C681" s="768" t="s">
        <v>12500</v>
      </c>
      <c r="D681" s="768" t="s">
        <v>14213</v>
      </c>
      <c r="E681" s="184">
        <v>2015</v>
      </c>
      <c r="F681" s="768"/>
      <c r="G681" s="772" t="s">
        <v>14214</v>
      </c>
      <c r="H681" s="772" t="s">
        <v>14215</v>
      </c>
      <c r="I681" s="184">
        <v>20</v>
      </c>
      <c r="J681" s="773">
        <v>5</v>
      </c>
    </row>
    <row r="682" spans="1:10" ht="191.25">
      <c r="A682" s="771" t="s">
        <v>14216</v>
      </c>
      <c r="B682" s="768" t="s">
        <v>14217</v>
      </c>
      <c r="C682" s="768" t="s">
        <v>12500</v>
      </c>
      <c r="D682" s="768" t="s">
        <v>14218</v>
      </c>
      <c r="E682" s="184">
        <v>2015</v>
      </c>
      <c r="F682" s="768" t="s">
        <v>242</v>
      </c>
      <c r="G682" s="772"/>
      <c r="H682" s="772"/>
      <c r="I682" s="184">
        <v>20</v>
      </c>
      <c r="J682" s="773">
        <v>10</v>
      </c>
    </row>
    <row r="683" spans="1:10" ht="102">
      <c r="A683" s="768" t="s">
        <v>14219</v>
      </c>
      <c r="B683" s="768" t="s">
        <v>14217</v>
      </c>
      <c r="C683" s="768" t="s">
        <v>12500</v>
      </c>
      <c r="D683" s="768" t="s">
        <v>14220</v>
      </c>
      <c r="E683" s="184">
        <v>2015</v>
      </c>
      <c r="F683" s="768" t="s">
        <v>175</v>
      </c>
      <c r="G683" s="772"/>
      <c r="H683" s="772"/>
      <c r="I683" s="184">
        <v>20</v>
      </c>
      <c r="J683" s="773">
        <v>10</v>
      </c>
    </row>
    <row r="684" spans="1:10" ht="25.5">
      <c r="A684" s="769" t="s">
        <v>14307</v>
      </c>
      <c r="B684" s="768" t="s">
        <v>12909</v>
      </c>
      <c r="C684" s="768" t="s">
        <v>12507</v>
      </c>
      <c r="D684" s="769" t="s">
        <v>18399</v>
      </c>
      <c r="E684" s="184">
        <v>2015</v>
      </c>
      <c r="F684" s="768">
        <v>11</v>
      </c>
      <c r="G684" s="184"/>
      <c r="H684" s="184"/>
      <c r="I684" s="297">
        <v>40</v>
      </c>
      <c r="J684" s="297">
        <v>40</v>
      </c>
    </row>
    <row r="685" spans="1:10" ht="63.75">
      <c r="A685" s="769" t="s">
        <v>14308</v>
      </c>
      <c r="B685" s="768" t="s">
        <v>14309</v>
      </c>
      <c r="C685" s="768" t="s">
        <v>12507</v>
      </c>
      <c r="D685" s="769" t="s">
        <v>18400</v>
      </c>
      <c r="E685" s="184">
        <v>2015</v>
      </c>
      <c r="F685" s="768">
        <v>10</v>
      </c>
      <c r="G685" s="184"/>
      <c r="H685" s="184"/>
      <c r="I685" s="297">
        <v>40</v>
      </c>
      <c r="J685" s="297">
        <v>13.3</v>
      </c>
    </row>
    <row r="686" spans="1:10" ht="63.75">
      <c r="A686" s="769" t="s">
        <v>14310</v>
      </c>
      <c r="B686" s="768" t="s">
        <v>14309</v>
      </c>
      <c r="C686" s="768" t="s">
        <v>12507</v>
      </c>
      <c r="D686" s="769" t="s">
        <v>18401</v>
      </c>
      <c r="E686" s="184">
        <v>2015</v>
      </c>
      <c r="F686" s="768">
        <v>4</v>
      </c>
      <c r="G686" s="184"/>
      <c r="H686" s="184"/>
      <c r="I686" s="297">
        <v>20</v>
      </c>
      <c r="J686" s="297">
        <v>6.7</v>
      </c>
    </row>
    <row r="687" spans="1:10" ht="25.5">
      <c r="A687" s="769" t="s">
        <v>14311</v>
      </c>
      <c r="B687" s="768" t="s">
        <v>12909</v>
      </c>
      <c r="C687" s="768" t="s">
        <v>12507</v>
      </c>
      <c r="D687" s="769" t="s">
        <v>18402</v>
      </c>
      <c r="E687" s="184">
        <v>2015</v>
      </c>
      <c r="F687" s="768">
        <v>5</v>
      </c>
      <c r="G687" s="184"/>
      <c r="H687" s="184"/>
      <c r="I687" s="297">
        <v>20</v>
      </c>
      <c r="J687" s="297">
        <v>20</v>
      </c>
    </row>
    <row r="688" spans="1:10" ht="127.5">
      <c r="A688" s="269" t="s">
        <v>14312</v>
      </c>
      <c r="B688" s="768" t="s">
        <v>14313</v>
      </c>
      <c r="C688" s="768" t="s">
        <v>12486</v>
      </c>
      <c r="D688" s="768" t="s">
        <v>14314</v>
      </c>
      <c r="E688" s="184">
        <v>2015</v>
      </c>
      <c r="F688" s="768" t="s">
        <v>749</v>
      </c>
      <c r="G688" s="184"/>
      <c r="H688" s="184"/>
      <c r="I688" s="297">
        <v>40</v>
      </c>
      <c r="J688" s="297">
        <v>13.33</v>
      </c>
    </row>
    <row r="689" spans="1:10" ht="25.5">
      <c r="A689" s="769" t="s">
        <v>14315</v>
      </c>
      <c r="B689" s="768" t="s">
        <v>14316</v>
      </c>
      <c r="C689" s="768" t="s">
        <v>12486</v>
      </c>
      <c r="D689" s="769" t="s">
        <v>14317</v>
      </c>
      <c r="E689" s="184">
        <v>2015</v>
      </c>
      <c r="F689" s="768" t="s">
        <v>145</v>
      </c>
      <c r="G689" s="184"/>
      <c r="H689" s="184"/>
      <c r="I689" s="297">
        <v>20</v>
      </c>
      <c r="J689" s="297">
        <v>20</v>
      </c>
    </row>
    <row r="690" spans="1:10" ht="63.75">
      <c r="A690" s="768" t="s">
        <v>14318</v>
      </c>
      <c r="B690" s="768" t="s">
        <v>14313</v>
      </c>
      <c r="C690" s="768" t="s">
        <v>12486</v>
      </c>
      <c r="D690" s="769" t="s">
        <v>18403</v>
      </c>
      <c r="E690" s="184">
        <v>2015</v>
      </c>
      <c r="F690" s="768" t="s">
        <v>153</v>
      </c>
      <c r="G690" s="184"/>
      <c r="H690" s="184"/>
      <c r="I690" s="297">
        <v>20</v>
      </c>
      <c r="J690" s="297">
        <f>I690/3</f>
        <v>6.666666666666667</v>
      </c>
    </row>
    <row r="691" spans="1:10" ht="127.5">
      <c r="A691" s="269" t="s">
        <v>14312</v>
      </c>
      <c r="B691" s="768" t="s">
        <v>14313</v>
      </c>
      <c r="C691" s="768" t="s">
        <v>12486</v>
      </c>
      <c r="D691" s="768" t="s">
        <v>14314</v>
      </c>
      <c r="E691" s="184">
        <v>2015</v>
      </c>
      <c r="F691" s="768" t="s">
        <v>749</v>
      </c>
      <c r="G691" s="184"/>
      <c r="H691" s="184"/>
      <c r="I691" s="297">
        <v>40</v>
      </c>
      <c r="J691" s="297">
        <v>13.33</v>
      </c>
    </row>
    <row r="692" spans="1:10" ht="25.5">
      <c r="A692" s="769" t="s">
        <v>14319</v>
      </c>
      <c r="B692" s="768" t="s">
        <v>13679</v>
      </c>
      <c r="C692" s="768" t="s">
        <v>12486</v>
      </c>
      <c r="D692" s="769" t="s">
        <v>14317</v>
      </c>
      <c r="E692" s="184">
        <v>2015</v>
      </c>
      <c r="F692" s="768" t="s">
        <v>145</v>
      </c>
      <c r="G692" s="184"/>
      <c r="H692" s="184"/>
      <c r="I692" s="297">
        <v>20</v>
      </c>
      <c r="J692" s="297">
        <v>20</v>
      </c>
    </row>
    <row r="693" spans="1:10" ht="63.75">
      <c r="A693" s="768" t="s">
        <v>14318</v>
      </c>
      <c r="B693" s="768" t="s">
        <v>14313</v>
      </c>
      <c r="C693" s="768" t="s">
        <v>12486</v>
      </c>
      <c r="D693" s="769" t="s">
        <v>18403</v>
      </c>
      <c r="E693" s="184">
        <v>2015</v>
      </c>
      <c r="F693" s="768" t="s">
        <v>153</v>
      </c>
      <c r="G693" s="184"/>
      <c r="H693" s="184"/>
      <c r="I693" s="297">
        <v>20</v>
      </c>
      <c r="J693" s="297">
        <f>I693/3</f>
        <v>6.666666666666667</v>
      </c>
    </row>
    <row r="694" spans="1:10" ht="382.5">
      <c r="A694" s="768" t="s">
        <v>14320</v>
      </c>
      <c r="B694" s="768" t="s">
        <v>13398</v>
      </c>
      <c r="C694" s="768" t="s">
        <v>13685</v>
      </c>
      <c r="D694" s="768" t="s">
        <v>14321</v>
      </c>
      <c r="E694" s="768">
        <v>2015</v>
      </c>
      <c r="F694" s="768" t="s">
        <v>538</v>
      </c>
      <c r="G694" s="768" t="s">
        <v>14322</v>
      </c>
      <c r="H694" s="768" t="s">
        <v>14323</v>
      </c>
      <c r="I694" s="768">
        <v>20</v>
      </c>
      <c r="J694" s="768">
        <v>20</v>
      </c>
    </row>
    <row r="695" spans="1:10" ht="191.25">
      <c r="A695" s="768" t="s">
        <v>14324</v>
      </c>
      <c r="B695" s="768" t="s">
        <v>13398</v>
      </c>
      <c r="C695" s="768" t="s">
        <v>13685</v>
      </c>
      <c r="D695" s="768" t="s">
        <v>14325</v>
      </c>
      <c r="E695" s="768">
        <v>2015</v>
      </c>
      <c r="F695" s="768" t="s">
        <v>5813</v>
      </c>
      <c r="G695" s="768" t="s">
        <v>14326</v>
      </c>
      <c r="H695" s="768" t="s">
        <v>14327</v>
      </c>
      <c r="I695" s="768">
        <v>20</v>
      </c>
      <c r="J695" s="768">
        <v>20</v>
      </c>
    </row>
    <row r="696" spans="1:10" ht="114.75">
      <c r="A696" s="206" t="s">
        <v>14328</v>
      </c>
      <c r="B696" s="768" t="s">
        <v>14329</v>
      </c>
      <c r="C696" s="768" t="s">
        <v>12486</v>
      </c>
      <c r="D696" s="768" t="s">
        <v>14330</v>
      </c>
      <c r="E696" s="184">
        <v>2015</v>
      </c>
      <c r="F696" s="768" t="s">
        <v>115</v>
      </c>
      <c r="G696" s="184"/>
      <c r="H696" s="184"/>
      <c r="I696" s="297" t="s">
        <v>78</v>
      </c>
      <c r="J696" s="297">
        <v>20</v>
      </c>
    </row>
    <row r="697" spans="1:10" ht="229.5">
      <c r="A697" s="206" t="s">
        <v>14331</v>
      </c>
      <c r="B697" s="768" t="s">
        <v>14329</v>
      </c>
      <c r="C697" s="768" t="s">
        <v>12486</v>
      </c>
      <c r="D697" s="768" t="s">
        <v>14332</v>
      </c>
      <c r="E697" s="184">
        <v>2015</v>
      </c>
      <c r="F697" s="768" t="s">
        <v>1028</v>
      </c>
      <c r="G697" s="184"/>
      <c r="H697" s="184"/>
      <c r="I697" s="297" t="s">
        <v>78</v>
      </c>
      <c r="J697" s="297">
        <v>20</v>
      </c>
    </row>
    <row r="698" spans="1:10" ht="140.25">
      <c r="A698" s="770" t="s">
        <v>14333</v>
      </c>
      <c r="B698" s="768" t="s">
        <v>14329</v>
      </c>
      <c r="C698" s="768" t="s">
        <v>12486</v>
      </c>
      <c r="D698" s="768" t="s">
        <v>14334</v>
      </c>
      <c r="E698" s="184">
        <v>2015</v>
      </c>
      <c r="F698" s="768" t="s">
        <v>115</v>
      </c>
      <c r="G698" s="772"/>
      <c r="H698" s="772"/>
      <c r="I698" s="297" t="s">
        <v>78</v>
      </c>
      <c r="J698" s="773">
        <v>40</v>
      </c>
    </row>
    <row r="699" spans="1:10" ht="178.5">
      <c r="A699" s="771" t="s">
        <v>14335</v>
      </c>
      <c r="B699" s="768" t="s">
        <v>12588</v>
      </c>
      <c r="C699" s="768" t="s">
        <v>12486</v>
      </c>
      <c r="D699" s="768" t="s">
        <v>14336</v>
      </c>
      <c r="E699" s="184">
        <v>2015</v>
      </c>
      <c r="F699" s="768" t="s">
        <v>126</v>
      </c>
      <c r="G699" s="772"/>
      <c r="H699" s="256" t="s">
        <v>14337</v>
      </c>
      <c r="I699" s="184" t="s">
        <v>78</v>
      </c>
      <c r="J699" s="773">
        <v>20</v>
      </c>
    </row>
    <row r="700" spans="1:10" ht="76.5">
      <c r="A700" s="771" t="s">
        <v>14338</v>
      </c>
      <c r="B700" s="768" t="s">
        <v>12588</v>
      </c>
      <c r="C700" s="768" t="s">
        <v>12486</v>
      </c>
      <c r="D700" s="768" t="s">
        <v>14339</v>
      </c>
      <c r="E700" s="184">
        <v>2015</v>
      </c>
      <c r="F700" s="768" t="s">
        <v>115</v>
      </c>
      <c r="G700" s="772"/>
      <c r="H700" s="772" t="s">
        <v>14340</v>
      </c>
      <c r="I700" s="184"/>
      <c r="J700" s="773">
        <v>20</v>
      </c>
    </row>
    <row r="701" spans="1:10" ht="306">
      <c r="A701" s="772" t="s">
        <v>14341</v>
      </c>
      <c r="B701" s="772" t="s">
        <v>12966</v>
      </c>
      <c r="C701" s="768" t="s">
        <v>12486</v>
      </c>
      <c r="D701" s="768" t="s">
        <v>14342</v>
      </c>
      <c r="E701" s="184">
        <v>2015</v>
      </c>
      <c r="F701" s="768" t="s">
        <v>297</v>
      </c>
      <c r="G701" s="772" t="s">
        <v>14343</v>
      </c>
      <c r="H701" s="772" t="s">
        <v>14344</v>
      </c>
      <c r="I701" s="184"/>
      <c r="J701" s="773">
        <v>20</v>
      </c>
    </row>
    <row r="702" spans="1:10" ht="293.25">
      <c r="A702" s="771" t="s">
        <v>14345</v>
      </c>
      <c r="B702" s="772" t="s">
        <v>14346</v>
      </c>
      <c r="C702" s="768"/>
      <c r="D702" s="768" t="s">
        <v>14347</v>
      </c>
      <c r="E702" s="184">
        <v>2015</v>
      </c>
      <c r="F702" s="768" t="s">
        <v>119</v>
      </c>
      <c r="G702" s="772"/>
      <c r="H702" s="772"/>
      <c r="I702" s="184"/>
      <c r="J702" s="773">
        <v>10</v>
      </c>
    </row>
    <row r="703" spans="1:10" ht="51">
      <c r="A703" s="772" t="s">
        <v>14348</v>
      </c>
      <c r="B703" s="772" t="s">
        <v>12973</v>
      </c>
      <c r="C703" s="768" t="s">
        <v>12486</v>
      </c>
      <c r="D703" s="768" t="s">
        <v>14349</v>
      </c>
      <c r="E703" s="184">
        <v>2015</v>
      </c>
      <c r="F703" s="768" t="s">
        <v>115</v>
      </c>
      <c r="G703" s="773" t="s">
        <v>14350</v>
      </c>
      <c r="H703" s="772" t="s">
        <v>14351</v>
      </c>
      <c r="I703" s="184" t="s">
        <v>78</v>
      </c>
      <c r="J703" s="773">
        <v>20</v>
      </c>
    </row>
    <row r="704" spans="1:10" ht="102">
      <c r="A704" s="506" t="s">
        <v>14352</v>
      </c>
      <c r="B704" s="768" t="s">
        <v>12485</v>
      </c>
      <c r="C704" s="768" t="s">
        <v>12486</v>
      </c>
      <c r="D704" s="768" t="s">
        <v>14353</v>
      </c>
      <c r="E704" s="184">
        <v>2015</v>
      </c>
      <c r="F704" s="768" t="s">
        <v>129</v>
      </c>
      <c r="G704" s="184"/>
      <c r="H704" s="184"/>
      <c r="I704" s="297">
        <v>40</v>
      </c>
      <c r="J704" s="297">
        <v>40</v>
      </c>
    </row>
    <row r="705" spans="1:10" ht="102">
      <c r="A705" s="506" t="s">
        <v>14352</v>
      </c>
      <c r="B705" s="768" t="s">
        <v>12485</v>
      </c>
      <c r="C705" s="768" t="s">
        <v>12486</v>
      </c>
      <c r="D705" s="768" t="s">
        <v>14354</v>
      </c>
      <c r="E705" s="184">
        <v>2015</v>
      </c>
      <c r="F705" s="768" t="s">
        <v>115</v>
      </c>
      <c r="G705" s="184"/>
      <c r="H705" s="184"/>
      <c r="I705" s="297">
        <v>20</v>
      </c>
      <c r="J705" s="297">
        <v>20</v>
      </c>
    </row>
    <row r="706" spans="1:10" ht="165.75">
      <c r="A706" s="768" t="s">
        <v>14355</v>
      </c>
      <c r="B706" s="768" t="s">
        <v>14356</v>
      </c>
      <c r="C706" s="768" t="s">
        <v>12486</v>
      </c>
      <c r="D706" s="768" t="s">
        <v>14357</v>
      </c>
      <c r="E706" s="184">
        <v>2015</v>
      </c>
      <c r="F706" s="768" t="s">
        <v>130</v>
      </c>
      <c r="G706" s="184"/>
      <c r="H706" s="184"/>
      <c r="I706" s="297">
        <v>20</v>
      </c>
      <c r="J706" s="297">
        <v>10</v>
      </c>
    </row>
    <row r="707" spans="1:10" ht="102">
      <c r="A707" s="772" t="s">
        <v>14358</v>
      </c>
      <c r="B707" s="772" t="s">
        <v>13468</v>
      </c>
      <c r="C707" s="768" t="s">
        <v>12486</v>
      </c>
      <c r="D707" s="768" t="s">
        <v>14359</v>
      </c>
      <c r="E707" s="184">
        <v>2015</v>
      </c>
      <c r="F707" s="768" t="s">
        <v>115</v>
      </c>
      <c r="G707" s="773" t="s">
        <v>14360</v>
      </c>
      <c r="H707" s="772" t="s">
        <v>14361</v>
      </c>
      <c r="I707" s="184" t="s">
        <v>78</v>
      </c>
      <c r="J707" s="773">
        <v>20</v>
      </c>
    </row>
    <row r="708" spans="1:10" ht="51">
      <c r="A708" s="205" t="s">
        <v>14362</v>
      </c>
      <c r="B708" s="205" t="s">
        <v>12985</v>
      </c>
      <c r="C708" s="771" t="s">
        <v>12486</v>
      </c>
      <c r="D708" s="771" t="s">
        <v>14363</v>
      </c>
      <c r="E708" s="290">
        <v>2015</v>
      </c>
      <c r="F708" s="205" t="s">
        <v>145</v>
      </c>
      <c r="G708" s="265" t="s">
        <v>14364</v>
      </c>
      <c r="H708" s="772" t="s">
        <v>14365</v>
      </c>
      <c r="I708" s="771"/>
      <c r="J708" s="771">
        <v>20</v>
      </c>
    </row>
    <row r="709" spans="1:10" ht="153">
      <c r="A709" s="771" t="s">
        <v>14366</v>
      </c>
      <c r="B709" s="768" t="s">
        <v>12595</v>
      </c>
      <c r="C709" s="768" t="s">
        <v>12486</v>
      </c>
      <c r="D709" s="768" t="s">
        <v>14367</v>
      </c>
      <c r="E709" s="184">
        <v>2015</v>
      </c>
      <c r="F709" s="768" t="s">
        <v>126</v>
      </c>
      <c r="G709" s="772"/>
      <c r="H709" s="772"/>
      <c r="I709" s="184" t="s">
        <v>78</v>
      </c>
      <c r="J709" s="773">
        <v>20</v>
      </c>
    </row>
    <row r="710" spans="1:10" ht="51">
      <c r="A710" s="771" t="s">
        <v>14368</v>
      </c>
      <c r="B710" s="768" t="s">
        <v>12595</v>
      </c>
      <c r="C710" s="768" t="s">
        <v>12486</v>
      </c>
      <c r="D710" s="768" t="s">
        <v>14369</v>
      </c>
      <c r="E710" s="184">
        <v>2015</v>
      </c>
      <c r="F710" s="768" t="s">
        <v>119</v>
      </c>
      <c r="G710" s="772"/>
      <c r="H710" s="772"/>
      <c r="I710" s="184"/>
      <c r="J710" s="773">
        <v>20</v>
      </c>
    </row>
    <row r="711" spans="1:10">
      <c r="A711" s="769" t="s">
        <v>14370</v>
      </c>
      <c r="B711" s="769" t="s">
        <v>12595</v>
      </c>
      <c r="C711" s="769" t="s">
        <v>12486</v>
      </c>
      <c r="D711" s="769" t="s">
        <v>14371</v>
      </c>
      <c r="E711" s="769">
        <v>2015</v>
      </c>
      <c r="F711" s="769" t="s">
        <v>115</v>
      </c>
      <c r="G711" s="769"/>
      <c r="H711" s="769"/>
      <c r="I711" s="769"/>
      <c r="J711" s="769">
        <v>20</v>
      </c>
    </row>
    <row r="712" spans="1:10" ht="89.25">
      <c r="A712" s="772" t="s">
        <v>14372</v>
      </c>
      <c r="B712" s="772" t="s">
        <v>12595</v>
      </c>
      <c r="C712" s="768" t="s">
        <v>12486</v>
      </c>
      <c r="D712" s="768" t="s">
        <v>14373</v>
      </c>
      <c r="E712" s="184">
        <v>2015</v>
      </c>
      <c r="F712" s="768" t="s">
        <v>115</v>
      </c>
      <c r="G712" s="773" t="s">
        <v>14350</v>
      </c>
      <c r="H712" s="772"/>
      <c r="I712" s="184"/>
      <c r="J712" s="773">
        <v>20</v>
      </c>
    </row>
    <row r="713" spans="1:10" ht="242.25">
      <c r="A713" s="768" t="s">
        <v>14374</v>
      </c>
      <c r="B713" s="768" t="s">
        <v>12991</v>
      </c>
      <c r="C713" s="768" t="s">
        <v>12486</v>
      </c>
      <c r="D713" s="768" t="s">
        <v>14375</v>
      </c>
      <c r="E713" s="184">
        <v>2015</v>
      </c>
      <c r="F713" s="768" t="s">
        <v>129</v>
      </c>
      <c r="G713" s="184"/>
      <c r="H713" s="184"/>
      <c r="I713" s="297" t="s">
        <v>78</v>
      </c>
      <c r="J713" s="297">
        <v>20</v>
      </c>
    </row>
    <row r="714" spans="1:10" ht="127.5">
      <c r="A714" s="980" t="s">
        <v>14312</v>
      </c>
      <c r="B714" s="316" t="s">
        <v>14313</v>
      </c>
      <c r="C714" s="316" t="s">
        <v>12486</v>
      </c>
      <c r="D714" s="316" t="s">
        <v>14314</v>
      </c>
      <c r="E714" s="981">
        <v>2015</v>
      </c>
      <c r="F714" s="316" t="s">
        <v>749</v>
      </c>
      <c r="G714" s="981"/>
      <c r="H714" s="981"/>
      <c r="I714" s="982">
        <v>40</v>
      </c>
      <c r="J714" s="982">
        <v>13.33</v>
      </c>
    </row>
    <row r="715" spans="1:10" ht="25.5">
      <c r="A715" s="317" t="s">
        <v>14319</v>
      </c>
      <c r="B715" s="316" t="s">
        <v>13679</v>
      </c>
      <c r="C715" s="316" t="s">
        <v>12486</v>
      </c>
      <c r="D715" s="317" t="s">
        <v>14317</v>
      </c>
      <c r="E715" s="981">
        <v>2015</v>
      </c>
      <c r="F715" s="316" t="s">
        <v>145</v>
      </c>
      <c r="G715" s="981"/>
      <c r="H715" s="981"/>
      <c r="I715" s="982">
        <v>20</v>
      </c>
      <c r="J715" s="982">
        <v>20</v>
      </c>
    </row>
    <row r="716" spans="1:10" ht="63.75">
      <c r="A716" s="316" t="s">
        <v>14318</v>
      </c>
      <c r="B716" s="316" t="s">
        <v>14313</v>
      </c>
      <c r="C716" s="316" t="s">
        <v>12486</v>
      </c>
      <c r="D716" s="317" t="s">
        <v>18403</v>
      </c>
      <c r="E716" s="981">
        <v>2015</v>
      </c>
      <c r="F716" s="316" t="s">
        <v>153</v>
      </c>
      <c r="G716" s="981"/>
      <c r="H716" s="981"/>
      <c r="I716" s="982">
        <v>20</v>
      </c>
      <c r="J716" s="982">
        <v>6.666666666666667</v>
      </c>
    </row>
    <row r="717" spans="1:10" ht="63.75">
      <c r="A717" s="506" t="s">
        <v>14376</v>
      </c>
      <c r="B717" s="768" t="s">
        <v>13033</v>
      </c>
      <c r="C717" s="768" t="s">
        <v>12486</v>
      </c>
      <c r="D717" s="768" t="s">
        <v>14377</v>
      </c>
      <c r="E717" s="184">
        <v>2015</v>
      </c>
      <c r="F717" s="768" t="s">
        <v>134</v>
      </c>
      <c r="G717" s="184" t="s">
        <v>14364</v>
      </c>
      <c r="H717" s="184" t="s">
        <v>14378</v>
      </c>
      <c r="I717" s="297" t="s">
        <v>78</v>
      </c>
      <c r="J717" s="297">
        <v>20</v>
      </c>
    </row>
    <row r="718" spans="1:10" ht="114.75">
      <c r="A718" s="506" t="s">
        <v>14379</v>
      </c>
      <c r="B718" s="768" t="s">
        <v>13033</v>
      </c>
      <c r="C718" s="768" t="s">
        <v>12486</v>
      </c>
      <c r="D718" s="768" t="s">
        <v>14380</v>
      </c>
      <c r="E718" s="184">
        <v>2015</v>
      </c>
      <c r="F718" s="768" t="s">
        <v>134</v>
      </c>
      <c r="G718" s="184"/>
      <c r="H718" s="184"/>
      <c r="I718" s="297"/>
      <c r="J718" s="297">
        <v>20</v>
      </c>
    </row>
    <row r="719" spans="1:10" ht="51">
      <c r="A719" s="771" t="s">
        <v>16324</v>
      </c>
      <c r="B719" s="768" t="s">
        <v>16325</v>
      </c>
      <c r="C719" s="768" t="s">
        <v>14395</v>
      </c>
      <c r="D719" s="768" t="s">
        <v>15597</v>
      </c>
      <c r="E719" s="184">
        <v>2015</v>
      </c>
      <c r="F719" s="768" t="s">
        <v>603</v>
      </c>
      <c r="G719" s="772" t="s">
        <v>16326</v>
      </c>
      <c r="H719" s="772" t="s">
        <v>16327</v>
      </c>
      <c r="I719" s="184" t="s">
        <v>78</v>
      </c>
      <c r="J719" s="773">
        <v>6.67</v>
      </c>
    </row>
    <row r="720" spans="1:10" ht="114.75">
      <c r="A720" s="768" t="s">
        <v>16328</v>
      </c>
      <c r="B720" s="768" t="s">
        <v>16329</v>
      </c>
      <c r="C720" s="768" t="s">
        <v>14395</v>
      </c>
      <c r="D720" s="768" t="s">
        <v>16330</v>
      </c>
      <c r="E720" s="184">
        <v>2015</v>
      </c>
      <c r="F720" s="768" t="s">
        <v>126</v>
      </c>
      <c r="G720" s="772" t="s">
        <v>16331</v>
      </c>
      <c r="H720" s="772" t="s">
        <v>16332</v>
      </c>
      <c r="I720" s="184" t="s">
        <v>78</v>
      </c>
      <c r="J720" s="773">
        <f>20/3</f>
        <v>6.666666666666667</v>
      </c>
    </row>
    <row r="721" spans="1:10" ht="89.25">
      <c r="A721" s="269" t="s">
        <v>16333</v>
      </c>
      <c r="B721" s="768" t="s">
        <v>16334</v>
      </c>
      <c r="C721" s="768" t="s">
        <v>14395</v>
      </c>
      <c r="D721" s="768" t="s">
        <v>16335</v>
      </c>
      <c r="E721" s="184">
        <v>2015</v>
      </c>
      <c r="F721" s="768" t="s">
        <v>130</v>
      </c>
      <c r="G721" s="772" t="s">
        <v>16336</v>
      </c>
      <c r="H721" s="772" t="s">
        <v>16337</v>
      </c>
      <c r="I721" s="184" t="s">
        <v>78</v>
      </c>
      <c r="J721" s="773">
        <f>20/3</f>
        <v>6.666666666666667</v>
      </c>
    </row>
    <row r="722" spans="1:10" ht="89.25">
      <c r="A722" s="771" t="s">
        <v>16338</v>
      </c>
      <c r="B722" s="768" t="s">
        <v>16339</v>
      </c>
      <c r="C722" s="768" t="s">
        <v>14395</v>
      </c>
      <c r="D722" s="768" t="s">
        <v>16335</v>
      </c>
      <c r="E722" s="184">
        <v>2015</v>
      </c>
      <c r="F722" s="768" t="s">
        <v>138</v>
      </c>
      <c r="G722" s="772" t="s">
        <v>16336</v>
      </c>
      <c r="H722" s="772">
        <v>36</v>
      </c>
      <c r="I722" s="184" t="s">
        <v>78</v>
      </c>
      <c r="J722" s="773">
        <v>6.6660000000000004</v>
      </c>
    </row>
    <row r="723" spans="1:10" ht="89.25">
      <c r="A723" s="771" t="s">
        <v>16340</v>
      </c>
      <c r="B723" s="768" t="s">
        <v>16341</v>
      </c>
      <c r="C723" s="768" t="s">
        <v>14395</v>
      </c>
      <c r="D723" s="768" t="s">
        <v>16335</v>
      </c>
      <c r="E723" s="184">
        <v>2015</v>
      </c>
      <c r="F723" s="768" t="s">
        <v>138</v>
      </c>
      <c r="G723" s="772" t="s">
        <v>16336</v>
      </c>
      <c r="H723" s="772" t="s">
        <v>15036</v>
      </c>
      <c r="I723" s="184" t="s">
        <v>78</v>
      </c>
      <c r="J723" s="773">
        <f>20/5</f>
        <v>4</v>
      </c>
    </row>
    <row r="724" spans="1:10" ht="89.25">
      <c r="A724" s="771" t="s">
        <v>16342</v>
      </c>
      <c r="B724" s="768" t="s">
        <v>16343</v>
      </c>
      <c r="C724" s="768" t="s">
        <v>14395</v>
      </c>
      <c r="D724" s="768" t="s">
        <v>16335</v>
      </c>
      <c r="E724" s="184">
        <v>2015</v>
      </c>
      <c r="F724" s="768" t="s">
        <v>138</v>
      </c>
      <c r="G724" s="772" t="s">
        <v>16336</v>
      </c>
      <c r="H724" s="772" t="s">
        <v>16344</v>
      </c>
      <c r="I724" s="184" t="s">
        <v>78</v>
      </c>
      <c r="J724" s="773">
        <f>20/4</f>
        <v>5</v>
      </c>
    </row>
    <row r="725" spans="1:10" ht="89.25">
      <c r="A725" s="771" t="s">
        <v>16345</v>
      </c>
      <c r="B725" s="768" t="s">
        <v>16346</v>
      </c>
      <c r="C725" s="768" t="s">
        <v>14395</v>
      </c>
      <c r="D725" s="768" t="s">
        <v>16335</v>
      </c>
      <c r="E725" s="184">
        <v>2015</v>
      </c>
      <c r="F725" s="768" t="s">
        <v>138</v>
      </c>
      <c r="G725" s="772" t="s">
        <v>16336</v>
      </c>
      <c r="H725" s="772" t="s">
        <v>16327</v>
      </c>
      <c r="I725" s="184" t="s">
        <v>78</v>
      </c>
      <c r="J725" s="773">
        <f>20/3</f>
        <v>6.666666666666667</v>
      </c>
    </row>
    <row r="726" spans="1:10" ht="127.5">
      <c r="A726" s="771" t="s">
        <v>16347</v>
      </c>
      <c r="B726" s="768" t="s">
        <v>15377</v>
      </c>
      <c r="C726" s="768" t="s">
        <v>14395</v>
      </c>
      <c r="D726" s="766" t="s">
        <v>18404</v>
      </c>
      <c r="E726" s="184">
        <v>2015</v>
      </c>
      <c r="F726" s="768" t="s">
        <v>923</v>
      </c>
      <c r="G726" s="772"/>
      <c r="H726" s="772"/>
      <c r="I726" s="184" t="s">
        <v>78</v>
      </c>
      <c r="J726" s="773">
        <v>20</v>
      </c>
    </row>
    <row r="727" spans="1:10" ht="76.5">
      <c r="A727" s="768" t="s">
        <v>16348</v>
      </c>
      <c r="B727" s="768" t="s">
        <v>16349</v>
      </c>
      <c r="C727" s="768" t="s">
        <v>14395</v>
      </c>
      <c r="D727" s="768" t="s">
        <v>16350</v>
      </c>
      <c r="E727" s="768">
        <v>2015</v>
      </c>
      <c r="F727" s="768" t="s">
        <v>175</v>
      </c>
      <c r="G727" s="768" t="s">
        <v>16351</v>
      </c>
      <c r="H727" s="768" t="s">
        <v>15279</v>
      </c>
      <c r="I727" s="768">
        <v>20</v>
      </c>
      <c r="J727" s="768">
        <v>5</v>
      </c>
    </row>
    <row r="728" spans="1:10" ht="178.5">
      <c r="A728" s="768" t="s">
        <v>16352</v>
      </c>
      <c r="B728" s="768" t="s">
        <v>16353</v>
      </c>
      <c r="C728" s="768" t="s">
        <v>14395</v>
      </c>
      <c r="D728" s="768" t="s">
        <v>16354</v>
      </c>
      <c r="E728" s="768">
        <v>2015</v>
      </c>
      <c r="F728" s="768" t="s">
        <v>138</v>
      </c>
      <c r="G728" s="768" t="s">
        <v>16355</v>
      </c>
      <c r="H728" s="768" t="s">
        <v>16356</v>
      </c>
      <c r="I728" s="768">
        <v>20</v>
      </c>
      <c r="J728" s="768">
        <v>5</v>
      </c>
    </row>
    <row r="729" spans="1:10" ht="89.25">
      <c r="A729" s="768" t="s">
        <v>16357</v>
      </c>
      <c r="B729" s="768" t="s">
        <v>16358</v>
      </c>
      <c r="C729" s="768" t="s">
        <v>14395</v>
      </c>
      <c r="D729" s="768" t="s">
        <v>16359</v>
      </c>
      <c r="E729" s="768">
        <v>2015</v>
      </c>
      <c r="F729" s="768" t="s">
        <v>138</v>
      </c>
      <c r="G729" s="768" t="s">
        <v>16360</v>
      </c>
      <c r="H729" s="768" t="s">
        <v>16361</v>
      </c>
      <c r="I729" s="768">
        <v>20</v>
      </c>
      <c r="J729" s="768">
        <v>5</v>
      </c>
    </row>
    <row r="730" spans="1:10" ht="76.5">
      <c r="A730" s="771" t="s">
        <v>16324</v>
      </c>
      <c r="B730" s="768" t="s">
        <v>16362</v>
      </c>
      <c r="C730" s="768" t="s">
        <v>14395</v>
      </c>
      <c r="D730" s="768" t="s">
        <v>16363</v>
      </c>
      <c r="E730" s="768">
        <v>2015</v>
      </c>
      <c r="F730" s="768" t="s">
        <v>16364</v>
      </c>
      <c r="G730" s="768" t="s">
        <v>16365</v>
      </c>
      <c r="H730" s="768">
        <v>41</v>
      </c>
      <c r="I730" s="768">
        <v>20</v>
      </c>
      <c r="J730" s="468">
        <f>6.67</f>
        <v>6.67</v>
      </c>
    </row>
    <row r="731" spans="1:10" ht="140.25">
      <c r="A731" s="506" t="s">
        <v>16366</v>
      </c>
      <c r="B731" s="768" t="s">
        <v>16367</v>
      </c>
      <c r="C731" s="768" t="s">
        <v>16368</v>
      </c>
      <c r="D731" s="768" t="s">
        <v>16369</v>
      </c>
      <c r="E731" s="768">
        <v>2015</v>
      </c>
      <c r="F731" s="768" t="s">
        <v>16370</v>
      </c>
      <c r="G731" s="768" t="s">
        <v>16371</v>
      </c>
      <c r="H731" s="772">
        <v>85</v>
      </c>
      <c r="I731" s="768" t="s">
        <v>78</v>
      </c>
      <c r="J731" s="768">
        <v>5</v>
      </c>
    </row>
    <row r="732" spans="1:10" ht="140.25">
      <c r="A732" s="506" t="s">
        <v>16372</v>
      </c>
      <c r="B732" s="768" t="s">
        <v>16373</v>
      </c>
      <c r="C732" s="768" t="s">
        <v>16368</v>
      </c>
      <c r="D732" s="768" t="s">
        <v>16369</v>
      </c>
      <c r="E732" s="768">
        <v>2015</v>
      </c>
      <c r="F732" s="768" t="s">
        <v>16370</v>
      </c>
      <c r="G732" s="768" t="s">
        <v>16371</v>
      </c>
      <c r="H732" s="772">
        <v>104</v>
      </c>
      <c r="I732" s="768" t="s">
        <v>78</v>
      </c>
      <c r="J732" s="768">
        <v>4</v>
      </c>
    </row>
    <row r="733" spans="1:10" ht="102">
      <c r="A733" s="768" t="s">
        <v>16374</v>
      </c>
      <c r="B733" s="768" t="s">
        <v>16375</v>
      </c>
      <c r="C733" s="768" t="s">
        <v>16368</v>
      </c>
      <c r="D733" s="768" t="s">
        <v>16376</v>
      </c>
      <c r="E733" s="768">
        <v>2015</v>
      </c>
      <c r="F733" s="768" t="s">
        <v>16370</v>
      </c>
      <c r="G733" s="768" t="s">
        <v>16377</v>
      </c>
      <c r="H733" s="772">
        <v>79</v>
      </c>
      <c r="I733" s="768" t="s">
        <v>78</v>
      </c>
      <c r="J733" s="768">
        <v>4</v>
      </c>
    </row>
    <row r="734" spans="1:10" ht="127.5">
      <c r="A734" s="506" t="s">
        <v>16378</v>
      </c>
      <c r="B734" s="768" t="s">
        <v>16379</v>
      </c>
      <c r="C734" s="768" t="s">
        <v>16368</v>
      </c>
      <c r="D734" s="768" t="s">
        <v>16380</v>
      </c>
      <c r="E734" s="768">
        <v>2015</v>
      </c>
      <c r="F734" s="768" t="s">
        <v>16370</v>
      </c>
      <c r="G734" s="768" t="s">
        <v>16371</v>
      </c>
      <c r="H734" s="772" t="s">
        <v>16381</v>
      </c>
      <c r="I734" s="768" t="s">
        <v>78</v>
      </c>
      <c r="J734" s="768">
        <v>5</v>
      </c>
    </row>
    <row r="735" spans="1:10" ht="127.5">
      <c r="A735" s="265" t="s">
        <v>16382</v>
      </c>
      <c r="B735" s="768" t="s">
        <v>16383</v>
      </c>
      <c r="C735" s="768" t="s">
        <v>16368</v>
      </c>
      <c r="D735" s="768" t="s">
        <v>16380</v>
      </c>
      <c r="E735" s="768">
        <v>2015</v>
      </c>
      <c r="F735" s="768" t="s">
        <v>16370</v>
      </c>
      <c r="G735" s="768" t="s">
        <v>16371</v>
      </c>
      <c r="H735" s="772" t="s">
        <v>16384</v>
      </c>
      <c r="I735" s="768" t="s">
        <v>78</v>
      </c>
      <c r="J735" s="768">
        <v>5</v>
      </c>
    </row>
    <row r="736" spans="1:10" ht="76.5">
      <c r="A736" s="768" t="s">
        <v>16385</v>
      </c>
      <c r="B736" s="768" t="s">
        <v>16386</v>
      </c>
      <c r="C736" s="768" t="s">
        <v>16368</v>
      </c>
      <c r="D736" s="768" t="s">
        <v>16376</v>
      </c>
      <c r="E736" s="768">
        <v>2015</v>
      </c>
      <c r="F736" s="189" t="s">
        <v>16370</v>
      </c>
      <c r="G736" s="768" t="s">
        <v>16377</v>
      </c>
      <c r="H736" s="772" t="s">
        <v>16387</v>
      </c>
      <c r="I736" s="768" t="s">
        <v>78</v>
      </c>
      <c r="J736" s="768">
        <v>5</v>
      </c>
    </row>
    <row r="737" spans="1:10" ht="76.5">
      <c r="A737" s="506" t="s">
        <v>16388</v>
      </c>
      <c r="B737" s="768" t="s">
        <v>16349</v>
      </c>
      <c r="C737" s="768" t="s">
        <v>16368</v>
      </c>
      <c r="D737" s="768" t="s">
        <v>16389</v>
      </c>
      <c r="E737" s="768">
        <v>2015</v>
      </c>
      <c r="F737" s="768" t="s">
        <v>175</v>
      </c>
      <c r="G737" s="769" t="s">
        <v>16390</v>
      </c>
      <c r="H737" s="768" t="s">
        <v>16391</v>
      </c>
      <c r="I737" s="768" t="s">
        <v>78</v>
      </c>
      <c r="J737" s="768">
        <v>5</v>
      </c>
    </row>
    <row r="738" spans="1:10" ht="114.75">
      <c r="A738" s="771" t="s">
        <v>16392</v>
      </c>
      <c r="B738" s="768" t="s">
        <v>16393</v>
      </c>
      <c r="C738" s="768" t="s">
        <v>14395</v>
      </c>
      <c r="D738" s="768" t="s">
        <v>16394</v>
      </c>
      <c r="E738" s="184">
        <v>2015</v>
      </c>
      <c r="F738" s="768" t="s">
        <v>145</v>
      </c>
      <c r="G738" s="772" t="s">
        <v>16395</v>
      </c>
      <c r="H738" s="772" t="s">
        <v>16396</v>
      </c>
      <c r="I738" s="184" t="s">
        <v>78</v>
      </c>
      <c r="J738" s="773">
        <v>5</v>
      </c>
    </row>
    <row r="739" spans="1:10" ht="114.75">
      <c r="A739" s="771" t="s">
        <v>16397</v>
      </c>
      <c r="B739" s="768" t="s">
        <v>16398</v>
      </c>
      <c r="C739" s="768" t="s">
        <v>14395</v>
      </c>
      <c r="D739" s="768" t="s">
        <v>16394</v>
      </c>
      <c r="E739" s="184">
        <v>2015</v>
      </c>
      <c r="F739" s="768" t="s">
        <v>145</v>
      </c>
      <c r="G739" s="772" t="s">
        <v>16395</v>
      </c>
      <c r="H739" s="772" t="s">
        <v>9397</v>
      </c>
      <c r="I739" s="184">
        <v>2</v>
      </c>
      <c r="J739" s="773">
        <v>4</v>
      </c>
    </row>
    <row r="740" spans="1:10" ht="102">
      <c r="A740" s="506" t="s">
        <v>16399</v>
      </c>
      <c r="B740" s="768" t="s">
        <v>16400</v>
      </c>
      <c r="C740" s="768" t="s">
        <v>16368</v>
      </c>
      <c r="D740" s="768" t="s">
        <v>16389</v>
      </c>
      <c r="E740" s="768">
        <v>2015</v>
      </c>
      <c r="F740" s="768" t="s">
        <v>175</v>
      </c>
      <c r="G740" s="768" t="s">
        <v>16390</v>
      </c>
      <c r="H740" s="768">
        <v>67</v>
      </c>
      <c r="I740" s="768" t="s">
        <v>78</v>
      </c>
      <c r="J740" s="768">
        <v>4</v>
      </c>
    </row>
    <row r="741" spans="1:10">
      <c r="A741" s="769" t="s">
        <v>16401</v>
      </c>
      <c r="B741" s="769" t="s">
        <v>16402</v>
      </c>
      <c r="C741" s="769" t="s">
        <v>14395</v>
      </c>
      <c r="D741" s="769" t="s">
        <v>15597</v>
      </c>
      <c r="E741" s="769">
        <v>2015</v>
      </c>
      <c r="F741" s="769" t="s">
        <v>16136</v>
      </c>
      <c r="G741" s="769" t="s">
        <v>16403</v>
      </c>
      <c r="H741" s="769"/>
      <c r="I741" s="768" t="s">
        <v>78</v>
      </c>
      <c r="J741" s="773">
        <v>5</v>
      </c>
    </row>
    <row r="742" spans="1:10">
      <c r="A742" s="769" t="s">
        <v>16345</v>
      </c>
      <c r="B742" s="769" t="s">
        <v>16404</v>
      </c>
      <c r="C742" s="769" t="s">
        <v>14395</v>
      </c>
      <c r="D742" s="769" t="s">
        <v>15597</v>
      </c>
      <c r="E742" s="769">
        <v>2015</v>
      </c>
      <c r="F742" s="769" t="s">
        <v>16136</v>
      </c>
      <c r="G742" s="769" t="s">
        <v>16403</v>
      </c>
      <c r="H742" s="769"/>
      <c r="I742" s="768" t="s">
        <v>78</v>
      </c>
      <c r="J742" s="773">
        <v>6.67</v>
      </c>
    </row>
    <row r="743" spans="1:10">
      <c r="A743" s="769" t="s">
        <v>16405</v>
      </c>
      <c r="B743" s="769" t="s">
        <v>16406</v>
      </c>
      <c r="C743" s="769" t="s">
        <v>14395</v>
      </c>
      <c r="D743" s="769" t="s">
        <v>16407</v>
      </c>
      <c r="E743" s="769">
        <v>2015</v>
      </c>
      <c r="F743" s="769" t="s">
        <v>16408</v>
      </c>
      <c r="G743" s="769"/>
      <c r="H743" s="769"/>
      <c r="I743" s="768" t="s">
        <v>78</v>
      </c>
      <c r="J743" s="773">
        <v>40</v>
      </c>
    </row>
    <row r="744" spans="1:10">
      <c r="A744" s="769" t="s">
        <v>16409</v>
      </c>
      <c r="B744" s="769" t="s">
        <v>16406</v>
      </c>
      <c r="C744" s="769" t="s">
        <v>14395</v>
      </c>
      <c r="D744" s="769" t="s">
        <v>16407</v>
      </c>
      <c r="E744" s="769">
        <v>2015</v>
      </c>
      <c r="F744" s="769" t="s">
        <v>16410</v>
      </c>
      <c r="G744" s="769"/>
      <c r="H744" s="769"/>
      <c r="I744" s="768" t="s">
        <v>78</v>
      </c>
      <c r="J744" s="773">
        <v>40</v>
      </c>
    </row>
    <row r="745" spans="1:10" ht="38.25">
      <c r="A745" s="771" t="s">
        <v>16411</v>
      </c>
      <c r="B745" s="768" t="s">
        <v>16150</v>
      </c>
      <c r="C745" s="768" t="s">
        <v>14395</v>
      </c>
      <c r="D745" s="768" t="s">
        <v>15597</v>
      </c>
      <c r="E745" s="184">
        <v>2015</v>
      </c>
      <c r="F745" s="768" t="s">
        <v>16412</v>
      </c>
      <c r="G745" s="772" t="s">
        <v>16413</v>
      </c>
      <c r="H745" s="772" t="s">
        <v>16414</v>
      </c>
      <c r="I745" s="184" t="s">
        <v>78</v>
      </c>
      <c r="J745" s="773">
        <v>20</v>
      </c>
    </row>
    <row r="746" spans="1:10" ht="38.25">
      <c r="A746" s="771" t="s">
        <v>16415</v>
      </c>
      <c r="B746" s="768" t="s">
        <v>16416</v>
      </c>
      <c r="C746" s="768" t="s">
        <v>14395</v>
      </c>
      <c r="D746" s="768" t="s">
        <v>15597</v>
      </c>
      <c r="E746" s="184">
        <v>2015</v>
      </c>
      <c r="F746" s="768" t="s">
        <v>16412</v>
      </c>
      <c r="G746" s="772" t="s">
        <v>16413</v>
      </c>
      <c r="H746" s="772" t="s">
        <v>16417</v>
      </c>
      <c r="I746" s="184"/>
      <c r="J746" s="773">
        <v>20</v>
      </c>
    </row>
    <row r="747" spans="1:10" ht="89.25">
      <c r="A747" s="768" t="s">
        <v>16418</v>
      </c>
      <c r="B747" s="768" t="s">
        <v>16419</v>
      </c>
      <c r="C747" s="768" t="s">
        <v>14395</v>
      </c>
      <c r="D747" s="768" t="s">
        <v>16420</v>
      </c>
      <c r="E747" s="184">
        <v>2015</v>
      </c>
      <c r="F747" s="768" t="s">
        <v>115</v>
      </c>
      <c r="G747" s="772" t="s">
        <v>16421</v>
      </c>
      <c r="H747" s="772" t="s">
        <v>16422</v>
      </c>
      <c r="I747" s="184"/>
      <c r="J747" s="773">
        <v>10</v>
      </c>
    </row>
    <row r="748" spans="1:10" ht="138.75" customHeight="1">
      <c r="A748" s="269" t="s">
        <v>16423</v>
      </c>
      <c r="B748" s="768" t="s">
        <v>15348</v>
      </c>
      <c r="C748" s="768" t="s">
        <v>14395</v>
      </c>
      <c r="D748" s="768" t="s">
        <v>16424</v>
      </c>
      <c r="E748" s="184">
        <v>2015</v>
      </c>
      <c r="F748" s="768" t="s">
        <v>130</v>
      </c>
      <c r="G748" s="772" t="s">
        <v>16336</v>
      </c>
      <c r="H748" s="772" t="s">
        <v>16337</v>
      </c>
      <c r="I748" s="184" t="s">
        <v>78</v>
      </c>
      <c r="J748" s="773">
        <v>20</v>
      </c>
    </row>
    <row r="749" spans="1:10" ht="89.25">
      <c r="A749" s="269" t="s">
        <v>16333</v>
      </c>
      <c r="B749" s="768" t="s">
        <v>16334</v>
      </c>
      <c r="C749" s="768" t="s">
        <v>14395</v>
      </c>
      <c r="D749" s="768" t="s">
        <v>16335</v>
      </c>
      <c r="E749" s="184">
        <v>2015</v>
      </c>
      <c r="F749" s="768" t="s">
        <v>130</v>
      </c>
      <c r="G749" s="772" t="s">
        <v>16336</v>
      </c>
      <c r="H749" s="772" t="s">
        <v>16337</v>
      </c>
      <c r="I749" s="184"/>
      <c r="J749" s="773">
        <v>6</v>
      </c>
    </row>
    <row r="750" spans="1:10" ht="114.75">
      <c r="A750" s="768" t="s">
        <v>16328</v>
      </c>
      <c r="B750" s="768" t="s">
        <v>16329</v>
      </c>
      <c r="C750" s="768" t="s">
        <v>14395</v>
      </c>
      <c r="D750" s="768" t="s">
        <v>16330</v>
      </c>
      <c r="E750" s="184">
        <v>2015</v>
      </c>
      <c r="F750" s="768" t="s">
        <v>126</v>
      </c>
      <c r="G750" s="772" t="s">
        <v>16331</v>
      </c>
      <c r="H750" s="772" t="s">
        <v>16332</v>
      </c>
      <c r="I750" s="184"/>
      <c r="J750" s="773">
        <v>6</v>
      </c>
    </row>
    <row r="751" spans="1:10" ht="38.25">
      <c r="A751" s="771" t="s">
        <v>16338</v>
      </c>
      <c r="B751" s="768" t="s">
        <v>16339</v>
      </c>
      <c r="C751" s="768" t="s">
        <v>14395</v>
      </c>
      <c r="D751" s="768" t="s">
        <v>16425</v>
      </c>
      <c r="E751" s="184">
        <v>2015</v>
      </c>
      <c r="F751" s="768" t="s">
        <v>138</v>
      </c>
      <c r="G751" s="772" t="s">
        <v>16326</v>
      </c>
      <c r="H751" s="772">
        <v>36</v>
      </c>
      <c r="I751" s="184" t="s">
        <v>78</v>
      </c>
      <c r="J751" s="773">
        <v>6.6660000000000004</v>
      </c>
    </row>
    <row r="752" spans="1:10" ht="63.75">
      <c r="A752" s="771" t="s">
        <v>16340</v>
      </c>
      <c r="B752" s="768" t="s">
        <v>16341</v>
      </c>
      <c r="C752" s="768" t="s">
        <v>16426</v>
      </c>
      <c r="D752" s="768" t="s">
        <v>16425</v>
      </c>
      <c r="E752" s="184">
        <v>2015</v>
      </c>
      <c r="F752" s="768" t="s">
        <v>138</v>
      </c>
      <c r="G752" s="772" t="s">
        <v>16326</v>
      </c>
      <c r="H752" s="772" t="s">
        <v>15036</v>
      </c>
      <c r="I752" s="184"/>
      <c r="J752" s="773">
        <v>4</v>
      </c>
    </row>
    <row r="753" spans="1:10" ht="76.5">
      <c r="A753" s="768" t="s">
        <v>16427</v>
      </c>
      <c r="B753" s="768" t="s">
        <v>16428</v>
      </c>
      <c r="C753" s="768"/>
      <c r="D753" s="768" t="s">
        <v>16429</v>
      </c>
      <c r="E753" s="768">
        <v>2015</v>
      </c>
      <c r="F753" s="768" t="s">
        <v>138</v>
      </c>
      <c r="G753" s="768" t="s">
        <v>16430</v>
      </c>
      <c r="H753" s="768" t="s">
        <v>15139</v>
      </c>
      <c r="I753" s="768">
        <v>20</v>
      </c>
      <c r="J753" s="768">
        <v>5</v>
      </c>
    </row>
    <row r="754" spans="1:10" ht="76.5">
      <c r="A754" s="768" t="s">
        <v>16431</v>
      </c>
      <c r="B754" s="768" t="s">
        <v>16432</v>
      </c>
      <c r="C754" s="768"/>
      <c r="D754" s="768" t="s">
        <v>16429</v>
      </c>
      <c r="E754" s="768">
        <v>2015</v>
      </c>
      <c r="F754" s="768" t="s">
        <v>138</v>
      </c>
      <c r="G754" s="768" t="s">
        <v>16430</v>
      </c>
      <c r="H754" s="768" t="s">
        <v>16433</v>
      </c>
      <c r="I754" s="768">
        <v>20</v>
      </c>
      <c r="J754" s="768" t="s">
        <v>16434</v>
      </c>
    </row>
    <row r="755" spans="1:10" ht="76.5">
      <c r="A755" s="768" t="s">
        <v>16435</v>
      </c>
      <c r="B755" s="768" t="s">
        <v>16436</v>
      </c>
      <c r="C755" s="768"/>
      <c r="D755" s="768" t="s">
        <v>16429</v>
      </c>
      <c r="E755" s="768">
        <v>2015</v>
      </c>
      <c r="F755" s="768" t="s">
        <v>138</v>
      </c>
      <c r="G755" s="768" t="s">
        <v>16430</v>
      </c>
      <c r="H755" s="768" t="s">
        <v>3302</v>
      </c>
      <c r="I755" s="768">
        <v>20</v>
      </c>
      <c r="J755" s="768">
        <v>5</v>
      </c>
    </row>
    <row r="756" spans="1:10" ht="76.5">
      <c r="A756" s="768" t="s">
        <v>16437</v>
      </c>
      <c r="B756" s="768" t="s">
        <v>16438</v>
      </c>
      <c r="C756" s="768"/>
      <c r="D756" s="768" t="s">
        <v>16439</v>
      </c>
      <c r="E756" s="768">
        <v>2015</v>
      </c>
      <c r="F756" s="768" t="s">
        <v>138</v>
      </c>
      <c r="G756" s="768" t="s">
        <v>16440</v>
      </c>
      <c r="H756" s="768"/>
      <c r="I756" s="768">
        <v>20</v>
      </c>
      <c r="J756" s="768" t="s">
        <v>16441</v>
      </c>
    </row>
    <row r="757" spans="1:10" ht="76.5">
      <c r="A757" s="768" t="s">
        <v>16442</v>
      </c>
      <c r="B757" s="768" t="s">
        <v>16443</v>
      </c>
      <c r="C757" s="768"/>
      <c r="D757" s="768" t="s">
        <v>16439</v>
      </c>
      <c r="E757" s="768">
        <v>2015</v>
      </c>
      <c r="F757" s="768" t="s">
        <v>138</v>
      </c>
      <c r="G757" s="768" t="s">
        <v>16440</v>
      </c>
      <c r="H757" s="768"/>
      <c r="I757" s="768">
        <v>20</v>
      </c>
      <c r="J757" s="768" t="s">
        <v>16434</v>
      </c>
    </row>
    <row r="758" spans="1:10" ht="127.5">
      <c r="A758" s="768" t="s">
        <v>16444</v>
      </c>
      <c r="B758" s="768" t="s">
        <v>16445</v>
      </c>
      <c r="C758" s="768"/>
      <c r="D758" s="768" t="s">
        <v>16446</v>
      </c>
      <c r="E758" s="768">
        <v>2015</v>
      </c>
      <c r="F758" s="768" t="s">
        <v>138</v>
      </c>
      <c r="G758" s="768"/>
      <c r="H758" s="768"/>
      <c r="I758" s="768">
        <v>20</v>
      </c>
      <c r="J758" s="768">
        <v>5</v>
      </c>
    </row>
    <row r="759" spans="1:10" ht="76.5">
      <c r="A759" s="768" t="s">
        <v>16447</v>
      </c>
      <c r="B759" s="768" t="s">
        <v>16448</v>
      </c>
      <c r="C759" s="768"/>
      <c r="D759" s="768" t="s">
        <v>16449</v>
      </c>
      <c r="E759" s="768">
        <v>2015</v>
      </c>
      <c r="F759" s="768" t="s">
        <v>172</v>
      </c>
      <c r="G759" s="768"/>
      <c r="H759" s="768"/>
      <c r="I759" s="768">
        <v>20</v>
      </c>
      <c r="J759" s="768">
        <v>4</v>
      </c>
    </row>
    <row r="760" spans="1:10" ht="89.25">
      <c r="A760" s="768" t="s">
        <v>16450</v>
      </c>
      <c r="B760" s="768" t="s">
        <v>16451</v>
      </c>
      <c r="C760" s="768"/>
      <c r="D760" s="768" t="s">
        <v>16452</v>
      </c>
      <c r="E760" s="768">
        <v>2015</v>
      </c>
      <c r="F760" s="768" t="s">
        <v>242</v>
      </c>
      <c r="G760" s="768"/>
      <c r="H760" s="768">
        <v>18</v>
      </c>
      <c r="I760" s="768">
        <v>20</v>
      </c>
      <c r="J760" s="768">
        <v>10</v>
      </c>
    </row>
    <row r="761" spans="1:10" ht="102">
      <c r="A761" s="768" t="s">
        <v>16453</v>
      </c>
      <c r="B761" s="768" t="s">
        <v>16454</v>
      </c>
      <c r="C761" s="768"/>
      <c r="D761" s="768" t="s">
        <v>16455</v>
      </c>
      <c r="E761" s="768">
        <v>2015</v>
      </c>
      <c r="F761" s="768" t="s">
        <v>172</v>
      </c>
      <c r="G761" s="768"/>
      <c r="H761" s="768"/>
      <c r="I761" s="768">
        <v>20</v>
      </c>
      <c r="J761" s="768" t="s">
        <v>16441</v>
      </c>
    </row>
    <row r="762" spans="1:10" ht="76.5">
      <c r="A762" s="768" t="s">
        <v>16456</v>
      </c>
      <c r="B762" s="768" t="s">
        <v>16457</v>
      </c>
      <c r="C762" s="768"/>
      <c r="D762" s="768" t="s">
        <v>16455</v>
      </c>
      <c r="E762" s="768">
        <v>2015</v>
      </c>
      <c r="F762" s="768" t="s">
        <v>172</v>
      </c>
      <c r="G762" s="768"/>
      <c r="H762" s="768"/>
      <c r="I762" s="768">
        <v>20</v>
      </c>
      <c r="J762" s="768">
        <v>4</v>
      </c>
    </row>
    <row r="763" spans="1:10" ht="153">
      <c r="A763" s="768" t="s">
        <v>16458</v>
      </c>
      <c r="B763" s="768" t="s">
        <v>15410</v>
      </c>
      <c r="C763" s="768"/>
      <c r="D763" s="768" t="s">
        <v>16459</v>
      </c>
      <c r="E763" s="768">
        <v>2015</v>
      </c>
      <c r="F763" s="768" t="s">
        <v>172</v>
      </c>
      <c r="G763" s="768"/>
      <c r="H763" s="768"/>
      <c r="I763" s="768">
        <v>20</v>
      </c>
      <c r="J763" s="768">
        <v>20</v>
      </c>
    </row>
    <row r="764" spans="1:10" ht="153">
      <c r="A764" s="768" t="s">
        <v>16460</v>
      </c>
      <c r="B764" s="768" t="s">
        <v>15410</v>
      </c>
      <c r="C764" s="768"/>
      <c r="D764" s="768" t="s">
        <v>16459</v>
      </c>
      <c r="E764" s="768">
        <v>2015</v>
      </c>
      <c r="F764" s="768" t="s">
        <v>172</v>
      </c>
      <c r="G764" s="768"/>
      <c r="H764" s="768"/>
      <c r="I764" s="768">
        <v>20</v>
      </c>
      <c r="J764" s="768">
        <v>20</v>
      </c>
    </row>
    <row r="765" spans="1:10" ht="102">
      <c r="A765" s="771" t="s">
        <v>16461</v>
      </c>
      <c r="B765" s="768" t="s">
        <v>16462</v>
      </c>
      <c r="C765" s="768" t="s">
        <v>15589</v>
      </c>
      <c r="D765" s="768" t="s">
        <v>16463</v>
      </c>
      <c r="E765" s="768">
        <v>2015</v>
      </c>
      <c r="F765" s="768"/>
      <c r="G765" s="768"/>
      <c r="H765" s="768"/>
      <c r="I765" s="768" t="s">
        <v>78</v>
      </c>
      <c r="J765" s="768">
        <v>6</v>
      </c>
    </row>
    <row r="766" spans="1:10" ht="76.5">
      <c r="A766" s="771" t="s">
        <v>16464</v>
      </c>
      <c r="B766" s="768" t="s">
        <v>16465</v>
      </c>
      <c r="C766" s="768" t="s">
        <v>14395</v>
      </c>
      <c r="D766" s="768" t="s">
        <v>16466</v>
      </c>
      <c r="E766" s="184">
        <v>2015</v>
      </c>
      <c r="F766" s="768" t="s">
        <v>138</v>
      </c>
      <c r="G766" s="772" t="s">
        <v>16467</v>
      </c>
      <c r="H766" s="772" t="s">
        <v>1273</v>
      </c>
      <c r="I766" s="184" t="s">
        <v>78</v>
      </c>
      <c r="J766" s="773">
        <v>6.66</v>
      </c>
    </row>
    <row r="767" spans="1:10" ht="89.25">
      <c r="A767" s="769" t="s">
        <v>18335</v>
      </c>
      <c r="B767" s="768" t="s">
        <v>16468</v>
      </c>
      <c r="C767" s="768" t="s">
        <v>14825</v>
      </c>
      <c r="D767" s="768" t="s">
        <v>16469</v>
      </c>
      <c r="E767" s="184">
        <v>2015</v>
      </c>
      <c r="F767" s="768" t="s">
        <v>202</v>
      </c>
      <c r="G767" s="256" t="s">
        <v>16470</v>
      </c>
      <c r="H767" s="772" t="s">
        <v>16471</v>
      </c>
      <c r="I767" s="184">
        <v>20</v>
      </c>
      <c r="J767" s="773">
        <v>20</v>
      </c>
    </row>
    <row r="768" spans="1:10" ht="51">
      <c r="A768" s="769" t="s">
        <v>16472</v>
      </c>
      <c r="B768" s="768" t="s">
        <v>16468</v>
      </c>
      <c r="C768" s="768" t="s">
        <v>14825</v>
      </c>
      <c r="D768" s="768" t="s">
        <v>16473</v>
      </c>
      <c r="E768" s="184">
        <v>2015</v>
      </c>
      <c r="F768" s="768" t="s">
        <v>172</v>
      </c>
      <c r="G768" s="256" t="s">
        <v>16474</v>
      </c>
      <c r="H768" s="772"/>
      <c r="I768" s="184">
        <v>20</v>
      </c>
      <c r="J768" s="773">
        <v>20</v>
      </c>
    </row>
    <row r="769" spans="1:10" ht="114.75">
      <c r="A769" s="769" t="s">
        <v>16475</v>
      </c>
      <c r="B769" s="768" t="s">
        <v>16468</v>
      </c>
      <c r="C769" s="768" t="s">
        <v>14825</v>
      </c>
      <c r="D769" s="768" t="s">
        <v>16476</v>
      </c>
      <c r="E769" s="184">
        <v>2015</v>
      </c>
      <c r="F769" s="768" t="s">
        <v>195</v>
      </c>
      <c r="G769" s="772" t="s">
        <v>16477</v>
      </c>
      <c r="H769" s="772" t="s">
        <v>1273</v>
      </c>
      <c r="I769" s="184">
        <v>20</v>
      </c>
      <c r="J769" s="773">
        <v>20</v>
      </c>
    </row>
    <row r="770" spans="1:10" ht="63.75">
      <c r="A770" s="769" t="s">
        <v>16478</v>
      </c>
      <c r="B770" s="768" t="s">
        <v>16468</v>
      </c>
      <c r="C770" s="768" t="s">
        <v>14825</v>
      </c>
      <c r="D770" s="768" t="s">
        <v>16479</v>
      </c>
      <c r="E770" s="184">
        <v>2015</v>
      </c>
      <c r="F770" s="768" t="s">
        <v>175</v>
      </c>
      <c r="G770" s="256" t="s">
        <v>16480</v>
      </c>
      <c r="H770" s="772" t="s">
        <v>3339</v>
      </c>
      <c r="I770" s="184">
        <v>20</v>
      </c>
      <c r="J770" s="773">
        <v>20</v>
      </c>
    </row>
    <row r="771" spans="1:10" ht="38.25">
      <c r="A771" s="769" t="s">
        <v>16481</v>
      </c>
      <c r="B771" s="768" t="s">
        <v>16468</v>
      </c>
      <c r="C771" s="768" t="s">
        <v>14825</v>
      </c>
      <c r="D771" s="768" t="s">
        <v>16482</v>
      </c>
      <c r="E771" s="184">
        <v>2015</v>
      </c>
      <c r="F771" s="768" t="s">
        <v>138</v>
      </c>
      <c r="G771" s="772" t="s">
        <v>16483</v>
      </c>
      <c r="H771" s="772" t="s">
        <v>16484</v>
      </c>
      <c r="I771" s="184">
        <v>20</v>
      </c>
      <c r="J771" s="773">
        <v>20</v>
      </c>
    </row>
    <row r="772" spans="1:10" ht="102">
      <c r="A772" s="506" t="s">
        <v>16485</v>
      </c>
      <c r="B772" s="768" t="s">
        <v>18405</v>
      </c>
      <c r="C772" s="768" t="s">
        <v>14689</v>
      </c>
      <c r="D772" s="768" t="s">
        <v>16486</v>
      </c>
      <c r="E772" s="768">
        <v>2015</v>
      </c>
      <c r="F772" s="768" t="s">
        <v>175</v>
      </c>
      <c r="G772" s="768" t="s">
        <v>16351</v>
      </c>
      <c r="H772" s="768" t="s">
        <v>16487</v>
      </c>
      <c r="I772" s="768">
        <v>20</v>
      </c>
      <c r="J772" s="768">
        <v>4</v>
      </c>
    </row>
    <row r="773" spans="1:10" ht="102">
      <c r="A773" s="768" t="s">
        <v>16348</v>
      </c>
      <c r="B773" s="768" t="s">
        <v>16349</v>
      </c>
      <c r="C773" s="768" t="s">
        <v>14689</v>
      </c>
      <c r="D773" s="768" t="s">
        <v>16488</v>
      </c>
      <c r="E773" s="768">
        <v>2015</v>
      </c>
      <c r="F773" s="768" t="s">
        <v>175</v>
      </c>
      <c r="G773" s="768" t="s">
        <v>16351</v>
      </c>
      <c r="H773" s="768" t="s">
        <v>3537</v>
      </c>
      <c r="I773" s="768">
        <v>20</v>
      </c>
      <c r="J773" s="768">
        <v>5</v>
      </c>
    </row>
    <row r="774" spans="1:10" ht="63.75">
      <c r="A774" s="768" t="s">
        <v>16489</v>
      </c>
      <c r="B774" s="768" t="s">
        <v>16490</v>
      </c>
      <c r="C774" s="768" t="s">
        <v>14689</v>
      </c>
      <c r="D774" s="768" t="s">
        <v>16491</v>
      </c>
      <c r="E774" s="768">
        <v>2015</v>
      </c>
      <c r="F774" s="768" t="s">
        <v>138</v>
      </c>
      <c r="G774" s="768" t="s">
        <v>16360</v>
      </c>
      <c r="H774" s="768" t="s">
        <v>16492</v>
      </c>
      <c r="I774" s="768">
        <v>20</v>
      </c>
      <c r="J774" s="768">
        <v>4</v>
      </c>
    </row>
    <row r="775" spans="1:10" ht="114.75">
      <c r="A775" s="768" t="s">
        <v>16493</v>
      </c>
      <c r="B775" s="768" t="s">
        <v>16494</v>
      </c>
      <c r="C775" s="768" t="s">
        <v>14689</v>
      </c>
      <c r="D775" s="768" t="s">
        <v>16495</v>
      </c>
      <c r="E775" s="768">
        <v>2015</v>
      </c>
      <c r="F775" s="768" t="s">
        <v>138</v>
      </c>
      <c r="G775" s="768" t="s">
        <v>16355</v>
      </c>
      <c r="H775" s="768" t="s">
        <v>16496</v>
      </c>
      <c r="I775" s="768">
        <v>20</v>
      </c>
      <c r="J775" s="768">
        <v>5</v>
      </c>
    </row>
    <row r="776" spans="1:10" ht="114.75">
      <c r="A776" s="768" t="s">
        <v>16497</v>
      </c>
      <c r="B776" s="768" t="s">
        <v>16373</v>
      </c>
      <c r="C776" s="768" t="s">
        <v>14689</v>
      </c>
      <c r="D776" s="768" t="s">
        <v>16495</v>
      </c>
      <c r="E776" s="768">
        <v>2015</v>
      </c>
      <c r="F776" s="768" t="s">
        <v>138</v>
      </c>
      <c r="G776" s="768" t="s">
        <v>16355</v>
      </c>
      <c r="H776" s="768" t="s">
        <v>16498</v>
      </c>
      <c r="I776" s="768">
        <v>20</v>
      </c>
      <c r="J776" s="768">
        <v>4</v>
      </c>
    </row>
    <row r="777" spans="1:10" ht="114.75">
      <c r="A777" s="768" t="s">
        <v>16378</v>
      </c>
      <c r="B777" s="768" t="s">
        <v>16499</v>
      </c>
      <c r="C777" s="768" t="s">
        <v>14689</v>
      </c>
      <c r="D777" s="768" t="s">
        <v>16495</v>
      </c>
      <c r="E777" s="768">
        <v>2015</v>
      </c>
      <c r="F777" s="768" t="s">
        <v>138</v>
      </c>
      <c r="G777" s="768" t="s">
        <v>16355</v>
      </c>
      <c r="H777" s="768" t="s">
        <v>16500</v>
      </c>
      <c r="I777" s="768">
        <v>20</v>
      </c>
      <c r="J777" s="768">
        <v>5</v>
      </c>
    </row>
    <row r="778" spans="1:10" ht="127.5">
      <c r="A778" s="506" t="s">
        <v>16501</v>
      </c>
      <c r="B778" s="768" t="s">
        <v>14696</v>
      </c>
      <c r="C778" s="768" t="s">
        <v>16502</v>
      </c>
      <c r="D778" s="768" t="s">
        <v>16503</v>
      </c>
      <c r="E778" s="768">
        <v>2015</v>
      </c>
      <c r="F778" s="768" t="s">
        <v>175</v>
      </c>
      <c r="G778" s="768" t="s">
        <v>16504</v>
      </c>
      <c r="H778" s="768" t="s">
        <v>16505</v>
      </c>
      <c r="I778" s="768" t="s">
        <v>78</v>
      </c>
      <c r="J778" s="768" t="s">
        <v>16506</v>
      </c>
    </row>
    <row r="779" spans="1:10" ht="114.75">
      <c r="A779" s="506" t="s">
        <v>16507</v>
      </c>
      <c r="B779" s="768" t="s">
        <v>16508</v>
      </c>
      <c r="C779" s="768" t="s">
        <v>16502</v>
      </c>
      <c r="D779" s="768" t="s">
        <v>16509</v>
      </c>
      <c r="E779" s="768">
        <v>2015</v>
      </c>
      <c r="F779" s="768" t="s">
        <v>145</v>
      </c>
      <c r="G779" s="768" t="s">
        <v>16510</v>
      </c>
      <c r="H779" s="768" t="s">
        <v>16511</v>
      </c>
      <c r="I779" s="768"/>
      <c r="J779" s="768">
        <v>10</v>
      </c>
    </row>
    <row r="780" spans="1:10" ht="76.5">
      <c r="A780" s="768" t="s">
        <v>16512</v>
      </c>
      <c r="B780" s="768" t="s">
        <v>16513</v>
      </c>
      <c r="C780" s="768" t="s">
        <v>16502</v>
      </c>
      <c r="D780" s="768" t="s">
        <v>16514</v>
      </c>
      <c r="E780" s="768">
        <v>2015</v>
      </c>
      <c r="F780" s="768" t="s">
        <v>138</v>
      </c>
      <c r="G780" s="768" t="s">
        <v>16515</v>
      </c>
      <c r="H780" s="768" t="s">
        <v>16516</v>
      </c>
      <c r="I780" s="768"/>
      <c r="J780" s="768">
        <v>10</v>
      </c>
    </row>
    <row r="781" spans="1:10" ht="76.5">
      <c r="A781" s="768" t="s">
        <v>16517</v>
      </c>
      <c r="B781" s="768" t="s">
        <v>16518</v>
      </c>
      <c r="C781" s="768" t="s">
        <v>16502</v>
      </c>
      <c r="D781" s="768" t="s">
        <v>16514</v>
      </c>
      <c r="E781" s="768">
        <v>2015</v>
      </c>
      <c r="F781" s="768" t="s">
        <v>138</v>
      </c>
      <c r="G781" s="768" t="s">
        <v>16515</v>
      </c>
      <c r="H781" s="768" t="s">
        <v>16519</v>
      </c>
      <c r="I781" s="768"/>
      <c r="J781" s="768">
        <v>10</v>
      </c>
    </row>
    <row r="782" spans="1:10" ht="140.25">
      <c r="A782" s="311" t="s">
        <v>16520</v>
      </c>
      <c r="B782" s="768" t="s">
        <v>16521</v>
      </c>
      <c r="C782" s="768" t="s">
        <v>16502</v>
      </c>
      <c r="D782" s="768" t="s">
        <v>16522</v>
      </c>
      <c r="E782" s="768">
        <v>2015</v>
      </c>
      <c r="F782" s="768" t="s">
        <v>242</v>
      </c>
      <c r="G782" s="768" t="s">
        <v>16523</v>
      </c>
      <c r="H782" s="768" t="s">
        <v>16524</v>
      </c>
      <c r="I782" s="768"/>
      <c r="J782" s="768" t="s">
        <v>16506</v>
      </c>
    </row>
    <row r="783" spans="1:10" ht="140.25">
      <c r="A783" s="768" t="s">
        <v>16525</v>
      </c>
      <c r="B783" s="768" t="s">
        <v>16526</v>
      </c>
      <c r="C783" s="768" t="s">
        <v>16502</v>
      </c>
      <c r="D783" s="768" t="s">
        <v>16522</v>
      </c>
      <c r="E783" s="768">
        <v>2015</v>
      </c>
      <c r="F783" s="768" t="s">
        <v>242</v>
      </c>
      <c r="G783" s="768" t="s">
        <v>16523</v>
      </c>
      <c r="H783" s="768" t="s">
        <v>16527</v>
      </c>
      <c r="I783" s="768"/>
      <c r="J783" s="768">
        <v>10</v>
      </c>
    </row>
    <row r="784" spans="1:10" ht="140.25">
      <c r="A784" s="768" t="s">
        <v>16528</v>
      </c>
      <c r="B784" s="768" t="s">
        <v>16526</v>
      </c>
      <c r="C784" s="768" t="s">
        <v>16502</v>
      </c>
      <c r="D784" s="768" t="s">
        <v>16522</v>
      </c>
      <c r="E784" s="768">
        <v>2015</v>
      </c>
      <c r="F784" s="768" t="s">
        <v>242</v>
      </c>
      <c r="G784" s="768" t="s">
        <v>16523</v>
      </c>
      <c r="H784" s="768" t="s">
        <v>16529</v>
      </c>
      <c r="I784" s="768"/>
      <c r="J784" s="769">
        <v>10</v>
      </c>
    </row>
    <row r="785" spans="1:10" ht="127.5">
      <c r="A785" s="768" t="s">
        <v>16530</v>
      </c>
      <c r="B785" s="768" t="s">
        <v>16531</v>
      </c>
      <c r="C785" s="768" t="s">
        <v>16502</v>
      </c>
      <c r="D785" s="768" t="s">
        <v>16532</v>
      </c>
      <c r="E785" s="768">
        <v>2015</v>
      </c>
      <c r="F785" s="768" t="s">
        <v>242</v>
      </c>
      <c r="G785" s="768" t="s">
        <v>16523</v>
      </c>
      <c r="H785" s="768" t="s">
        <v>16533</v>
      </c>
      <c r="I785" s="768"/>
      <c r="J785" s="769">
        <v>10</v>
      </c>
    </row>
    <row r="786" spans="1:10" ht="89.25">
      <c r="A786" s="269" t="s">
        <v>16333</v>
      </c>
      <c r="B786" s="768" t="s">
        <v>16334</v>
      </c>
      <c r="C786" s="768" t="s">
        <v>14395</v>
      </c>
      <c r="D786" s="768" t="s">
        <v>16335</v>
      </c>
      <c r="E786" s="184">
        <v>2015</v>
      </c>
      <c r="F786" s="768" t="s">
        <v>130</v>
      </c>
      <c r="G786" s="772" t="s">
        <v>16336</v>
      </c>
      <c r="H786" s="772" t="s">
        <v>16337</v>
      </c>
      <c r="I786" s="184"/>
      <c r="J786" s="773">
        <v>6</v>
      </c>
    </row>
    <row r="787" spans="1:10" ht="114.75">
      <c r="A787" s="768" t="s">
        <v>16328</v>
      </c>
      <c r="B787" s="768" t="s">
        <v>16329</v>
      </c>
      <c r="C787" s="768" t="s">
        <v>14395</v>
      </c>
      <c r="D787" s="768" t="s">
        <v>16330</v>
      </c>
      <c r="E787" s="184">
        <v>2015</v>
      </c>
      <c r="F787" s="768" t="s">
        <v>126</v>
      </c>
      <c r="G787" s="772" t="s">
        <v>16331</v>
      </c>
      <c r="H787" s="772" t="s">
        <v>16332</v>
      </c>
      <c r="I787" s="184"/>
      <c r="J787" s="773">
        <v>6</v>
      </c>
    </row>
    <row r="788" spans="1:10" ht="165.75">
      <c r="A788" s="506" t="s">
        <v>16534</v>
      </c>
      <c r="B788" s="768" t="s">
        <v>16535</v>
      </c>
      <c r="C788" s="768" t="s">
        <v>947</v>
      </c>
      <c r="D788" s="768" t="s">
        <v>16536</v>
      </c>
      <c r="E788" s="768">
        <v>2015</v>
      </c>
      <c r="F788" s="768">
        <v>10</v>
      </c>
      <c r="G788" s="768"/>
      <c r="H788" s="768"/>
      <c r="I788" s="768" t="s">
        <v>78</v>
      </c>
      <c r="J788" s="768">
        <v>1.8180000000000001</v>
      </c>
    </row>
    <row r="789" spans="1:10" ht="63.75">
      <c r="A789" s="506" t="s">
        <v>16537</v>
      </c>
      <c r="B789" s="768" t="s">
        <v>16538</v>
      </c>
      <c r="C789" s="768" t="s">
        <v>947</v>
      </c>
      <c r="D789" s="768" t="s">
        <v>16539</v>
      </c>
      <c r="E789" s="768">
        <v>2015</v>
      </c>
      <c r="F789" s="768">
        <v>10</v>
      </c>
      <c r="G789" s="768"/>
      <c r="H789" s="768"/>
      <c r="I789" s="768"/>
      <c r="J789" s="768">
        <v>4</v>
      </c>
    </row>
    <row r="790" spans="1:10" ht="63.75">
      <c r="A790" s="768" t="s">
        <v>16540</v>
      </c>
      <c r="B790" s="768" t="s">
        <v>16541</v>
      </c>
      <c r="C790" s="768" t="s">
        <v>947</v>
      </c>
      <c r="D790" s="768" t="s">
        <v>16539</v>
      </c>
      <c r="E790" s="768">
        <v>2015</v>
      </c>
      <c r="F790" s="768">
        <v>10</v>
      </c>
      <c r="G790" s="768"/>
      <c r="H790" s="768"/>
      <c r="I790" s="768"/>
      <c r="J790" s="768">
        <v>5</v>
      </c>
    </row>
    <row r="791" spans="1:10" ht="63.75">
      <c r="A791" s="768" t="s">
        <v>16542</v>
      </c>
      <c r="B791" s="768" t="s">
        <v>16543</v>
      </c>
      <c r="C791" s="768" t="s">
        <v>947</v>
      </c>
      <c r="D791" s="768" t="s">
        <v>16539</v>
      </c>
      <c r="E791" s="768">
        <v>2015</v>
      </c>
      <c r="F791" s="768">
        <v>10</v>
      </c>
      <c r="G791" s="768"/>
      <c r="H791" s="768"/>
      <c r="I791" s="768"/>
      <c r="J791" s="768">
        <v>4</v>
      </c>
    </row>
    <row r="792" spans="1:10" ht="63.75">
      <c r="A792" s="768" t="s">
        <v>16544</v>
      </c>
      <c r="B792" s="768" t="s">
        <v>16545</v>
      </c>
      <c r="C792" s="768" t="s">
        <v>947</v>
      </c>
      <c r="D792" s="768" t="s">
        <v>16539</v>
      </c>
      <c r="E792" s="768">
        <v>2015</v>
      </c>
      <c r="F792" s="768">
        <v>10</v>
      </c>
      <c r="G792" s="768"/>
      <c r="H792" s="768"/>
      <c r="I792" s="768"/>
      <c r="J792" s="768">
        <v>4</v>
      </c>
    </row>
    <row r="793" spans="1:10" ht="76.5">
      <c r="A793" s="768" t="s">
        <v>16546</v>
      </c>
      <c r="B793" s="768" t="s">
        <v>16547</v>
      </c>
      <c r="C793" s="768" t="s">
        <v>435</v>
      </c>
      <c r="D793" s="768" t="s">
        <v>16539</v>
      </c>
      <c r="E793" s="768">
        <v>2015</v>
      </c>
      <c r="F793" s="768">
        <v>10</v>
      </c>
      <c r="G793" s="768"/>
      <c r="H793" s="768"/>
      <c r="I793" s="768"/>
      <c r="J793" s="768">
        <v>3.3330000000000002</v>
      </c>
    </row>
    <row r="794" spans="1:10" ht="63.75">
      <c r="A794" s="768" t="s">
        <v>16548</v>
      </c>
      <c r="B794" s="768" t="s">
        <v>16549</v>
      </c>
      <c r="C794" s="768" t="s">
        <v>435</v>
      </c>
      <c r="D794" s="768" t="s">
        <v>16539</v>
      </c>
      <c r="E794" s="768">
        <v>2015</v>
      </c>
      <c r="F794" s="768">
        <v>10</v>
      </c>
      <c r="G794" s="768"/>
      <c r="H794" s="768"/>
      <c r="I794" s="768"/>
      <c r="J794" s="768">
        <v>4</v>
      </c>
    </row>
    <row r="795" spans="1:10" ht="63.75">
      <c r="A795" s="768" t="s">
        <v>16550</v>
      </c>
      <c r="B795" s="768" t="s">
        <v>16551</v>
      </c>
      <c r="C795" s="768" t="s">
        <v>435</v>
      </c>
      <c r="D795" s="768" t="s">
        <v>16539</v>
      </c>
      <c r="E795" s="768">
        <v>2015</v>
      </c>
      <c r="F795" s="768">
        <v>10</v>
      </c>
      <c r="G795" s="768"/>
      <c r="H795" s="768"/>
      <c r="I795" s="768"/>
      <c r="J795" s="768">
        <v>4</v>
      </c>
    </row>
    <row r="796" spans="1:10" ht="114.75">
      <c r="A796" s="768" t="s">
        <v>16552</v>
      </c>
      <c r="B796" s="768" t="s">
        <v>16553</v>
      </c>
      <c r="C796" s="768" t="s">
        <v>435</v>
      </c>
      <c r="D796" s="768" t="s">
        <v>16539</v>
      </c>
      <c r="E796" s="768">
        <v>2015</v>
      </c>
      <c r="F796" s="768">
        <v>10</v>
      </c>
      <c r="G796" s="768"/>
      <c r="H796" s="768"/>
      <c r="I796" s="768"/>
      <c r="J796" s="768">
        <v>2.8570000000000002</v>
      </c>
    </row>
    <row r="797" spans="1:10" ht="102">
      <c r="A797" s="768" t="s">
        <v>16554</v>
      </c>
      <c r="B797" s="768" t="s">
        <v>16555</v>
      </c>
      <c r="C797" s="768" t="s">
        <v>435</v>
      </c>
      <c r="D797" s="768" t="s">
        <v>16556</v>
      </c>
      <c r="E797" s="768">
        <v>2015</v>
      </c>
      <c r="F797" s="768">
        <v>3</v>
      </c>
      <c r="G797" s="768"/>
      <c r="H797" s="768"/>
      <c r="I797" s="768"/>
      <c r="J797" s="768">
        <v>4</v>
      </c>
    </row>
    <row r="798" spans="1:10" ht="51">
      <c r="A798" s="768" t="s">
        <v>16557</v>
      </c>
      <c r="B798" s="768" t="s">
        <v>16558</v>
      </c>
      <c r="C798" s="768" t="s">
        <v>435</v>
      </c>
      <c r="D798" s="768" t="s">
        <v>16556</v>
      </c>
      <c r="E798" s="768">
        <v>2015</v>
      </c>
      <c r="F798" s="768">
        <v>3</v>
      </c>
      <c r="G798" s="768"/>
      <c r="H798" s="768"/>
      <c r="I798" s="768"/>
      <c r="J798" s="768">
        <v>5</v>
      </c>
    </row>
    <row r="799" spans="1:10" ht="51">
      <c r="A799" s="768" t="s">
        <v>16559</v>
      </c>
      <c r="B799" s="768" t="s">
        <v>16560</v>
      </c>
      <c r="C799" s="768">
        <v>3</v>
      </c>
      <c r="D799" s="768" t="s">
        <v>16561</v>
      </c>
      <c r="E799" s="768">
        <v>2015</v>
      </c>
      <c r="F799" s="768"/>
      <c r="G799" s="768"/>
      <c r="H799" s="768"/>
      <c r="I799" s="768"/>
      <c r="J799" s="768">
        <v>20</v>
      </c>
    </row>
    <row r="800" spans="1:10" ht="63.75">
      <c r="A800" s="771" t="s">
        <v>16562</v>
      </c>
      <c r="B800" s="768" t="s">
        <v>16563</v>
      </c>
      <c r="C800" s="768" t="s">
        <v>14704</v>
      </c>
      <c r="D800" s="768" t="s">
        <v>16564</v>
      </c>
      <c r="E800" s="768">
        <v>2015</v>
      </c>
      <c r="F800" s="768" t="s">
        <v>202</v>
      </c>
      <c r="G800" s="766" t="s">
        <v>16565</v>
      </c>
      <c r="H800" s="768"/>
      <c r="I800" s="768" t="s">
        <v>78</v>
      </c>
      <c r="J800" s="768">
        <v>20</v>
      </c>
    </row>
    <row r="801" spans="1:10" ht="127.5">
      <c r="A801" s="771" t="s">
        <v>16566</v>
      </c>
      <c r="B801" s="768" t="s">
        <v>16567</v>
      </c>
      <c r="C801" s="768" t="s">
        <v>14704</v>
      </c>
      <c r="D801" s="768" t="s">
        <v>16568</v>
      </c>
      <c r="E801" s="768">
        <v>2015</v>
      </c>
      <c r="F801" s="768" t="s">
        <v>153</v>
      </c>
      <c r="G801" s="768" t="s">
        <v>16569</v>
      </c>
      <c r="H801" s="768" t="s">
        <v>16570</v>
      </c>
      <c r="I801" s="768">
        <v>20</v>
      </c>
      <c r="J801" s="768" t="s">
        <v>16434</v>
      </c>
    </row>
    <row r="802" spans="1:10" ht="127.5">
      <c r="A802" s="768" t="s">
        <v>16571</v>
      </c>
      <c r="B802" s="768" t="s">
        <v>16572</v>
      </c>
      <c r="C802" s="768" t="s">
        <v>14704</v>
      </c>
      <c r="D802" s="768" t="s">
        <v>16568</v>
      </c>
      <c r="E802" s="768">
        <v>2015</v>
      </c>
      <c r="F802" s="768" t="s">
        <v>153</v>
      </c>
      <c r="G802" s="768" t="s">
        <v>16569</v>
      </c>
      <c r="H802" s="768" t="s">
        <v>16573</v>
      </c>
      <c r="I802" s="768">
        <v>20</v>
      </c>
      <c r="J802" s="768">
        <v>10</v>
      </c>
    </row>
    <row r="803" spans="1:10" ht="114.75">
      <c r="A803" s="768" t="s">
        <v>16574</v>
      </c>
      <c r="B803" s="768" t="s">
        <v>16575</v>
      </c>
      <c r="C803" s="768" t="s">
        <v>14704</v>
      </c>
      <c r="D803" s="768" t="s">
        <v>16576</v>
      </c>
      <c r="E803" s="768">
        <v>2015</v>
      </c>
      <c r="F803" s="768" t="s">
        <v>172</v>
      </c>
      <c r="G803" s="768" t="s">
        <v>16577</v>
      </c>
      <c r="H803" s="768">
        <v>34</v>
      </c>
      <c r="I803" s="768">
        <v>20</v>
      </c>
      <c r="J803" s="768">
        <v>10</v>
      </c>
    </row>
    <row r="804" spans="1:10" ht="51">
      <c r="A804" s="768" t="s">
        <v>16578</v>
      </c>
      <c r="B804" s="768" t="s">
        <v>16563</v>
      </c>
      <c r="C804" s="768" t="s">
        <v>14704</v>
      </c>
      <c r="D804" s="768" t="s">
        <v>16579</v>
      </c>
      <c r="E804" s="768">
        <v>2015</v>
      </c>
      <c r="F804" s="768" t="s">
        <v>242</v>
      </c>
      <c r="G804" s="766" t="s">
        <v>16580</v>
      </c>
      <c r="H804" s="768"/>
      <c r="I804" s="768">
        <v>40</v>
      </c>
      <c r="J804" s="768">
        <v>20</v>
      </c>
    </row>
    <row r="805" spans="1:10" ht="51">
      <c r="A805" s="768" t="s">
        <v>16581</v>
      </c>
      <c r="B805" s="768" t="s">
        <v>16563</v>
      </c>
      <c r="C805" s="768" t="s">
        <v>14704</v>
      </c>
      <c r="D805" s="768" t="s">
        <v>16579</v>
      </c>
      <c r="E805" s="768">
        <v>2015</v>
      </c>
      <c r="F805" s="768" t="s">
        <v>242</v>
      </c>
      <c r="G805" s="766" t="s">
        <v>16580</v>
      </c>
      <c r="H805" s="768"/>
      <c r="I805" s="768">
        <v>40</v>
      </c>
      <c r="J805" s="768">
        <v>20</v>
      </c>
    </row>
    <row r="806" spans="1:10" ht="76.5">
      <c r="A806" s="768" t="s">
        <v>16582</v>
      </c>
      <c r="B806" s="768" t="s">
        <v>16583</v>
      </c>
      <c r="C806" s="768" t="s">
        <v>14704</v>
      </c>
      <c r="D806" s="768" t="s">
        <v>16579</v>
      </c>
      <c r="E806" s="768">
        <v>2015</v>
      </c>
      <c r="F806" s="768" t="s">
        <v>242</v>
      </c>
      <c r="G806" s="766" t="s">
        <v>16580</v>
      </c>
      <c r="H806" s="768"/>
      <c r="I806" s="768">
        <v>40</v>
      </c>
      <c r="J806" s="768">
        <v>10</v>
      </c>
    </row>
    <row r="807" spans="1:10" ht="76.5">
      <c r="A807" s="768" t="s">
        <v>16584</v>
      </c>
      <c r="B807" s="768" t="s">
        <v>16585</v>
      </c>
      <c r="C807" s="768" t="s">
        <v>14704</v>
      </c>
      <c r="D807" s="768" t="s">
        <v>16586</v>
      </c>
      <c r="E807" s="768">
        <v>2015</v>
      </c>
      <c r="F807" s="768" t="s">
        <v>16587</v>
      </c>
      <c r="G807" s="766" t="s">
        <v>15985</v>
      </c>
      <c r="H807" s="768">
        <v>22</v>
      </c>
      <c r="I807" s="768">
        <v>20</v>
      </c>
      <c r="J807" s="768">
        <v>10</v>
      </c>
    </row>
    <row r="808" spans="1:10" ht="76.5">
      <c r="A808" s="768" t="s">
        <v>16588</v>
      </c>
      <c r="B808" s="768" t="s">
        <v>16572</v>
      </c>
      <c r="C808" s="768" t="s">
        <v>14704</v>
      </c>
      <c r="D808" s="768" t="s">
        <v>16586</v>
      </c>
      <c r="E808" s="768">
        <v>2015</v>
      </c>
      <c r="F808" s="768" t="s">
        <v>16587</v>
      </c>
      <c r="G808" s="766" t="s">
        <v>15985</v>
      </c>
      <c r="H808" s="768">
        <v>30</v>
      </c>
      <c r="I808" s="768">
        <v>20</v>
      </c>
      <c r="J808" s="768">
        <v>10</v>
      </c>
    </row>
    <row r="809" spans="1:10" ht="63.75">
      <c r="A809" s="768" t="s">
        <v>16589</v>
      </c>
      <c r="B809" s="768" t="s">
        <v>16590</v>
      </c>
      <c r="C809" s="768" t="s">
        <v>14704</v>
      </c>
      <c r="D809" s="768" t="s">
        <v>16591</v>
      </c>
      <c r="E809" s="768">
        <v>2015</v>
      </c>
      <c r="F809" s="768" t="s">
        <v>16592</v>
      </c>
      <c r="G809" s="766" t="s">
        <v>16593</v>
      </c>
      <c r="H809" s="768"/>
      <c r="I809" s="768">
        <v>40</v>
      </c>
      <c r="J809" s="768" t="s">
        <v>16594</v>
      </c>
    </row>
    <row r="810" spans="1:10" ht="63.75">
      <c r="A810" s="768" t="s">
        <v>16595</v>
      </c>
      <c r="B810" s="768" t="s">
        <v>16596</v>
      </c>
      <c r="C810" s="768" t="s">
        <v>14704</v>
      </c>
      <c r="D810" s="768" t="s">
        <v>16591</v>
      </c>
      <c r="E810" s="768">
        <v>2015</v>
      </c>
      <c r="F810" s="768" t="s">
        <v>16592</v>
      </c>
      <c r="G810" s="766" t="s">
        <v>16593</v>
      </c>
      <c r="H810" s="768"/>
      <c r="I810" s="768">
        <v>40</v>
      </c>
      <c r="J810" s="768" t="s">
        <v>16594</v>
      </c>
    </row>
    <row r="811" spans="1:10" ht="63.75">
      <c r="A811" s="768" t="s">
        <v>16597</v>
      </c>
      <c r="B811" s="768" t="s">
        <v>16596</v>
      </c>
      <c r="C811" s="768" t="s">
        <v>14704</v>
      </c>
      <c r="D811" s="768" t="s">
        <v>16591</v>
      </c>
      <c r="E811" s="768">
        <v>2015</v>
      </c>
      <c r="F811" s="768" t="s">
        <v>16592</v>
      </c>
      <c r="G811" s="766" t="s">
        <v>16593</v>
      </c>
      <c r="H811" s="768"/>
      <c r="I811" s="768">
        <v>40</v>
      </c>
      <c r="J811" s="768" t="s">
        <v>16594</v>
      </c>
    </row>
    <row r="812" spans="1:10" ht="63.75">
      <c r="A812" s="768" t="s">
        <v>16598</v>
      </c>
      <c r="B812" s="768" t="s">
        <v>16599</v>
      </c>
      <c r="C812" s="768" t="s">
        <v>14704</v>
      </c>
      <c r="D812" s="768" t="s">
        <v>16600</v>
      </c>
      <c r="E812" s="768">
        <v>2015</v>
      </c>
      <c r="F812" s="768" t="s">
        <v>16601</v>
      </c>
      <c r="G812" s="766" t="s">
        <v>16602</v>
      </c>
      <c r="H812" s="768">
        <v>29</v>
      </c>
      <c r="I812" s="768">
        <v>40</v>
      </c>
      <c r="J812" s="768">
        <v>20</v>
      </c>
    </row>
    <row r="813" spans="1:10" ht="63.75">
      <c r="A813" s="768" t="s">
        <v>16603</v>
      </c>
      <c r="B813" s="768" t="s">
        <v>16572</v>
      </c>
      <c r="C813" s="768" t="s">
        <v>14704</v>
      </c>
      <c r="D813" s="768" t="s">
        <v>16600</v>
      </c>
      <c r="E813" s="768">
        <v>2015</v>
      </c>
      <c r="F813" s="768" t="s">
        <v>16604</v>
      </c>
      <c r="G813" s="766" t="s">
        <v>16605</v>
      </c>
      <c r="H813" s="768">
        <v>30</v>
      </c>
      <c r="I813" s="768">
        <v>40</v>
      </c>
      <c r="J813" s="768">
        <v>20</v>
      </c>
    </row>
    <row r="814" spans="1:10" ht="76.5">
      <c r="A814" s="768" t="s">
        <v>16606</v>
      </c>
      <c r="B814" s="768" t="s">
        <v>16607</v>
      </c>
      <c r="C814" s="768" t="s">
        <v>14704</v>
      </c>
      <c r="D814" s="768" t="s">
        <v>16608</v>
      </c>
      <c r="E814" s="768">
        <v>2015</v>
      </c>
      <c r="F814" s="768" t="s">
        <v>16609</v>
      </c>
      <c r="G814" s="766" t="s">
        <v>16610</v>
      </c>
      <c r="H814" s="768"/>
      <c r="I814" s="768">
        <v>20</v>
      </c>
      <c r="J814" s="768" t="s">
        <v>16434</v>
      </c>
    </row>
    <row r="815" spans="1:10" ht="51">
      <c r="A815" s="768" t="s">
        <v>16611</v>
      </c>
      <c r="B815" s="768" t="s">
        <v>16612</v>
      </c>
      <c r="C815" s="768" t="s">
        <v>14704</v>
      </c>
      <c r="D815" s="768" t="s">
        <v>16608</v>
      </c>
      <c r="E815" s="768">
        <v>2015</v>
      </c>
      <c r="F815" s="768" t="s">
        <v>16609</v>
      </c>
      <c r="G815" s="766" t="s">
        <v>15985</v>
      </c>
      <c r="H815" s="768"/>
      <c r="I815" s="768">
        <v>20</v>
      </c>
      <c r="J815" s="768" t="s">
        <v>16434</v>
      </c>
    </row>
    <row r="816" spans="1:10" ht="51">
      <c r="A816" s="768" t="s">
        <v>16613</v>
      </c>
      <c r="B816" s="768" t="s">
        <v>14992</v>
      </c>
      <c r="C816" s="768" t="s">
        <v>14704</v>
      </c>
      <c r="D816" s="768" t="s">
        <v>16608</v>
      </c>
      <c r="E816" s="768">
        <v>2015</v>
      </c>
      <c r="F816" s="768" t="s">
        <v>16609</v>
      </c>
      <c r="G816" s="766" t="s">
        <v>15985</v>
      </c>
      <c r="H816" s="768"/>
      <c r="I816" s="768">
        <v>20</v>
      </c>
      <c r="J816" s="768">
        <v>20</v>
      </c>
    </row>
    <row r="817" spans="1:10" ht="51">
      <c r="A817" s="768" t="s">
        <v>16614</v>
      </c>
      <c r="B817" s="768" t="s">
        <v>14992</v>
      </c>
      <c r="C817" s="768" t="s">
        <v>14704</v>
      </c>
      <c r="D817" s="768" t="s">
        <v>16608</v>
      </c>
      <c r="E817" s="768">
        <v>2015</v>
      </c>
      <c r="F817" s="768" t="s">
        <v>16615</v>
      </c>
      <c r="G817" s="766" t="s">
        <v>15985</v>
      </c>
      <c r="H817" s="768"/>
      <c r="I817" s="768">
        <v>20</v>
      </c>
      <c r="J817" s="768">
        <v>20</v>
      </c>
    </row>
    <row r="818" spans="1:10" ht="51">
      <c r="A818" s="768" t="s">
        <v>16616</v>
      </c>
      <c r="B818" s="768" t="s">
        <v>14992</v>
      </c>
      <c r="C818" s="768" t="s">
        <v>14704</v>
      </c>
      <c r="D818" s="768" t="s">
        <v>16608</v>
      </c>
      <c r="E818" s="768">
        <v>2015</v>
      </c>
      <c r="F818" s="768" t="s">
        <v>16609</v>
      </c>
      <c r="G818" s="766" t="s">
        <v>15985</v>
      </c>
      <c r="H818" s="768"/>
      <c r="I818" s="768">
        <v>20</v>
      </c>
      <c r="J818" s="768">
        <v>20</v>
      </c>
    </row>
    <row r="819" spans="1:10" ht="51">
      <c r="A819" s="768" t="s">
        <v>16617</v>
      </c>
      <c r="B819" s="768" t="s">
        <v>14992</v>
      </c>
      <c r="C819" s="768" t="s">
        <v>14704</v>
      </c>
      <c r="D819" s="768" t="s">
        <v>16608</v>
      </c>
      <c r="E819" s="768">
        <v>2015</v>
      </c>
      <c r="F819" s="768" t="s">
        <v>16609</v>
      </c>
      <c r="G819" s="766" t="s">
        <v>15985</v>
      </c>
      <c r="H819" s="768"/>
      <c r="I819" s="768">
        <v>20</v>
      </c>
      <c r="J819" s="768">
        <v>20</v>
      </c>
    </row>
    <row r="820" spans="1:10" ht="140.25">
      <c r="A820" s="768"/>
      <c r="B820" s="768" t="s">
        <v>16618</v>
      </c>
      <c r="C820" s="768" t="s">
        <v>9356</v>
      </c>
      <c r="D820" s="768" t="s">
        <v>16619</v>
      </c>
      <c r="E820" s="184">
        <v>2015</v>
      </c>
      <c r="F820" s="768" t="s">
        <v>16620</v>
      </c>
      <c r="G820" s="772"/>
      <c r="H820" s="772"/>
      <c r="I820" s="184">
        <v>20</v>
      </c>
      <c r="J820" s="773">
        <v>10</v>
      </c>
    </row>
    <row r="821" spans="1:10" ht="63.75">
      <c r="A821" s="768"/>
      <c r="B821" s="768" t="s">
        <v>16621</v>
      </c>
      <c r="C821" s="768" t="s">
        <v>9356</v>
      </c>
      <c r="D821" s="768" t="s">
        <v>16622</v>
      </c>
      <c r="E821" s="184">
        <v>2015</v>
      </c>
      <c r="F821" s="768" t="s">
        <v>257</v>
      </c>
      <c r="G821" s="772"/>
      <c r="H821" s="772"/>
      <c r="I821" s="184">
        <v>20</v>
      </c>
      <c r="J821" s="773">
        <v>20</v>
      </c>
    </row>
    <row r="822" spans="1:10" ht="63.75">
      <c r="A822" s="768"/>
      <c r="B822" s="769" t="s">
        <v>16621</v>
      </c>
      <c r="C822" s="768" t="s">
        <v>9356</v>
      </c>
      <c r="D822" s="768" t="s">
        <v>16623</v>
      </c>
      <c r="E822" s="184">
        <v>2015</v>
      </c>
      <c r="F822" s="768" t="s">
        <v>257</v>
      </c>
      <c r="G822" s="772"/>
      <c r="H822" s="772"/>
      <c r="I822" s="184">
        <v>20</v>
      </c>
      <c r="J822" s="773">
        <v>20</v>
      </c>
    </row>
    <row r="823" spans="1:10" ht="63.75">
      <c r="A823" s="506" t="s">
        <v>16624</v>
      </c>
      <c r="B823" s="768" t="s">
        <v>16247</v>
      </c>
      <c r="C823" s="768" t="s">
        <v>9356</v>
      </c>
      <c r="D823" s="768" t="s">
        <v>16625</v>
      </c>
      <c r="E823" s="768">
        <v>2015</v>
      </c>
      <c r="F823" s="768" t="s">
        <v>16175</v>
      </c>
      <c r="G823" s="768" t="s">
        <v>16626</v>
      </c>
      <c r="H823" s="768"/>
      <c r="I823" s="768">
        <v>20</v>
      </c>
      <c r="J823" s="768">
        <v>20</v>
      </c>
    </row>
    <row r="824" spans="1:10" ht="63.75">
      <c r="A824" s="768" t="s">
        <v>16627</v>
      </c>
      <c r="B824" s="768" t="s">
        <v>16628</v>
      </c>
      <c r="C824" s="768" t="s">
        <v>9356</v>
      </c>
      <c r="D824" s="768" t="s">
        <v>16625</v>
      </c>
      <c r="E824" s="768">
        <v>2015</v>
      </c>
      <c r="F824" s="768" t="s">
        <v>16175</v>
      </c>
      <c r="G824" s="768" t="s">
        <v>16626</v>
      </c>
      <c r="H824" s="768"/>
      <c r="I824" s="768">
        <v>20</v>
      </c>
      <c r="J824" s="768">
        <v>10</v>
      </c>
    </row>
    <row r="825" spans="1:10" ht="63.75">
      <c r="A825" s="768" t="s">
        <v>16629</v>
      </c>
      <c r="B825" s="768" t="s">
        <v>16630</v>
      </c>
      <c r="C825" s="768" t="s">
        <v>9356</v>
      </c>
      <c r="D825" s="768" t="s">
        <v>16625</v>
      </c>
      <c r="E825" s="768">
        <v>2015</v>
      </c>
      <c r="F825" s="768" t="s">
        <v>16175</v>
      </c>
      <c r="G825" s="768" t="s">
        <v>16626</v>
      </c>
      <c r="H825" s="768"/>
      <c r="I825" s="768">
        <v>20</v>
      </c>
      <c r="J825" s="768">
        <v>6.67</v>
      </c>
    </row>
    <row r="826" spans="1:10" ht="63.75">
      <c r="A826" s="768" t="s">
        <v>16631</v>
      </c>
      <c r="B826" s="768" t="s">
        <v>16632</v>
      </c>
      <c r="C826" s="768" t="s">
        <v>9356</v>
      </c>
      <c r="D826" s="768" t="s">
        <v>16625</v>
      </c>
      <c r="E826" s="768">
        <v>2015</v>
      </c>
      <c r="F826" s="768" t="s">
        <v>16175</v>
      </c>
      <c r="G826" s="768" t="s">
        <v>16626</v>
      </c>
      <c r="H826" s="768"/>
      <c r="I826" s="768">
        <v>20</v>
      </c>
      <c r="J826" s="768">
        <v>10</v>
      </c>
    </row>
    <row r="827" spans="1:10" ht="102">
      <c r="A827" s="768" t="s">
        <v>16633</v>
      </c>
      <c r="B827" s="768" t="s">
        <v>16247</v>
      </c>
      <c r="C827" s="768" t="s">
        <v>9356</v>
      </c>
      <c r="D827" s="768" t="s">
        <v>16634</v>
      </c>
      <c r="E827" s="184">
        <v>2015</v>
      </c>
      <c r="F827" s="768" t="s">
        <v>437</v>
      </c>
      <c r="G827" s="772" t="s">
        <v>16635</v>
      </c>
      <c r="H827" s="772"/>
      <c r="I827" s="184">
        <v>20</v>
      </c>
      <c r="J827" s="773">
        <v>20</v>
      </c>
    </row>
    <row r="828" spans="1:10" ht="51">
      <c r="A828" s="771" t="s">
        <v>16636</v>
      </c>
      <c r="B828" s="768" t="s">
        <v>16637</v>
      </c>
      <c r="C828" s="768" t="s">
        <v>15010</v>
      </c>
      <c r="D828" s="768" t="s">
        <v>16638</v>
      </c>
      <c r="E828" s="768">
        <v>2015</v>
      </c>
      <c r="F828" s="768" t="s">
        <v>138</v>
      </c>
      <c r="G828" s="768">
        <v>2344</v>
      </c>
      <c r="H828" s="768"/>
      <c r="I828" s="768">
        <v>20</v>
      </c>
      <c r="J828" s="768">
        <v>10</v>
      </c>
    </row>
    <row r="829" spans="1:10" ht="127.5">
      <c r="A829" s="768" t="s">
        <v>16639</v>
      </c>
      <c r="B829" s="768" t="s">
        <v>16640</v>
      </c>
      <c r="C829" s="768" t="s">
        <v>15010</v>
      </c>
      <c r="D829" s="768" t="s">
        <v>16641</v>
      </c>
      <c r="E829" s="768">
        <v>2015</v>
      </c>
      <c r="F829" s="768" t="s">
        <v>242</v>
      </c>
      <c r="G829" s="768"/>
      <c r="H829" s="768"/>
      <c r="I829" s="768">
        <v>20</v>
      </c>
      <c r="J829" s="768">
        <v>6.66</v>
      </c>
    </row>
    <row r="830" spans="1:10" ht="63.75">
      <c r="A830" s="768" t="s">
        <v>16642</v>
      </c>
      <c r="B830" s="768" t="s">
        <v>16643</v>
      </c>
      <c r="C830" s="768" t="s">
        <v>15010</v>
      </c>
      <c r="D830" s="768" t="s">
        <v>16638</v>
      </c>
      <c r="E830" s="184">
        <v>2015</v>
      </c>
      <c r="F830" s="768" t="s">
        <v>138</v>
      </c>
      <c r="G830" s="772" t="s">
        <v>16644</v>
      </c>
      <c r="H830" s="772" t="s">
        <v>16645</v>
      </c>
      <c r="I830" s="184">
        <v>20</v>
      </c>
      <c r="J830" s="773">
        <v>2.85</v>
      </c>
    </row>
    <row r="831" spans="1:10" ht="89.25">
      <c r="A831" s="768" t="s">
        <v>16646</v>
      </c>
      <c r="B831" s="768" t="s">
        <v>16647</v>
      </c>
      <c r="C831" s="768" t="s">
        <v>15010</v>
      </c>
      <c r="D831" s="768" t="s">
        <v>16638</v>
      </c>
      <c r="E831" s="184">
        <v>2015</v>
      </c>
      <c r="F831" s="768" t="s">
        <v>138</v>
      </c>
      <c r="G831" s="772" t="s">
        <v>16644</v>
      </c>
      <c r="H831" s="772" t="s">
        <v>16648</v>
      </c>
      <c r="I831" s="184">
        <v>20</v>
      </c>
      <c r="J831" s="773">
        <v>2.2200000000000002</v>
      </c>
    </row>
    <row r="832" spans="1:10" ht="51">
      <c r="A832" s="768" t="s">
        <v>16649</v>
      </c>
      <c r="B832" s="768" t="s">
        <v>16650</v>
      </c>
      <c r="C832" s="768" t="s">
        <v>15010</v>
      </c>
      <c r="D832" s="768" t="s">
        <v>16638</v>
      </c>
      <c r="E832" s="184">
        <v>2015</v>
      </c>
      <c r="F832" s="768" t="s">
        <v>138</v>
      </c>
      <c r="G832" s="772" t="s">
        <v>16644</v>
      </c>
      <c r="H832" s="772" t="s">
        <v>16651</v>
      </c>
      <c r="I832" s="184">
        <v>20</v>
      </c>
      <c r="J832" s="773">
        <v>4</v>
      </c>
    </row>
    <row r="833" spans="1:10" ht="63.75">
      <c r="A833" s="768" t="s">
        <v>16652</v>
      </c>
      <c r="B833" s="768" t="s">
        <v>16653</v>
      </c>
      <c r="C833" s="768" t="s">
        <v>15010</v>
      </c>
      <c r="D833" s="768" t="s">
        <v>16638</v>
      </c>
      <c r="E833" s="184">
        <v>2015</v>
      </c>
      <c r="F833" s="768" t="s">
        <v>138</v>
      </c>
      <c r="G833" s="772" t="s">
        <v>16644</v>
      </c>
      <c r="H833" s="772" t="s">
        <v>16654</v>
      </c>
      <c r="I833" s="184">
        <v>20</v>
      </c>
      <c r="J833" s="773">
        <v>2.85</v>
      </c>
    </row>
    <row r="834" spans="1:10" ht="127.5">
      <c r="A834" s="768" t="s">
        <v>16639</v>
      </c>
      <c r="B834" s="768" t="s">
        <v>16640</v>
      </c>
      <c r="C834" s="768" t="s">
        <v>15010</v>
      </c>
      <c r="D834" s="768" t="s">
        <v>16641</v>
      </c>
      <c r="E834" s="768">
        <v>2015</v>
      </c>
      <c r="F834" s="768" t="s">
        <v>242</v>
      </c>
      <c r="G834" s="768"/>
      <c r="H834" s="768"/>
      <c r="I834" s="768">
        <v>20</v>
      </c>
      <c r="J834" s="768">
        <v>6.66</v>
      </c>
    </row>
    <row r="835" spans="1:10" ht="51">
      <c r="A835" s="771" t="s">
        <v>16537</v>
      </c>
      <c r="B835" s="771" t="s">
        <v>16655</v>
      </c>
      <c r="C835" s="768" t="s">
        <v>9356</v>
      </c>
      <c r="D835" s="768" t="s">
        <v>16656</v>
      </c>
      <c r="E835" s="768">
        <v>2015</v>
      </c>
      <c r="F835" s="768" t="s">
        <v>242</v>
      </c>
      <c r="G835" s="768"/>
      <c r="H835" s="768"/>
      <c r="I835" s="768">
        <v>20</v>
      </c>
      <c r="J835" s="768">
        <v>4</v>
      </c>
    </row>
    <row r="836" spans="1:10" ht="51">
      <c r="A836" s="771" t="s">
        <v>16657</v>
      </c>
      <c r="B836" s="768" t="s">
        <v>16658</v>
      </c>
      <c r="C836" s="771" t="s">
        <v>9356</v>
      </c>
      <c r="D836" s="768" t="s">
        <v>16656</v>
      </c>
      <c r="E836" s="768"/>
      <c r="F836" s="768"/>
      <c r="G836" s="768"/>
      <c r="H836" s="768"/>
      <c r="I836" s="768">
        <v>20</v>
      </c>
      <c r="J836" s="768">
        <v>4</v>
      </c>
    </row>
    <row r="837" spans="1:10" ht="114.75">
      <c r="A837" s="768" t="s">
        <v>16659</v>
      </c>
      <c r="B837" s="771" t="s">
        <v>16660</v>
      </c>
      <c r="C837" s="771" t="s">
        <v>9356</v>
      </c>
      <c r="D837" s="768" t="s">
        <v>16656</v>
      </c>
      <c r="E837" s="768">
        <v>2015</v>
      </c>
      <c r="F837" s="768" t="s">
        <v>242</v>
      </c>
      <c r="G837" s="768"/>
      <c r="H837" s="768"/>
      <c r="I837" s="768">
        <v>20</v>
      </c>
      <c r="J837" s="768">
        <v>2</v>
      </c>
    </row>
    <row r="838" spans="1:10" ht="51">
      <c r="A838" s="768" t="s">
        <v>16661</v>
      </c>
      <c r="B838" s="768" t="s">
        <v>16662</v>
      </c>
      <c r="C838" s="768" t="s">
        <v>9356</v>
      </c>
      <c r="D838" s="768" t="s">
        <v>16656</v>
      </c>
      <c r="E838" s="768">
        <v>2015</v>
      </c>
      <c r="F838" s="768" t="s">
        <v>242</v>
      </c>
      <c r="G838" s="768"/>
      <c r="H838" s="768"/>
      <c r="I838" s="768">
        <v>20</v>
      </c>
      <c r="J838" s="768">
        <v>4</v>
      </c>
    </row>
    <row r="839" spans="1:10" ht="51">
      <c r="A839" s="768" t="s">
        <v>16663</v>
      </c>
      <c r="B839" s="768" t="s">
        <v>16664</v>
      </c>
      <c r="C839" s="768" t="s">
        <v>9356</v>
      </c>
      <c r="D839" s="768" t="s">
        <v>16656</v>
      </c>
      <c r="E839" s="768">
        <v>2015</v>
      </c>
      <c r="F839" s="768" t="s">
        <v>242</v>
      </c>
      <c r="G839" s="768"/>
      <c r="H839" s="768"/>
      <c r="I839" s="768">
        <v>20</v>
      </c>
      <c r="J839" s="768">
        <v>3.33</v>
      </c>
    </row>
    <row r="840" spans="1:10" ht="51">
      <c r="A840" s="768" t="s">
        <v>16665</v>
      </c>
      <c r="B840" s="768" t="s">
        <v>16666</v>
      </c>
      <c r="C840" s="768" t="s">
        <v>9356</v>
      </c>
      <c r="D840" s="768" t="s">
        <v>16656</v>
      </c>
      <c r="E840" s="768">
        <v>2015</v>
      </c>
      <c r="F840" s="768" t="s">
        <v>242</v>
      </c>
      <c r="G840" s="768"/>
      <c r="H840" s="768"/>
      <c r="I840" s="768">
        <v>20</v>
      </c>
      <c r="J840" s="768">
        <v>4</v>
      </c>
    </row>
    <row r="841" spans="1:10" ht="51">
      <c r="A841" s="768" t="s">
        <v>16667</v>
      </c>
      <c r="B841" s="768" t="s">
        <v>16668</v>
      </c>
      <c r="C841" s="768" t="s">
        <v>9356</v>
      </c>
      <c r="D841" s="768" t="s">
        <v>16656</v>
      </c>
      <c r="E841" s="768">
        <v>2015</v>
      </c>
      <c r="F841" s="768" t="s">
        <v>242</v>
      </c>
      <c r="G841" s="768"/>
      <c r="H841" s="768"/>
      <c r="I841" s="768">
        <v>20</v>
      </c>
      <c r="J841" s="768">
        <v>4</v>
      </c>
    </row>
    <row r="842" spans="1:10" ht="76.5">
      <c r="A842" s="768" t="s">
        <v>16669</v>
      </c>
      <c r="B842" s="768" t="s">
        <v>16670</v>
      </c>
      <c r="C842" s="768" t="s">
        <v>9356</v>
      </c>
      <c r="D842" s="768" t="s">
        <v>16656</v>
      </c>
      <c r="E842" s="768">
        <v>2015</v>
      </c>
      <c r="F842" s="768" t="s">
        <v>242</v>
      </c>
      <c r="G842" s="768"/>
      <c r="H842" s="768"/>
      <c r="I842" s="768">
        <v>20</v>
      </c>
      <c r="J842" s="768">
        <v>2.8</v>
      </c>
    </row>
    <row r="843" spans="1:10" ht="76.5">
      <c r="A843" s="768"/>
      <c r="B843" s="768"/>
      <c r="C843" s="768" t="s">
        <v>16671</v>
      </c>
      <c r="D843" s="768" t="s">
        <v>15021</v>
      </c>
      <c r="E843" s="768" t="s">
        <v>16672</v>
      </c>
      <c r="F843" s="768">
        <v>2015</v>
      </c>
      <c r="G843" s="768">
        <v>11</v>
      </c>
      <c r="H843" s="766" t="s">
        <v>15985</v>
      </c>
      <c r="I843" s="768" t="s">
        <v>16673</v>
      </c>
      <c r="J843" s="768">
        <v>40</v>
      </c>
    </row>
    <row r="844" spans="1:10" ht="76.5">
      <c r="A844" s="768"/>
      <c r="B844" s="768"/>
      <c r="C844" s="768" t="s">
        <v>16671</v>
      </c>
      <c r="D844" s="768" t="s">
        <v>15021</v>
      </c>
      <c r="E844" s="768" t="s">
        <v>16672</v>
      </c>
      <c r="F844" s="768">
        <v>2015</v>
      </c>
      <c r="G844" s="768">
        <v>11</v>
      </c>
      <c r="H844" s="766" t="s">
        <v>15985</v>
      </c>
      <c r="I844" s="768" t="s">
        <v>16674</v>
      </c>
      <c r="J844" s="768">
        <v>40</v>
      </c>
    </row>
    <row r="845" spans="1:10" ht="153">
      <c r="A845" s="768"/>
      <c r="B845" s="768"/>
      <c r="C845" s="768" t="s">
        <v>16675</v>
      </c>
      <c r="D845" s="768" t="s">
        <v>15021</v>
      </c>
      <c r="E845" s="768" t="s">
        <v>16672</v>
      </c>
      <c r="F845" s="768">
        <v>2015</v>
      </c>
      <c r="G845" s="768">
        <v>11</v>
      </c>
      <c r="H845" s="766" t="s">
        <v>15985</v>
      </c>
      <c r="I845" s="768" t="s">
        <v>16676</v>
      </c>
      <c r="J845" s="768">
        <v>40</v>
      </c>
    </row>
    <row r="846" spans="1:10" ht="89.25">
      <c r="A846" s="768"/>
      <c r="B846" s="768"/>
      <c r="C846" s="768" t="s">
        <v>16677</v>
      </c>
      <c r="D846" s="768" t="s">
        <v>15021</v>
      </c>
      <c r="E846" s="768" t="s">
        <v>16672</v>
      </c>
      <c r="F846" s="768">
        <v>2015</v>
      </c>
      <c r="G846" s="768">
        <v>11</v>
      </c>
      <c r="H846" s="766" t="s">
        <v>15985</v>
      </c>
      <c r="I846" s="768" t="s">
        <v>16678</v>
      </c>
      <c r="J846" s="768">
        <v>40</v>
      </c>
    </row>
    <row r="847" spans="1:10">
      <c r="A847" s="769" t="s">
        <v>16537</v>
      </c>
      <c r="B847" s="769" t="s">
        <v>16679</v>
      </c>
      <c r="C847" s="769" t="s">
        <v>9356</v>
      </c>
      <c r="D847" s="769" t="s">
        <v>16680</v>
      </c>
      <c r="E847" s="184">
        <v>2015</v>
      </c>
      <c r="F847" s="769" t="s">
        <v>16681</v>
      </c>
      <c r="G847" s="772"/>
      <c r="H847" s="772"/>
      <c r="I847" s="184" t="s">
        <v>78</v>
      </c>
      <c r="J847" s="773">
        <v>4</v>
      </c>
    </row>
    <row r="848" spans="1:10">
      <c r="A848" s="769" t="s">
        <v>16657</v>
      </c>
      <c r="B848" s="769" t="s">
        <v>16658</v>
      </c>
      <c r="C848" s="769" t="s">
        <v>9356</v>
      </c>
      <c r="D848" s="769" t="s">
        <v>16680</v>
      </c>
      <c r="E848" s="184">
        <v>2015</v>
      </c>
      <c r="F848" s="769" t="s">
        <v>16681</v>
      </c>
      <c r="G848" s="772"/>
      <c r="H848" s="772"/>
      <c r="I848" s="184"/>
      <c r="J848" s="773">
        <v>4</v>
      </c>
    </row>
    <row r="849" spans="1:10">
      <c r="A849" s="769" t="s">
        <v>16659</v>
      </c>
      <c r="B849" s="769" t="s">
        <v>16660</v>
      </c>
      <c r="C849" s="769" t="s">
        <v>9356</v>
      </c>
      <c r="D849" s="769" t="s">
        <v>16680</v>
      </c>
      <c r="E849" s="184">
        <v>2015</v>
      </c>
      <c r="F849" s="769" t="s">
        <v>16681</v>
      </c>
      <c r="G849" s="772"/>
      <c r="H849" s="772"/>
      <c r="I849" s="184"/>
      <c r="J849" s="773">
        <v>2</v>
      </c>
    </row>
    <row r="850" spans="1:10">
      <c r="A850" s="769" t="s">
        <v>16682</v>
      </c>
      <c r="B850" s="769" t="s">
        <v>16683</v>
      </c>
      <c r="C850" s="769" t="s">
        <v>9356</v>
      </c>
      <c r="D850" s="769" t="s">
        <v>16680</v>
      </c>
      <c r="E850" s="184">
        <v>2015</v>
      </c>
      <c r="F850" s="769" t="s">
        <v>16681</v>
      </c>
      <c r="G850" s="772"/>
      <c r="H850" s="772"/>
      <c r="I850" s="184"/>
      <c r="J850" s="773">
        <v>4</v>
      </c>
    </row>
    <row r="851" spans="1:10">
      <c r="A851" s="769" t="s">
        <v>16663</v>
      </c>
      <c r="B851" s="769" t="s">
        <v>16664</v>
      </c>
      <c r="C851" s="769" t="s">
        <v>9356</v>
      </c>
      <c r="D851" s="769" t="s">
        <v>16680</v>
      </c>
      <c r="E851" s="184">
        <v>2015</v>
      </c>
      <c r="F851" s="769" t="s">
        <v>16681</v>
      </c>
      <c r="G851" s="772"/>
      <c r="H851" s="772"/>
      <c r="I851" s="184"/>
      <c r="J851" s="773">
        <v>4</v>
      </c>
    </row>
    <row r="852" spans="1:10">
      <c r="A852" s="769" t="s">
        <v>16665</v>
      </c>
      <c r="B852" s="769" t="s">
        <v>16666</v>
      </c>
      <c r="C852" s="769" t="s">
        <v>9356</v>
      </c>
      <c r="D852" s="769" t="s">
        <v>16680</v>
      </c>
      <c r="E852" s="184">
        <v>2015</v>
      </c>
      <c r="F852" s="769" t="s">
        <v>16681</v>
      </c>
      <c r="G852" s="772"/>
      <c r="H852" s="772"/>
      <c r="I852" s="184"/>
      <c r="J852" s="773">
        <v>4</v>
      </c>
    </row>
    <row r="853" spans="1:10">
      <c r="A853" s="769" t="s">
        <v>16667</v>
      </c>
      <c r="B853" s="769" t="s">
        <v>16668</v>
      </c>
      <c r="C853" s="769" t="s">
        <v>9356</v>
      </c>
      <c r="D853" s="769" t="s">
        <v>16680</v>
      </c>
      <c r="E853" s="184">
        <v>2015</v>
      </c>
      <c r="F853" s="769" t="s">
        <v>16681</v>
      </c>
      <c r="G853" s="772"/>
      <c r="H853" s="772"/>
      <c r="I853" s="184"/>
      <c r="J853" s="773">
        <v>4</v>
      </c>
    </row>
    <row r="854" spans="1:10">
      <c r="A854" s="769" t="s">
        <v>16669</v>
      </c>
      <c r="B854" s="769" t="s">
        <v>16670</v>
      </c>
      <c r="C854" s="769" t="s">
        <v>9356</v>
      </c>
      <c r="D854" s="769" t="s">
        <v>16680</v>
      </c>
      <c r="E854" s="184">
        <v>2015</v>
      </c>
      <c r="F854" s="769" t="s">
        <v>16681</v>
      </c>
      <c r="G854" s="772"/>
      <c r="H854" s="772"/>
      <c r="I854" s="184"/>
      <c r="J854" s="773">
        <v>3.33</v>
      </c>
    </row>
    <row r="855" spans="1:10" ht="102">
      <c r="A855" s="319" t="s">
        <v>18406</v>
      </c>
      <c r="B855" s="319" t="s">
        <v>16684</v>
      </c>
      <c r="C855" s="319" t="s">
        <v>9356</v>
      </c>
      <c r="D855" s="319" t="s">
        <v>18336</v>
      </c>
      <c r="E855" s="983">
        <v>2015</v>
      </c>
      <c r="F855" s="320">
        <v>7</v>
      </c>
      <c r="G855" s="319"/>
      <c r="H855" s="319"/>
      <c r="I855" s="320">
        <v>40</v>
      </c>
      <c r="J855" s="984">
        <v>13.3</v>
      </c>
    </row>
    <row r="856" spans="1:10" ht="76.5">
      <c r="A856" s="319" t="s">
        <v>16685</v>
      </c>
      <c r="B856" s="319" t="s">
        <v>16686</v>
      </c>
      <c r="C856" s="319" t="s">
        <v>9356</v>
      </c>
      <c r="D856" s="319" t="s">
        <v>16687</v>
      </c>
      <c r="E856" s="983">
        <v>2015</v>
      </c>
      <c r="F856" s="320">
        <v>8</v>
      </c>
      <c r="G856" s="319" t="s">
        <v>16688</v>
      </c>
      <c r="H856" s="319" t="s">
        <v>10511</v>
      </c>
      <c r="I856" s="983">
        <v>20</v>
      </c>
      <c r="J856" s="984">
        <v>6.66</v>
      </c>
    </row>
    <row r="857" spans="1:10" ht="178.5">
      <c r="A857" s="768" t="s">
        <v>16689</v>
      </c>
      <c r="B857" s="768" t="s">
        <v>16690</v>
      </c>
      <c r="C857" s="768" t="s">
        <v>9356</v>
      </c>
      <c r="D857" s="768" t="s">
        <v>16691</v>
      </c>
      <c r="E857" s="768">
        <v>2015</v>
      </c>
      <c r="F857" s="768" t="s">
        <v>1155</v>
      </c>
      <c r="G857" s="768"/>
      <c r="H857" s="768"/>
      <c r="I857" s="768">
        <v>40</v>
      </c>
      <c r="J857" s="768">
        <v>13.33</v>
      </c>
    </row>
    <row r="858" spans="1:10" ht="178.5">
      <c r="A858" s="768" t="s">
        <v>16692</v>
      </c>
      <c r="B858" s="768" t="s">
        <v>16690</v>
      </c>
      <c r="C858" s="768" t="s">
        <v>9356</v>
      </c>
      <c r="D858" s="768" t="s">
        <v>16691</v>
      </c>
      <c r="E858" s="768">
        <v>2015</v>
      </c>
      <c r="F858" s="768" t="s">
        <v>1155</v>
      </c>
      <c r="G858" s="768"/>
      <c r="H858" s="768"/>
      <c r="I858" s="768">
        <v>40</v>
      </c>
      <c r="J858" s="768">
        <v>13.33</v>
      </c>
    </row>
    <row r="859" spans="1:10" ht="102">
      <c r="A859" s="768" t="s">
        <v>16693</v>
      </c>
      <c r="B859" s="768" t="s">
        <v>16694</v>
      </c>
      <c r="C859" s="768" t="s">
        <v>9356</v>
      </c>
      <c r="D859" s="768" t="s">
        <v>16691</v>
      </c>
      <c r="E859" s="768">
        <v>2015</v>
      </c>
      <c r="F859" s="768" t="s">
        <v>1155</v>
      </c>
      <c r="G859" s="768"/>
      <c r="H859" s="768"/>
      <c r="I859" s="768">
        <v>40</v>
      </c>
      <c r="J859" s="768">
        <v>10</v>
      </c>
    </row>
    <row r="860" spans="1:10" ht="89.25">
      <c r="A860" s="768" t="s">
        <v>16695</v>
      </c>
      <c r="B860" s="768" t="s">
        <v>16696</v>
      </c>
      <c r="C860" s="768" t="s">
        <v>9356</v>
      </c>
      <c r="D860" s="768" t="s">
        <v>16691</v>
      </c>
      <c r="E860" s="768">
        <v>2015</v>
      </c>
      <c r="F860" s="768" t="s">
        <v>1155</v>
      </c>
      <c r="G860" s="768"/>
      <c r="H860" s="768"/>
      <c r="I860" s="768">
        <v>40</v>
      </c>
      <c r="J860" s="768">
        <v>10</v>
      </c>
    </row>
    <row r="861" spans="1:10" ht="89.25">
      <c r="A861" s="768" t="s">
        <v>16697</v>
      </c>
      <c r="B861" s="768" t="s">
        <v>16698</v>
      </c>
      <c r="C861" s="768" t="s">
        <v>9356</v>
      </c>
      <c r="D861" s="768" t="s">
        <v>16691</v>
      </c>
      <c r="E861" s="768">
        <v>2015</v>
      </c>
      <c r="F861" s="768" t="s">
        <v>1155</v>
      </c>
      <c r="G861" s="768"/>
      <c r="H861" s="768"/>
      <c r="I861" s="768">
        <v>40</v>
      </c>
      <c r="J861" s="768">
        <v>20</v>
      </c>
    </row>
    <row r="862" spans="1:10" ht="25.5">
      <c r="A862" s="771" t="s">
        <v>16699</v>
      </c>
      <c r="B862" s="768" t="s">
        <v>15352</v>
      </c>
      <c r="C862" s="768" t="s">
        <v>9356</v>
      </c>
      <c r="D862" s="768" t="s">
        <v>16700</v>
      </c>
      <c r="E862" s="184">
        <v>2015</v>
      </c>
      <c r="F862" s="768" t="s">
        <v>242</v>
      </c>
      <c r="G862" s="772"/>
      <c r="H862" s="772"/>
      <c r="I862" s="184" t="s">
        <v>78</v>
      </c>
      <c r="J862" s="773">
        <v>20</v>
      </c>
    </row>
    <row r="863" spans="1:10" ht="25.5">
      <c r="A863" s="769" t="s">
        <v>16701</v>
      </c>
      <c r="B863" s="768"/>
      <c r="C863" s="768"/>
      <c r="D863" s="768" t="s">
        <v>16702</v>
      </c>
      <c r="E863" s="184">
        <v>2015</v>
      </c>
      <c r="F863" s="768"/>
      <c r="G863" s="772"/>
      <c r="H863" s="772"/>
      <c r="I863" s="184" t="s">
        <v>78</v>
      </c>
      <c r="J863" s="773"/>
    </row>
    <row r="864" spans="1:10">
      <c r="A864" s="771"/>
      <c r="B864" s="769" t="s">
        <v>16703</v>
      </c>
      <c r="C864" s="768"/>
      <c r="D864" s="768"/>
      <c r="E864" s="184"/>
      <c r="F864" s="768"/>
      <c r="G864" s="772"/>
      <c r="H864" s="772"/>
      <c r="I864" s="184"/>
      <c r="J864" s="773">
        <v>5</v>
      </c>
    </row>
    <row r="865" spans="1:10" ht="25.5">
      <c r="A865" s="769" t="s">
        <v>16704</v>
      </c>
      <c r="B865" s="768"/>
      <c r="C865" s="768"/>
      <c r="D865" s="768" t="s">
        <v>16702</v>
      </c>
      <c r="E865" s="184">
        <v>2015</v>
      </c>
      <c r="F865" s="768"/>
      <c r="G865" s="772"/>
      <c r="H865" s="772"/>
      <c r="I865" s="184"/>
      <c r="J865" s="773">
        <v>5</v>
      </c>
    </row>
    <row r="866" spans="1:10">
      <c r="A866" s="768"/>
      <c r="B866" s="769" t="s">
        <v>16705</v>
      </c>
      <c r="C866" s="768"/>
      <c r="D866" s="768"/>
      <c r="E866" s="184"/>
      <c r="F866" s="768"/>
      <c r="G866" s="772"/>
      <c r="H866" s="772"/>
      <c r="I866" s="184"/>
      <c r="J866" s="773"/>
    </row>
    <row r="867" spans="1:10" ht="51">
      <c r="A867" s="771" t="s">
        <v>16636</v>
      </c>
      <c r="B867" s="768" t="s">
        <v>16637</v>
      </c>
      <c r="C867" s="768" t="s">
        <v>15010</v>
      </c>
      <c r="D867" s="768" t="s">
        <v>16638</v>
      </c>
      <c r="E867" s="768">
        <v>2015</v>
      </c>
      <c r="F867" s="768" t="s">
        <v>138</v>
      </c>
      <c r="G867" s="768">
        <v>2344</v>
      </c>
      <c r="H867" s="768"/>
      <c r="I867" s="768">
        <v>20</v>
      </c>
      <c r="J867" s="768">
        <v>10</v>
      </c>
    </row>
    <row r="868" spans="1:10" ht="76.5">
      <c r="A868" s="771" t="s">
        <v>16706</v>
      </c>
      <c r="B868" s="768" t="s">
        <v>16707</v>
      </c>
      <c r="C868" s="768" t="s">
        <v>15010</v>
      </c>
      <c r="D868" s="768" t="s">
        <v>16638</v>
      </c>
      <c r="E868" s="768">
        <v>2015</v>
      </c>
      <c r="F868" s="768" t="s">
        <v>138</v>
      </c>
      <c r="G868" s="768">
        <v>2344</v>
      </c>
      <c r="H868" s="768"/>
      <c r="I868" s="768">
        <v>20</v>
      </c>
      <c r="J868" s="768">
        <v>2.85</v>
      </c>
    </row>
    <row r="869" spans="1:10" ht="63.75">
      <c r="A869" s="768" t="s">
        <v>16708</v>
      </c>
      <c r="B869" s="768" t="s">
        <v>16709</v>
      </c>
      <c r="C869" s="768" t="s">
        <v>15010</v>
      </c>
      <c r="D869" s="768" t="s">
        <v>16638</v>
      </c>
      <c r="E869" s="768">
        <v>2015</v>
      </c>
      <c r="F869" s="768" t="s">
        <v>138</v>
      </c>
      <c r="G869" s="768">
        <v>2344</v>
      </c>
      <c r="H869" s="768"/>
      <c r="I869" s="768">
        <v>20</v>
      </c>
      <c r="J869" s="768">
        <v>2.85</v>
      </c>
    </row>
    <row r="870" spans="1:10" ht="127.5">
      <c r="A870" s="768" t="s">
        <v>16639</v>
      </c>
      <c r="B870" s="768" t="s">
        <v>16640</v>
      </c>
      <c r="C870" s="768" t="s">
        <v>15010</v>
      </c>
      <c r="D870" s="768" t="s">
        <v>16641</v>
      </c>
      <c r="E870" s="768">
        <v>2015</v>
      </c>
      <c r="F870" s="768" t="s">
        <v>242</v>
      </c>
      <c r="G870" s="768"/>
      <c r="H870" s="768"/>
      <c r="I870" s="768">
        <v>20</v>
      </c>
      <c r="J870" s="768">
        <v>6.66</v>
      </c>
    </row>
    <row r="871" spans="1:10" ht="165.75">
      <c r="A871" s="771" t="s">
        <v>16710</v>
      </c>
      <c r="B871" s="768" t="s">
        <v>16711</v>
      </c>
      <c r="C871" s="768" t="s">
        <v>15489</v>
      </c>
      <c r="D871" s="768" t="s">
        <v>16712</v>
      </c>
      <c r="E871" s="768">
        <v>2015</v>
      </c>
      <c r="F871" s="768" t="s">
        <v>242</v>
      </c>
      <c r="G871" s="768" t="s">
        <v>16713</v>
      </c>
      <c r="H871" s="768" t="s">
        <v>16714</v>
      </c>
      <c r="I871" s="768">
        <v>20</v>
      </c>
      <c r="J871" s="768">
        <v>6.66</v>
      </c>
    </row>
    <row r="872" spans="1:10" ht="165.75">
      <c r="A872" s="771" t="s">
        <v>16715</v>
      </c>
      <c r="B872" s="768" t="s">
        <v>16716</v>
      </c>
      <c r="C872" s="768" t="s">
        <v>15489</v>
      </c>
      <c r="D872" s="768" t="s">
        <v>16712</v>
      </c>
      <c r="E872" s="768">
        <v>2015</v>
      </c>
      <c r="F872" s="768" t="s">
        <v>242</v>
      </c>
      <c r="G872" s="768" t="s">
        <v>16713</v>
      </c>
      <c r="H872" s="768" t="s">
        <v>16717</v>
      </c>
      <c r="I872" s="768">
        <v>20</v>
      </c>
      <c r="J872" s="768">
        <v>6.66</v>
      </c>
    </row>
    <row r="873" spans="1:10" ht="25.5">
      <c r="A873" s="768" t="s">
        <v>16718</v>
      </c>
      <c r="B873" s="768" t="s">
        <v>16719</v>
      </c>
      <c r="C873" s="768" t="s">
        <v>14459</v>
      </c>
      <c r="D873" s="768" t="s">
        <v>16720</v>
      </c>
      <c r="E873" s="768">
        <v>2015</v>
      </c>
      <c r="F873" s="768" t="s">
        <v>16721</v>
      </c>
      <c r="G873" s="768"/>
      <c r="H873" s="768"/>
      <c r="I873" s="768"/>
      <c r="J873" s="768">
        <v>20</v>
      </c>
    </row>
    <row r="874" spans="1:10" ht="137.25" customHeight="1">
      <c r="A874" s="768" t="s">
        <v>16722</v>
      </c>
      <c r="B874" s="768" t="s">
        <v>16719</v>
      </c>
      <c r="C874" s="768" t="s">
        <v>14459</v>
      </c>
      <c r="D874" s="768" t="s">
        <v>16723</v>
      </c>
      <c r="E874" s="768">
        <v>2015</v>
      </c>
      <c r="F874" s="768" t="s">
        <v>314</v>
      </c>
      <c r="G874" s="768"/>
      <c r="H874" s="768"/>
      <c r="I874" s="768"/>
      <c r="J874" s="768">
        <v>20</v>
      </c>
    </row>
    <row r="875" spans="1:10" ht="51">
      <c r="A875" s="768" t="s">
        <v>16724</v>
      </c>
      <c r="B875" s="768" t="s">
        <v>16719</v>
      </c>
      <c r="C875" s="768" t="s">
        <v>14459</v>
      </c>
      <c r="D875" s="768" t="s">
        <v>16725</v>
      </c>
      <c r="E875" s="768">
        <v>2015</v>
      </c>
      <c r="F875" s="768" t="s">
        <v>202</v>
      </c>
      <c r="G875" s="768"/>
      <c r="H875" s="768"/>
      <c r="I875" s="768"/>
      <c r="J875" s="768">
        <v>20</v>
      </c>
    </row>
    <row r="876" spans="1:10" ht="63.75">
      <c r="A876" s="768" t="s">
        <v>16726</v>
      </c>
      <c r="B876" s="768" t="s">
        <v>16727</v>
      </c>
      <c r="C876" s="768" t="s">
        <v>14459</v>
      </c>
      <c r="D876" s="768" t="s">
        <v>16728</v>
      </c>
      <c r="E876" s="768">
        <v>2015</v>
      </c>
      <c r="F876" s="769" t="s">
        <v>153</v>
      </c>
      <c r="G876" s="769"/>
      <c r="H876" s="769"/>
      <c r="I876" s="769"/>
      <c r="J876" s="769">
        <v>20</v>
      </c>
    </row>
    <row r="877" spans="1:10" ht="107.25" customHeight="1">
      <c r="A877" s="768"/>
      <c r="B877" s="768"/>
      <c r="C877" s="768" t="s">
        <v>14459</v>
      </c>
      <c r="D877" s="768"/>
      <c r="E877" s="184"/>
      <c r="F877" s="768"/>
      <c r="G877" s="184"/>
      <c r="H877" s="769"/>
      <c r="I877" s="297"/>
      <c r="J877" s="297"/>
    </row>
    <row r="878" spans="1:10" ht="51">
      <c r="A878" s="768" t="s">
        <v>16729</v>
      </c>
      <c r="B878" s="768" t="s">
        <v>16730</v>
      </c>
      <c r="C878" s="768" t="s">
        <v>14459</v>
      </c>
      <c r="D878" s="768" t="s">
        <v>16731</v>
      </c>
      <c r="E878" s="184">
        <v>2015</v>
      </c>
      <c r="F878" s="768" t="s">
        <v>16732</v>
      </c>
      <c r="G878" s="184"/>
      <c r="H878" s="184"/>
      <c r="I878" s="297"/>
      <c r="J878" s="297">
        <v>6.67</v>
      </c>
    </row>
    <row r="879" spans="1:10" ht="51">
      <c r="A879" s="769" t="s">
        <v>16733</v>
      </c>
      <c r="B879" s="768" t="s">
        <v>16734</v>
      </c>
      <c r="C879" s="768" t="s">
        <v>14459</v>
      </c>
      <c r="D879" s="768" t="s">
        <v>16731</v>
      </c>
      <c r="E879" s="184">
        <v>2015</v>
      </c>
      <c r="F879" s="768" t="s">
        <v>16732</v>
      </c>
      <c r="G879" s="184"/>
      <c r="H879" s="184"/>
      <c r="I879" s="297"/>
      <c r="J879" s="297">
        <v>20</v>
      </c>
    </row>
    <row r="880" spans="1:10" ht="76.5">
      <c r="A880" s="768" t="s">
        <v>18407</v>
      </c>
      <c r="B880" s="768" t="s">
        <v>16735</v>
      </c>
      <c r="C880" s="768" t="s">
        <v>14459</v>
      </c>
      <c r="D880" s="768" t="s">
        <v>16736</v>
      </c>
      <c r="E880" s="184">
        <v>2015</v>
      </c>
      <c r="F880" s="768" t="s">
        <v>175</v>
      </c>
      <c r="G880" s="184"/>
      <c r="H880" s="184"/>
      <c r="I880" s="297"/>
      <c r="J880" s="297">
        <v>3.67</v>
      </c>
    </row>
    <row r="881" spans="1:10" ht="76.5">
      <c r="A881" s="768" t="s">
        <v>18408</v>
      </c>
      <c r="B881" s="768" t="s">
        <v>16737</v>
      </c>
      <c r="C881" s="768" t="s">
        <v>14459</v>
      </c>
      <c r="D881" s="768" t="s">
        <v>16736</v>
      </c>
      <c r="E881" s="184">
        <v>2015</v>
      </c>
      <c r="F881" s="768" t="s">
        <v>175</v>
      </c>
      <c r="G881" s="184"/>
      <c r="H881" s="184"/>
      <c r="I881" s="297"/>
      <c r="J881" s="297">
        <v>5</v>
      </c>
    </row>
    <row r="882" spans="1:10" ht="51">
      <c r="A882" s="768" t="s">
        <v>18409</v>
      </c>
      <c r="B882" s="768" t="s">
        <v>16738</v>
      </c>
      <c r="C882" s="768" t="s">
        <v>14459</v>
      </c>
      <c r="D882" s="768" t="s">
        <v>16736</v>
      </c>
      <c r="E882" s="184">
        <v>2015</v>
      </c>
      <c r="F882" s="768" t="s">
        <v>175</v>
      </c>
      <c r="G882" s="184"/>
      <c r="H882" s="184"/>
      <c r="I882" s="297"/>
      <c r="J882" s="297">
        <v>5</v>
      </c>
    </row>
    <row r="883" spans="1:10" ht="51">
      <c r="A883" s="768" t="s">
        <v>18410</v>
      </c>
      <c r="B883" s="768" t="s">
        <v>16739</v>
      </c>
      <c r="C883" s="768" t="s">
        <v>14459</v>
      </c>
      <c r="D883" s="768" t="s">
        <v>16736</v>
      </c>
      <c r="E883" s="184">
        <v>2015</v>
      </c>
      <c r="F883" s="768" t="s">
        <v>175</v>
      </c>
      <c r="G883" s="184"/>
      <c r="H883" s="184"/>
      <c r="I883" s="297"/>
      <c r="J883" s="297">
        <v>5</v>
      </c>
    </row>
    <row r="884" spans="1:10" ht="51">
      <c r="A884" s="768" t="s">
        <v>18411</v>
      </c>
      <c r="B884" s="768" t="s">
        <v>16740</v>
      </c>
      <c r="C884" s="768" t="s">
        <v>14459</v>
      </c>
      <c r="D884" s="768" t="s">
        <v>16736</v>
      </c>
      <c r="E884" s="184">
        <v>2015</v>
      </c>
      <c r="F884" s="768" t="s">
        <v>175</v>
      </c>
      <c r="G884" s="184"/>
      <c r="H884" s="184"/>
      <c r="I884" s="297"/>
      <c r="J884" s="297"/>
    </row>
    <row r="885" spans="1:10" ht="63.75">
      <c r="A885" s="768" t="s">
        <v>16741</v>
      </c>
      <c r="B885" s="768" t="s">
        <v>16742</v>
      </c>
      <c r="C885" s="768" t="s">
        <v>14459</v>
      </c>
      <c r="D885" s="768" t="s">
        <v>16743</v>
      </c>
      <c r="E885" s="768">
        <v>2015</v>
      </c>
      <c r="F885" s="769" t="s">
        <v>784</v>
      </c>
      <c r="G885" s="769" t="s">
        <v>16713</v>
      </c>
      <c r="H885" s="769"/>
      <c r="I885" s="769" t="s">
        <v>78</v>
      </c>
      <c r="J885" s="769">
        <v>20</v>
      </c>
    </row>
    <row r="886" spans="1:10" ht="25.5">
      <c r="A886" s="768" t="s">
        <v>16744</v>
      </c>
      <c r="B886" s="768" t="s">
        <v>16742</v>
      </c>
      <c r="C886" s="768" t="s">
        <v>14459</v>
      </c>
      <c r="D886" s="768" t="s">
        <v>15597</v>
      </c>
      <c r="E886" s="768">
        <v>2015</v>
      </c>
      <c r="F886" s="769" t="s">
        <v>16006</v>
      </c>
      <c r="G886" s="769" t="s">
        <v>16745</v>
      </c>
      <c r="H886" s="769"/>
      <c r="I886" s="769"/>
      <c r="J886" s="769">
        <v>20</v>
      </c>
    </row>
    <row r="887" spans="1:10" ht="25.5">
      <c r="A887" s="768" t="s">
        <v>16746</v>
      </c>
      <c r="B887" s="768" t="s">
        <v>16742</v>
      </c>
      <c r="C887" s="768" t="s">
        <v>14459</v>
      </c>
      <c r="D887" s="768" t="s">
        <v>15597</v>
      </c>
      <c r="E887" s="768">
        <v>2015</v>
      </c>
      <c r="F887" s="769" t="s">
        <v>16006</v>
      </c>
      <c r="G887" s="769" t="s">
        <v>16745</v>
      </c>
      <c r="H887" s="769"/>
      <c r="I887" s="769"/>
      <c r="J887" s="769">
        <v>20</v>
      </c>
    </row>
    <row r="888" spans="1:10" ht="63.75">
      <c r="A888" s="768" t="s">
        <v>16747</v>
      </c>
      <c r="B888" s="768" t="s">
        <v>16742</v>
      </c>
      <c r="C888" s="768" t="s">
        <v>14459</v>
      </c>
      <c r="D888" s="768" t="s">
        <v>16008</v>
      </c>
      <c r="E888" s="768">
        <v>2015</v>
      </c>
      <c r="F888" s="769" t="s">
        <v>16006</v>
      </c>
      <c r="G888" s="769"/>
      <c r="H888" s="769"/>
      <c r="I888" s="769"/>
      <c r="J888" s="769">
        <v>20</v>
      </c>
    </row>
    <row r="889" spans="1:10" ht="76.5">
      <c r="A889" s="768" t="s">
        <v>16748</v>
      </c>
      <c r="B889" s="768" t="s">
        <v>16749</v>
      </c>
      <c r="C889" s="768" t="s">
        <v>14459</v>
      </c>
      <c r="D889" s="768" t="s">
        <v>16750</v>
      </c>
      <c r="E889" s="768">
        <v>2015</v>
      </c>
      <c r="F889" s="769" t="s">
        <v>1341</v>
      </c>
      <c r="G889" s="769"/>
      <c r="H889" s="769"/>
      <c r="I889" s="769"/>
      <c r="J889" s="769">
        <v>10</v>
      </c>
    </row>
    <row r="890" spans="1:10" ht="76.5">
      <c r="A890" s="768" t="s">
        <v>16751</v>
      </c>
      <c r="B890" s="768" t="s">
        <v>16749</v>
      </c>
      <c r="C890" s="768" t="s">
        <v>14459</v>
      </c>
      <c r="D890" s="768" t="s">
        <v>16752</v>
      </c>
      <c r="E890" s="768">
        <v>2015</v>
      </c>
      <c r="F890" s="769" t="s">
        <v>1341</v>
      </c>
      <c r="G890" s="769"/>
      <c r="H890" s="769"/>
      <c r="I890" s="769"/>
      <c r="J890" s="769">
        <v>10</v>
      </c>
    </row>
    <row r="891" spans="1:10" ht="82.5" customHeight="1">
      <c r="A891" s="768" t="s">
        <v>16753</v>
      </c>
      <c r="B891" s="768" t="s">
        <v>16754</v>
      </c>
      <c r="C891" s="768" t="s">
        <v>14459</v>
      </c>
      <c r="D891" s="768" t="s">
        <v>16743</v>
      </c>
      <c r="E891" s="768">
        <v>2015</v>
      </c>
      <c r="F891" s="769" t="s">
        <v>784</v>
      </c>
      <c r="G891" s="769" t="s">
        <v>16713</v>
      </c>
      <c r="H891" s="769"/>
      <c r="I891" s="769"/>
      <c r="J891" s="769">
        <v>6.66</v>
      </c>
    </row>
    <row r="892" spans="1:10" ht="76.5">
      <c r="A892" s="768" t="s">
        <v>16755</v>
      </c>
      <c r="B892" s="768" t="s">
        <v>16756</v>
      </c>
      <c r="C892" s="768" t="s">
        <v>14459</v>
      </c>
      <c r="D892" s="768" t="s">
        <v>16757</v>
      </c>
      <c r="E892" s="768">
        <v>2015</v>
      </c>
      <c r="F892" s="769" t="s">
        <v>16006</v>
      </c>
      <c r="G892" s="769"/>
      <c r="H892" s="769"/>
      <c r="I892" s="769"/>
      <c r="J892" s="769">
        <v>5</v>
      </c>
    </row>
    <row r="893" spans="1:10" ht="76.5">
      <c r="A893" s="768" t="s">
        <v>16758</v>
      </c>
      <c r="B893" s="768" t="s">
        <v>16756</v>
      </c>
      <c r="C893" s="768" t="s">
        <v>14459</v>
      </c>
      <c r="D893" s="768" t="s">
        <v>16759</v>
      </c>
      <c r="E893" s="768">
        <v>2015</v>
      </c>
      <c r="F893" s="769" t="s">
        <v>16006</v>
      </c>
      <c r="G893" s="769"/>
      <c r="H893" s="769"/>
      <c r="I893" s="769"/>
      <c r="J893" s="769">
        <v>5</v>
      </c>
    </row>
    <row r="894" spans="1:10" ht="63.75">
      <c r="A894" s="768" t="s">
        <v>15237</v>
      </c>
      <c r="B894" s="768" t="s">
        <v>15238</v>
      </c>
      <c r="C894" s="768" t="s">
        <v>14459</v>
      </c>
      <c r="D894" s="768" t="s">
        <v>16743</v>
      </c>
      <c r="E894" s="768">
        <v>2015</v>
      </c>
      <c r="F894" s="769" t="s">
        <v>784</v>
      </c>
      <c r="G894" s="769" t="s">
        <v>15242</v>
      </c>
      <c r="H894" s="769"/>
      <c r="I894" s="769"/>
      <c r="J894" s="769">
        <v>10</v>
      </c>
    </row>
    <row r="895" spans="1:10" ht="76.5">
      <c r="A895" s="771" t="s">
        <v>16760</v>
      </c>
      <c r="B895" s="768" t="s">
        <v>15084</v>
      </c>
      <c r="C895" s="768" t="s">
        <v>14459</v>
      </c>
      <c r="D895" s="768" t="s">
        <v>16761</v>
      </c>
      <c r="E895" s="184">
        <v>2015</v>
      </c>
      <c r="F895" s="768" t="s">
        <v>16620</v>
      </c>
      <c r="G895" s="772" t="s">
        <v>16762</v>
      </c>
      <c r="H895" s="772" t="s">
        <v>16763</v>
      </c>
      <c r="I895" s="184">
        <v>20</v>
      </c>
      <c r="J895" s="773">
        <v>20</v>
      </c>
    </row>
    <row r="896" spans="1:10" ht="409.5">
      <c r="A896" s="771" t="s">
        <v>16764</v>
      </c>
      <c r="B896" s="768" t="s">
        <v>16765</v>
      </c>
      <c r="C896" s="768" t="s">
        <v>14459</v>
      </c>
      <c r="D896" s="768" t="s">
        <v>16766</v>
      </c>
      <c r="E896" s="184">
        <v>2015</v>
      </c>
      <c r="F896" s="768" t="s">
        <v>1081</v>
      </c>
      <c r="G896" s="772"/>
      <c r="H896" s="772"/>
      <c r="I896" s="184">
        <v>20</v>
      </c>
      <c r="J896" s="773">
        <v>0.55000000000000004</v>
      </c>
    </row>
    <row r="897" spans="1:10" ht="38.25">
      <c r="A897" s="771" t="s">
        <v>16767</v>
      </c>
      <c r="B897" s="768" t="s">
        <v>15358</v>
      </c>
      <c r="C897" s="768" t="s">
        <v>14459</v>
      </c>
      <c r="D897" s="768" t="s">
        <v>16768</v>
      </c>
      <c r="E897" s="768">
        <v>2015</v>
      </c>
      <c r="F897" s="768" t="s">
        <v>175</v>
      </c>
      <c r="G897" s="768"/>
      <c r="H897" s="768"/>
      <c r="I897" s="768">
        <v>20</v>
      </c>
      <c r="J897" s="768">
        <v>20</v>
      </c>
    </row>
    <row r="898" spans="1:10" ht="38.25">
      <c r="A898" s="771" t="s">
        <v>16769</v>
      </c>
      <c r="B898" s="768" t="s">
        <v>15358</v>
      </c>
      <c r="C898" s="768" t="s">
        <v>14459</v>
      </c>
      <c r="D898" s="768" t="s">
        <v>16770</v>
      </c>
      <c r="E898" s="768">
        <v>2015</v>
      </c>
      <c r="F898" s="768" t="s">
        <v>195</v>
      </c>
      <c r="G898" s="768"/>
      <c r="H898" s="768"/>
      <c r="I898" s="768">
        <v>20</v>
      </c>
      <c r="J898" s="768">
        <v>20</v>
      </c>
    </row>
    <row r="899" spans="1:10" ht="409.5">
      <c r="A899" s="768" t="s">
        <v>16771</v>
      </c>
      <c r="B899" s="768" t="s">
        <v>16772</v>
      </c>
      <c r="C899" s="768" t="s">
        <v>14459</v>
      </c>
      <c r="D899" s="768" t="s">
        <v>16773</v>
      </c>
      <c r="E899" s="768">
        <v>2015</v>
      </c>
      <c r="F899" s="768" t="s">
        <v>262</v>
      </c>
      <c r="G899" s="768"/>
      <c r="H899" s="768" t="s">
        <v>16774</v>
      </c>
      <c r="I899" s="768">
        <v>40</v>
      </c>
      <c r="J899" s="768">
        <v>3.07</v>
      </c>
    </row>
    <row r="900" spans="1:10" ht="38.25">
      <c r="A900" s="768" t="s">
        <v>16775</v>
      </c>
      <c r="B900" s="768" t="s">
        <v>16776</v>
      </c>
      <c r="C900" s="768" t="s">
        <v>14459</v>
      </c>
      <c r="D900" s="768" t="s">
        <v>16777</v>
      </c>
      <c r="E900" s="768">
        <v>2015</v>
      </c>
      <c r="F900" s="768" t="s">
        <v>377</v>
      </c>
      <c r="G900" s="768"/>
      <c r="H900" s="768"/>
      <c r="I900" s="768">
        <v>20</v>
      </c>
      <c r="J900" s="768">
        <v>10</v>
      </c>
    </row>
    <row r="901" spans="1:10" ht="38.25">
      <c r="A901" s="768" t="s">
        <v>16778</v>
      </c>
      <c r="B901" s="768" t="s">
        <v>16779</v>
      </c>
      <c r="C901" s="768" t="s">
        <v>14459</v>
      </c>
      <c r="D901" s="768" t="s">
        <v>16780</v>
      </c>
      <c r="E901" s="768">
        <v>2015</v>
      </c>
      <c r="F901" s="768" t="s">
        <v>377</v>
      </c>
      <c r="G901" s="768"/>
      <c r="H901" s="768"/>
      <c r="I901" s="768">
        <v>20</v>
      </c>
      <c r="J901" s="768">
        <v>10</v>
      </c>
    </row>
    <row r="902" spans="1:10" ht="38.25">
      <c r="A902" s="768" t="s">
        <v>16781</v>
      </c>
      <c r="B902" s="768" t="s">
        <v>15358</v>
      </c>
      <c r="C902" s="768" t="s">
        <v>14459</v>
      </c>
      <c r="D902" s="768" t="s">
        <v>16780</v>
      </c>
      <c r="E902" s="768">
        <v>2015</v>
      </c>
      <c r="F902" s="768" t="s">
        <v>145</v>
      </c>
      <c r="G902" s="768"/>
      <c r="H902" s="768"/>
      <c r="I902" s="768">
        <v>20</v>
      </c>
      <c r="J902" s="768">
        <v>20</v>
      </c>
    </row>
    <row r="903" spans="1:10" ht="63.75">
      <c r="A903" s="768" t="s">
        <v>16782</v>
      </c>
      <c r="B903" s="768" t="s">
        <v>16783</v>
      </c>
      <c r="C903" s="768" t="s">
        <v>14459</v>
      </c>
      <c r="D903" s="768" t="s">
        <v>16784</v>
      </c>
      <c r="E903" s="768">
        <v>2015</v>
      </c>
      <c r="F903" s="768" t="s">
        <v>1155</v>
      </c>
      <c r="G903" s="768"/>
      <c r="H903" s="768"/>
      <c r="I903" s="768">
        <v>40</v>
      </c>
      <c r="J903" s="768">
        <v>13.33</v>
      </c>
    </row>
    <row r="904" spans="1:10" ht="204">
      <c r="A904" s="768" t="s">
        <v>16785</v>
      </c>
      <c r="B904" s="768" t="s">
        <v>16786</v>
      </c>
      <c r="C904" s="768" t="s">
        <v>14459</v>
      </c>
      <c r="D904" s="768" t="s">
        <v>16691</v>
      </c>
      <c r="E904" s="768">
        <v>2015</v>
      </c>
      <c r="F904" s="768" t="s">
        <v>1155</v>
      </c>
      <c r="G904" s="768"/>
      <c r="H904" s="768"/>
      <c r="I904" s="768">
        <v>40</v>
      </c>
      <c r="J904" s="768">
        <v>10</v>
      </c>
    </row>
    <row r="905" spans="1:10" ht="89.25">
      <c r="A905" s="768" t="s">
        <v>16787</v>
      </c>
      <c r="B905" s="768" t="s">
        <v>16788</v>
      </c>
      <c r="C905" s="768" t="s">
        <v>14459</v>
      </c>
      <c r="D905" s="768" t="s">
        <v>16691</v>
      </c>
      <c r="E905" s="768">
        <v>2015</v>
      </c>
      <c r="F905" s="768" t="s">
        <v>1155</v>
      </c>
      <c r="G905" s="768"/>
      <c r="H905" s="768"/>
      <c r="I905" s="768">
        <v>40</v>
      </c>
      <c r="J905" s="768">
        <v>20</v>
      </c>
    </row>
    <row r="906" spans="1:10" ht="89.25">
      <c r="A906" s="768" t="s">
        <v>16789</v>
      </c>
      <c r="B906" s="768" t="s">
        <v>16790</v>
      </c>
      <c r="C906" s="768" t="s">
        <v>14459</v>
      </c>
      <c r="D906" s="768" t="s">
        <v>16691</v>
      </c>
      <c r="E906" s="768">
        <v>2015</v>
      </c>
      <c r="F906" s="768" t="s">
        <v>1155</v>
      </c>
      <c r="G906" s="768"/>
      <c r="H906" s="768"/>
      <c r="I906" s="768">
        <v>40</v>
      </c>
      <c r="J906" s="768">
        <v>20</v>
      </c>
    </row>
    <row r="907" spans="1:10" ht="178.5">
      <c r="A907" s="768" t="s">
        <v>16689</v>
      </c>
      <c r="B907" s="768" t="s">
        <v>16690</v>
      </c>
      <c r="C907" s="768" t="s">
        <v>14459</v>
      </c>
      <c r="D907" s="768" t="s">
        <v>16691</v>
      </c>
      <c r="E907" s="768">
        <v>2015</v>
      </c>
      <c r="F907" s="768" t="s">
        <v>1155</v>
      </c>
      <c r="G907" s="768"/>
      <c r="H907" s="768"/>
      <c r="I907" s="768">
        <v>40</v>
      </c>
      <c r="J907" s="768">
        <v>13.33</v>
      </c>
    </row>
    <row r="908" spans="1:10" ht="178.5">
      <c r="A908" s="768" t="s">
        <v>16692</v>
      </c>
      <c r="B908" s="768" t="s">
        <v>16690</v>
      </c>
      <c r="C908" s="768" t="s">
        <v>14459</v>
      </c>
      <c r="D908" s="768" t="s">
        <v>16691</v>
      </c>
      <c r="E908" s="768">
        <v>2015</v>
      </c>
      <c r="F908" s="768" t="s">
        <v>1155</v>
      </c>
      <c r="G908" s="768"/>
      <c r="H908" s="768"/>
      <c r="I908" s="768">
        <v>40</v>
      </c>
      <c r="J908" s="768">
        <v>13.33</v>
      </c>
    </row>
    <row r="909" spans="1:10" ht="89.25">
      <c r="A909" s="768" t="s">
        <v>16791</v>
      </c>
      <c r="B909" s="768" t="s">
        <v>16792</v>
      </c>
      <c r="C909" s="768" t="s">
        <v>14459</v>
      </c>
      <c r="D909" s="768" t="s">
        <v>16691</v>
      </c>
      <c r="E909" s="768">
        <v>2015</v>
      </c>
      <c r="F909" s="768" t="s">
        <v>1155</v>
      </c>
      <c r="G909" s="768"/>
      <c r="H909" s="768"/>
      <c r="I909" s="768">
        <v>40</v>
      </c>
      <c r="J909" s="768">
        <v>10</v>
      </c>
    </row>
    <row r="910" spans="1:10" ht="102">
      <c r="A910" s="768" t="s">
        <v>16693</v>
      </c>
      <c r="B910" s="768" t="s">
        <v>16694</v>
      </c>
      <c r="C910" s="768" t="s">
        <v>14459</v>
      </c>
      <c r="D910" s="768" t="s">
        <v>16691</v>
      </c>
      <c r="E910" s="768">
        <v>2015</v>
      </c>
      <c r="F910" s="768" t="s">
        <v>1155</v>
      </c>
      <c r="G910" s="768"/>
      <c r="H910" s="768"/>
      <c r="I910" s="768">
        <v>40</v>
      </c>
      <c r="J910" s="768">
        <v>10</v>
      </c>
    </row>
    <row r="911" spans="1:10" ht="204">
      <c r="A911" s="768" t="s">
        <v>16793</v>
      </c>
      <c r="B911" s="768" t="s">
        <v>16786</v>
      </c>
      <c r="C911" s="768" t="s">
        <v>14459</v>
      </c>
      <c r="D911" s="768" t="s">
        <v>16691</v>
      </c>
      <c r="E911" s="768">
        <v>2015</v>
      </c>
      <c r="F911" s="768" t="s">
        <v>1155</v>
      </c>
      <c r="G911" s="768"/>
      <c r="H911" s="768"/>
      <c r="I911" s="768">
        <v>40</v>
      </c>
      <c r="J911" s="768">
        <v>10</v>
      </c>
    </row>
    <row r="912" spans="1:10" ht="409.5">
      <c r="A912" s="768" t="s">
        <v>16794</v>
      </c>
      <c r="B912" s="768" t="s">
        <v>16772</v>
      </c>
      <c r="C912" s="768" t="s">
        <v>14459</v>
      </c>
      <c r="D912" s="768" t="s">
        <v>16773</v>
      </c>
      <c r="E912" s="768">
        <v>2015</v>
      </c>
      <c r="F912" s="768" t="s">
        <v>262</v>
      </c>
      <c r="G912" s="768"/>
      <c r="H912" s="768" t="s">
        <v>16774</v>
      </c>
      <c r="I912" s="768">
        <v>40</v>
      </c>
      <c r="J912" s="768">
        <v>3.07</v>
      </c>
    </row>
    <row r="913" spans="1:10" ht="38.25">
      <c r="A913" s="768" t="s">
        <v>16795</v>
      </c>
      <c r="B913" s="768" t="s">
        <v>16779</v>
      </c>
      <c r="C913" s="768" t="s">
        <v>14459</v>
      </c>
      <c r="D913" s="768" t="s">
        <v>16796</v>
      </c>
      <c r="E913" s="768">
        <v>2015</v>
      </c>
      <c r="F913" s="768" t="s">
        <v>134</v>
      </c>
      <c r="G913" s="768"/>
      <c r="H913" s="768"/>
      <c r="I913" s="768">
        <v>20</v>
      </c>
      <c r="J913" s="768">
        <v>10</v>
      </c>
    </row>
    <row r="914" spans="1:10" ht="38.25">
      <c r="A914" s="768" t="s">
        <v>16797</v>
      </c>
      <c r="B914" s="768" t="s">
        <v>15358</v>
      </c>
      <c r="C914" s="768" t="s">
        <v>14459</v>
      </c>
      <c r="D914" s="768" t="s">
        <v>16798</v>
      </c>
      <c r="E914" s="768">
        <v>2015</v>
      </c>
      <c r="F914" s="768" t="s">
        <v>377</v>
      </c>
      <c r="G914" s="768"/>
      <c r="H914" s="768"/>
      <c r="I914" s="768">
        <v>20</v>
      </c>
      <c r="J914" s="768">
        <v>20</v>
      </c>
    </row>
    <row r="915" spans="1:10" ht="25.5">
      <c r="A915" s="768" t="s">
        <v>16799</v>
      </c>
      <c r="B915" s="768" t="s">
        <v>15358</v>
      </c>
      <c r="C915" s="768" t="s">
        <v>14459</v>
      </c>
      <c r="D915" s="768" t="s">
        <v>16800</v>
      </c>
      <c r="E915" s="768">
        <v>2015</v>
      </c>
      <c r="F915" s="768" t="s">
        <v>172</v>
      </c>
      <c r="G915" s="768"/>
      <c r="H915" s="768"/>
      <c r="I915" s="768">
        <v>40</v>
      </c>
      <c r="J915" s="768">
        <v>40</v>
      </c>
    </row>
    <row r="916" spans="1:10" ht="191.25">
      <c r="A916" s="768" t="s">
        <v>16801</v>
      </c>
      <c r="B916" s="768" t="s">
        <v>16802</v>
      </c>
      <c r="C916" s="768" t="s">
        <v>14459</v>
      </c>
      <c r="D916" s="768" t="s">
        <v>16800</v>
      </c>
      <c r="E916" s="768">
        <v>2015</v>
      </c>
      <c r="F916" s="768" t="s">
        <v>172</v>
      </c>
      <c r="G916" s="768"/>
      <c r="H916" s="768"/>
      <c r="I916" s="768">
        <v>40</v>
      </c>
      <c r="J916" s="768">
        <v>40</v>
      </c>
    </row>
    <row r="917" spans="1:10" ht="25.5">
      <c r="A917" s="768" t="s">
        <v>16803</v>
      </c>
      <c r="B917" s="768" t="s">
        <v>15358</v>
      </c>
      <c r="C917" s="768" t="s">
        <v>14459</v>
      </c>
      <c r="D917" s="768" t="s">
        <v>16800</v>
      </c>
      <c r="E917" s="768">
        <v>2015</v>
      </c>
      <c r="F917" s="768" t="s">
        <v>172</v>
      </c>
      <c r="G917" s="768"/>
      <c r="H917" s="768"/>
      <c r="I917" s="768">
        <v>40</v>
      </c>
      <c r="J917" s="768">
        <v>40</v>
      </c>
    </row>
    <row r="918" spans="1:10" ht="127.5">
      <c r="A918" s="768" t="s">
        <v>16804</v>
      </c>
      <c r="B918" s="768" t="s">
        <v>16805</v>
      </c>
      <c r="C918" s="768" t="s">
        <v>14459</v>
      </c>
      <c r="D918" s="768" t="s">
        <v>16800</v>
      </c>
      <c r="E918" s="768">
        <v>2015</v>
      </c>
      <c r="F918" s="768" t="s">
        <v>148</v>
      </c>
      <c r="G918" s="768"/>
      <c r="H918" s="768"/>
      <c r="I918" s="768">
        <v>40</v>
      </c>
      <c r="J918" s="768">
        <v>40</v>
      </c>
    </row>
    <row r="919" spans="1:10" ht="140.25">
      <c r="A919" s="768" t="s">
        <v>16806</v>
      </c>
      <c r="B919" s="768" t="s">
        <v>16807</v>
      </c>
      <c r="C919" s="768" t="s">
        <v>14459</v>
      </c>
      <c r="D919" s="768" t="s">
        <v>16800</v>
      </c>
      <c r="E919" s="768">
        <v>2015</v>
      </c>
      <c r="F919" s="768" t="s">
        <v>1308</v>
      </c>
      <c r="G919" s="768"/>
      <c r="H919" s="768"/>
      <c r="I919" s="768">
        <v>40</v>
      </c>
      <c r="J919" s="768">
        <v>20</v>
      </c>
    </row>
    <row r="920" spans="1:10" ht="127.5">
      <c r="A920" s="768" t="s">
        <v>16808</v>
      </c>
      <c r="B920" s="768" t="s">
        <v>16809</v>
      </c>
      <c r="C920" s="768" t="s">
        <v>14459</v>
      </c>
      <c r="D920" s="768" t="s">
        <v>16800</v>
      </c>
      <c r="E920" s="768">
        <v>2015</v>
      </c>
      <c r="F920" s="768" t="s">
        <v>202</v>
      </c>
      <c r="G920" s="768"/>
      <c r="H920" s="768"/>
      <c r="I920" s="768">
        <v>40</v>
      </c>
      <c r="J920" s="768">
        <v>20</v>
      </c>
    </row>
    <row r="921" spans="1:10" ht="51">
      <c r="A921" s="768" t="s">
        <v>16810</v>
      </c>
      <c r="B921" s="768" t="s">
        <v>16811</v>
      </c>
      <c r="C921" s="768" t="s">
        <v>14459</v>
      </c>
      <c r="D921" s="768" t="s">
        <v>16800</v>
      </c>
      <c r="E921" s="768">
        <v>2015</v>
      </c>
      <c r="F921" s="768" t="s">
        <v>1308</v>
      </c>
      <c r="G921" s="768"/>
      <c r="H921" s="768"/>
      <c r="I921" s="768">
        <v>40</v>
      </c>
      <c r="J921" s="768">
        <v>13.33</v>
      </c>
    </row>
    <row r="922" spans="1:10" ht="38.25">
      <c r="A922" s="771" t="s">
        <v>16812</v>
      </c>
      <c r="B922" s="768" t="s">
        <v>16813</v>
      </c>
      <c r="C922" s="768" t="s">
        <v>14535</v>
      </c>
      <c r="D922" s="768" t="s">
        <v>15597</v>
      </c>
      <c r="E922" s="184">
        <v>2015</v>
      </c>
      <c r="F922" s="768" t="s">
        <v>138</v>
      </c>
      <c r="G922" s="772" t="s">
        <v>16814</v>
      </c>
      <c r="H922" s="772" t="s">
        <v>16815</v>
      </c>
      <c r="I922" s="184" t="s">
        <v>78</v>
      </c>
      <c r="J922" s="773">
        <v>6.67</v>
      </c>
    </row>
    <row r="923" spans="1:10" ht="95.25" customHeight="1">
      <c r="A923" s="771" t="s">
        <v>16816</v>
      </c>
      <c r="B923" s="768" t="s">
        <v>16817</v>
      </c>
      <c r="C923" s="768" t="s">
        <v>14459</v>
      </c>
      <c r="D923" s="768" t="s">
        <v>16818</v>
      </c>
      <c r="E923" s="184">
        <v>2015</v>
      </c>
      <c r="F923" s="768" t="s">
        <v>138</v>
      </c>
      <c r="G923" s="772" t="s">
        <v>16430</v>
      </c>
      <c r="H923" s="772" t="s">
        <v>15325</v>
      </c>
      <c r="I923" s="184"/>
      <c r="J923" s="773">
        <v>10</v>
      </c>
    </row>
    <row r="924" spans="1:10" ht="63.75">
      <c r="A924" s="768" t="s">
        <v>16819</v>
      </c>
      <c r="B924" s="768" t="s">
        <v>16820</v>
      </c>
      <c r="C924" s="768" t="s">
        <v>9356</v>
      </c>
      <c r="D924" s="768" t="s">
        <v>16195</v>
      </c>
      <c r="E924" s="184">
        <v>2015</v>
      </c>
      <c r="F924" s="768" t="s">
        <v>138</v>
      </c>
      <c r="G924" s="772" t="s">
        <v>16430</v>
      </c>
      <c r="H924" s="772" t="s">
        <v>16821</v>
      </c>
      <c r="I924" s="184"/>
      <c r="J924" s="773">
        <v>4</v>
      </c>
    </row>
    <row r="925" spans="1:10" ht="63.75">
      <c r="A925" s="768" t="s">
        <v>16822</v>
      </c>
      <c r="B925" s="768" t="s">
        <v>16823</v>
      </c>
      <c r="C925" s="768" t="s">
        <v>14395</v>
      </c>
      <c r="D925" s="768" t="s">
        <v>16195</v>
      </c>
      <c r="E925" s="184">
        <v>2015</v>
      </c>
      <c r="F925" s="768" t="s">
        <v>138</v>
      </c>
      <c r="G925" s="772" t="s">
        <v>16430</v>
      </c>
      <c r="H925" s="772" t="s">
        <v>16824</v>
      </c>
      <c r="I925" s="184"/>
      <c r="J925" s="773">
        <v>6.67</v>
      </c>
    </row>
    <row r="926" spans="1:10" ht="63.75">
      <c r="A926" s="768" t="s">
        <v>16825</v>
      </c>
      <c r="B926" s="768" t="s">
        <v>16826</v>
      </c>
      <c r="C926" s="768" t="s">
        <v>14459</v>
      </c>
      <c r="D926" s="768" t="s">
        <v>16827</v>
      </c>
      <c r="E926" s="768">
        <v>2015</v>
      </c>
      <c r="F926" s="766" t="s">
        <v>130</v>
      </c>
      <c r="G926" s="768"/>
      <c r="H926" s="768"/>
      <c r="I926" s="769">
        <v>20</v>
      </c>
      <c r="J926" s="769">
        <v>6.66</v>
      </c>
    </row>
    <row r="927" spans="1:10" ht="63.75">
      <c r="A927" s="768" t="s">
        <v>16828</v>
      </c>
      <c r="B927" s="768" t="s">
        <v>16058</v>
      </c>
      <c r="C927" s="768" t="s">
        <v>14459</v>
      </c>
      <c r="D927" s="768" t="s">
        <v>16827</v>
      </c>
      <c r="E927" s="768">
        <v>2015</v>
      </c>
      <c r="F927" s="766" t="s">
        <v>130</v>
      </c>
      <c r="G927" s="768"/>
      <c r="H927" s="768"/>
      <c r="I927" s="769">
        <v>20</v>
      </c>
      <c r="J927" s="769">
        <v>20</v>
      </c>
    </row>
    <row r="928" spans="1:10" ht="76.5">
      <c r="A928" s="768" t="s">
        <v>16829</v>
      </c>
      <c r="B928" s="768" t="s">
        <v>16830</v>
      </c>
      <c r="C928" s="768" t="s">
        <v>14459</v>
      </c>
      <c r="D928" s="768" t="s">
        <v>16831</v>
      </c>
      <c r="E928" s="768">
        <v>2015</v>
      </c>
      <c r="F928" s="766" t="s">
        <v>129</v>
      </c>
      <c r="G928" s="768" t="s">
        <v>16832</v>
      </c>
      <c r="H928" s="768" t="s">
        <v>16833</v>
      </c>
      <c r="I928" s="769">
        <v>40</v>
      </c>
      <c r="J928" s="769">
        <v>13.33</v>
      </c>
    </row>
    <row r="929" spans="1:11" ht="76.5">
      <c r="A929" s="768" t="s">
        <v>16834</v>
      </c>
      <c r="B929" s="768" t="s">
        <v>16835</v>
      </c>
      <c r="C929" s="768" t="s">
        <v>14459</v>
      </c>
      <c r="D929" s="768" t="s">
        <v>16831</v>
      </c>
      <c r="E929" s="768">
        <v>2015</v>
      </c>
      <c r="F929" s="768" t="s">
        <v>129</v>
      </c>
      <c r="G929" s="768" t="s">
        <v>16832</v>
      </c>
      <c r="H929" s="768" t="s">
        <v>16836</v>
      </c>
      <c r="I929" s="768">
        <v>40</v>
      </c>
      <c r="J929" s="768">
        <v>13.33</v>
      </c>
    </row>
    <row r="930" spans="1:11" ht="76.5">
      <c r="A930" s="768" t="s">
        <v>16837</v>
      </c>
      <c r="B930" s="768" t="s">
        <v>16838</v>
      </c>
      <c r="C930" s="768" t="s">
        <v>14459</v>
      </c>
      <c r="D930" s="768" t="s">
        <v>16831</v>
      </c>
      <c r="E930" s="768">
        <v>2015</v>
      </c>
      <c r="F930" s="768" t="s">
        <v>129</v>
      </c>
      <c r="G930" s="768" t="s">
        <v>16832</v>
      </c>
      <c r="H930" s="768" t="s">
        <v>16839</v>
      </c>
      <c r="I930" s="768">
        <v>40</v>
      </c>
      <c r="J930" s="768">
        <v>20</v>
      </c>
    </row>
    <row r="931" spans="1:11" ht="51">
      <c r="A931" s="769" t="s">
        <v>16840</v>
      </c>
      <c r="B931" s="768" t="s">
        <v>16838</v>
      </c>
      <c r="C931" s="768" t="s">
        <v>14459</v>
      </c>
      <c r="D931" s="768" t="s">
        <v>16841</v>
      </c>
      <c r="E931" s="768">
        <v>2015</v>
      </c>
      <c r="F931" s="768" t="s">
        <v>129</v>
      </c>
      <c r="G931" s="768"/>
      <c r="H931" s="768"/>
      <c r="I931" s="768">
        <v>20</v>
      </c>
      <c r="J931" s="768">
        <v>10</v>
      </c>
    </row>
    <row r="932" spans="1:11" ht="211.5" customHeight="1">
      <c r="A932" s="769" t="s">
        <v>16842</v>
      </c>
      <c r="B932" s="768" t="s">
        <v>16838</v>
      </c>
      <c r="C932" s="768" t="s">
        <v>14459</v>
      </c>
      <c r="D932" s="768" t="s">
        <v>16841</v>
      </c>
      <c r="E932" s="768">
        <v>2015</v>
      </c>
      <c r="F932" s="768" t="s">
        <v>129</v>
      </c>
      <c r="G932" s="768"/>
      <c r="H932" s="768"/>
      <c r="I932" s="768">
        <v>20</v>
      </c>
      <c r="J932" s="768">
        <v>10</v>
      </c>
    </row>
    <row r="933" spans="1:11" ht="89.25" customHeight="1">
      <c r="A933" s="768" t="s">
        <v>16843</v>
      </c>
      <c r="B933" s="768" t="s">
        <v>16844</v>
      </c>
      <c r="C933" s="768" t="s">
        <v>14459</v>
      </c>
      <c r="D933" s="768" t="s">
        <v>16845</v>
      </c>
      <c r="E933" s="768">
        <v>2015</v>
      </c>
      <c r="F933" s="768" t="s">
        <v>122</v>
      </c>
      <c r="G933" s="768" t="s">
        <v>16846</v>
      </c>
      <c r="H933" s="768"/>
      <c r="I933" s="768">
        <v>20</v>
      </c>
      <c r="J933" s="768">
        <v>6.66</v>
      </c>
    </row>
    <row r="934" spans="1:11" ht="133.5" customHeight="1">
      <c r="A934" s="769" t="s">
        <v>16847</v>
      </c>
      <c r="B934" s="768" t="s">
        <v>16848</v>
      </c>
      <c r="C934" s="768" t="s">
        <v>14459</v>
      </c>
      <c r="D934" s="768" t="s">
        <v>16849</v>
      </c>
      <c r="E934" s="768">
        <v>2015</v>
      </c>
      <c r="F934" s="768" t="s">
        <v>122</v>
      </c>
      <c r="G934" s="768" t="s">
        <v>16846</v>
      </c>
      <c r="H934" s="768"/>
      <c r="I934" s="768">
        <v>20</v>
      </c>
      <c r="J934" s="768">
        <v>10</v>
      </c>
    </row>
    <row r="935" spans="1:11" ht="86.25" customHeight="1">
      <c r="A935" s="768" t="s">
        <v>16850</v>
      </c>
      <c r="B935" s="768" t="s">
        <v>16848</v>
      </c>
      <c r="C935" s="768" t="s">
        <v>14459</v>
      </c>
      <c r="D935" s="768" t="s">
        <v>16849</v>
      </c>
      <c r="E935" s="768">
        <v>2015</v>
      </c>
      <c r="F935" s="768" t="s">
        <v>122</v>
      </c>
      <c r="G935" s="768" t="s">
        <v>16846</v>
      </c>
      <c r="H935" s="768"/>
      <c r="I935" s="768">
        <v>20</v>
      </c>
      <c r="J935" s="768">
        <v>10</v>
      </c>
    </row>
    <row r="936" spans="1:11" ht="63.75">
      <c r="A936" s="768" t="s">
        <v>16851</v>
      </c>
      <c r="B936" s="768" t="s">
        <v>16852</v>
      </c>
      <c r="C936" s="768" t="s">
        <v>14459</v>
      </c>
      <c r="D936" s="768" t="s">
        <v>16853</v>
      </c>
      <c r="E936" s="768">
        <v>2015</v>
      </c>
      <c r="F936" s="768" t="s">
        <v>122</v>
      </c>
      <c r="G936" s="768" t="s">
        <v>16846</v>
      </c>
      <c r="H936" s="768"/>
      <c r="I936" s="768">
        <v>20</v>
      </c>
      <c r="J936" s="768">
        <v>4</v>
      </c>
    </row>
    <row r="937" spans="1:11" ht="147.75" customHeight="1">
      <c r="A937" s="769" t="s">
        <v>16854</v>
      </c>
      <c r="B937" s="768" t="s">
        <v>16855</v>
      </c>
      <c r="C937" s="768" t="s">
        <v>14459</v>
      </c>
      <c r="D937" s="768" t="s">
        <v>16856</v>
      </c>
      <c r="E937" s="768">
        <v>2015</v>
      </c>
      <c r="F937" s="768" t="s">
        <v>122</v>
      </c>
      <c r="G937" s="768" t="s">
        <v>16857</v>
      </c>
      <c r="H937" s="768" t="s">
        <v>16858</v>
      </c>
      <c r="I937" s="768">
        <v>40</v>
      </c>
      <c r="J937" s="768">
        <v>13.33</v>
      </c>
    </row>
    <row r="938" spans="1:11" ht="160.5" customHeight="1">
      <c r="A938" s="769" t="s">
        <v>16859</v>
      </c>
      <c r="B938" s="768" t="s">
        <v>16855</v>
      </c>
      <c r="C938" s="768" t="s">
        <v>14459</v>
      </c>
      <c r="D938" s="768" t="s">
        <v>16856</v>
      </c>
      <c r="E938" s="768">
        <v>2015</v>
      </c>
      <c r="F938" s="768" t="s">
        <v>122</v>
      </c>
      <c r="G938" s="768" t="s">
        <v>16857</v>
      </c>
      <c r="H938" s="768" t="s">
        <v>16860</v>
      </c>
      <c r="I938" s="768">
        <v>40</v>
      </c>
      <c r="J938" s="768">
        <v>13.33</v>
      </c>
    </row>
    <row r="939" spans="1:11" ht="51">
      <c r="A939" s="768" t="s">
        <v>16861</v>
      </c>
      <c r="B939" s="768" t="s">
        <v>16838</v>
      </c>
      <c r="C939" s="768" t="s">
        <v>14459</v>
      </c>
      <c r="D939" s="768" t="s">
        <v>16856</v>
      </c>
      <c r="E939" s="768">
        <v>2015</v>
      </c>
      <c r="F939" s="768" t="s">
        <v>122</v>
      </c>
      <c r="G939" s="768" t="s">
        <v>16857</v>
      </c>
      <c r="H939" s="768" t="s">
        <v>16862</v>
      </c>
      <c r="I939" s="768">
        <v>40</v>
      </c>
      <c r="J939" s="768">
        <v>20</v>
      </c>
    </row>
    <row r="940" spans="1:11" ht="38.25">
      <c r="A940" s="768" t="s">
        <v>16863</v>
      </c>
      <c r="B940" s="768" t="s">
        <v>16864</v>
      </c>
      <c r="C940" s="768" t="s">
        <v>14459</v>
      </c>
      <c r="D940" s="768" t="s">
        <v>16865</v>
      </c>
      <c r="E940" s="768">
        <v>2015</v>
      </c>
      <c r="F940" s="768" t="s">
        <v>130</v>
      </c>
      <c r="G940" s="768" t="s">
        <v>16326</v>
      </c>
      <c r="H940" s="768"/>
      <c r="I940" s="768">
        <v>20</v>
      </c>
      <c r="J940" s="768">
        <v>10</v>
      </c>
    </row>
    <row r="941" spans="1:11" ht="38.25">
      <c r="A941" s="768" t="s">
        <v>16866</v>
      </c>
      <c r="B941" s="768" t="s">
        <v>16867</v>
      </c>
      <c r="C941" s="768" t="s">
        <v>14459</v>
      </c>
      <c r="D941" s="768" t="s">
        <v>16865</v>
      </c>
      <c r="E941" s="768">
        <v>2015</v>
      </c>
      <c r="F941" s="768" t="s">
        <v>130</v>
      </c>
      <c r="G941" s="768" t="s">
        <v>16326</v>
      </c>
      <c r="H941" s="768"/>
      <c r="I941" s="768">
        <v>20</v>
      </c>
      <c r="J941" s="768">
        <v>6.66</v>
      </c>
      <c r="K941" s="917"/>
    </row>
    <row r="942" spans="1:11" ht="38.25">
      <c r="A942" s="768" t="s">
        <v>16868</v>
      </c>
      <c r="B942" s="768" t="s">
        <v>16869</v>
      </c>
      <c r="C942" s="768" t="s">
        <v>14459</v>
      </c>
      <c r="D942" s="768" t="s">
        <v>16870</v>
      </c>
      <c r="E942" s="768">
        <v>2015</v>
      </c>
      <c r="F942" s="768" t="s">
        <v>130</v>
      </c>
      <c r="G942" s="768" t="s">
        <v>16326</v>
      </c>
      <c r="H942" s="768"/>
      <c r="I942" s="768">
        <v>20</v>
      </c>
      <c r="J942" s="768">
        <v>6.66</v>
      </c>
      <c r="K942" s="917"/>
    </row>
    <row r="943" spans="1:11" ht="25.5">
      <c r="A943" s="768" t="s">
        <v>16871</v>
      </c>
      <c r="B943" s="768" t="s">
        <v>16872</v>
      </c>
      <c r="C943" s="768" t="s">
        <v>14459</v>
      </c>
      <c r="D943" s="768" t="s">
        <v>16873</v>
      </c>
      <c r="E943" s="768">
        <v>2015</v>
      </c>
      <c r="F943" s="768" t="s">
        <v>153</v>
      </c>
      <c r="G943" s="768"/>
      <c r="H943" s="768"/>
      <c r="I943" s="768">
        <v>20</v>
      </c>
      <c r="J943" s="768">
        <v>10</v>
      </c>
      <c r="K943" s="917"/>
    </row>
    <row r="944" spans="1:11" ht="38.25">
      <c r="A944" s="768" t="s">
        <v>16874</v>
      </c>
      <c r="B944" s="768" t="s">
        <v>16875</v>
      </c>
      <c r="C944" s="768" t="s">
        <v>14459</v>
      </c>
      <c r="D944" s="768" t="s">
        <v>16873</v>
      </c>
      <c r="E944" s="768">
        <v>2015</v>
      </c>
      <c r="F944" s="768" t="s">
        <v>153</v>
      </c>
      <c r="G944" s="768"/>
      <c r="H944" s="768"/>
      <c r="I944" s="768">
        <v>20</v>
      </c>
      <c r="J944" s="768">
        <v>6.66</v>
      </c>
      <c r="K944" s="917"/>
    </row>
    <row r="945" spans="1:11" ht="38.25">
      <c r="A945" s="768" t="s">
        <v>16876</v>
      </c>
      <c r="B945" s="768" t="s">
        <v>16877</v>
      </c>
      <c r="C945" s="768" t="s">
        <v>14459</v>
      </c>
      <c r="D945" s="768" t="s">
        <v>16873</v>
      </c>
      <c r="E945" s="768">
        <v>2015</v>
      </c>
      <c r="F945" s="768" t="s">
        <v>153</v>
      </c>
      <c r="G945" s="768"/>
      <c r="H945" s="768"/>
      <c r="I945" s="768">
        <v>20</v>
      </c>
      <c r="J945" s="768">
        <v>10</v>
      </c>
      <c r="K945" s="917"/>
    </row>
    <row r="946" spans="1:11" ht="25.5">
      <c r="A946" s="771" t="s">
        <v>16878</v>
      </c>
      <c r="B946" s="768" t="s">
        <v>16879</v>
      </c>
      <c r="C946" s="768"/>
      <c r="D946" s="768" t="s">
        <v>16880</v>
      </c>
      <c r="E946" s="184"/>
      <c r="F946" s="768"/>
      <c r="G946" s="772"/>
      <c r="H946" s="772" t="s">
        <v>16881</v>
      </c>
      <c r="I946" s="184" t="s">
        <v>78</v>
      </c>
      <c r="J946" s="773">
        <v>40</v>
      </c>
    </row>
    <row r="947" spans="1:11" ht="25.5">
      <c r="A947" s="771" t="s">
        <v>16882</v>
      </c>
      <c r="B947" s="768" t="s">
        <v>16883</v>
      </c>
      <c r="C947" s="768"/>
      <c r="D947" s="768" t="s">
        <v>16880</v>
      </c>
      <c r="E947" s="184"/>
      <c r="F947" s="768"/>
      <c r="G947" s="772"/>
      <c r="H947" s="772" t="s">
        <v>16417</v>
      </c>
      <c r="I947" s="184"/>
      <c r="J947" s="773">
        <v>40</v>
      </c>
    </row>
    <row r="948" spans="1:11" ht="38.25">
      <c r="A948" s="263" t="s">
        <v>16884</v>
      </c>
      <c r="B948" s="769" t="s">
        <v>18337</v>
      </c>
      <c r="C948" s="768"/>
      <c r="D948" s="769" t="s">
        <v>16885</v>
      </c>
      <c r="E948" s="768">
        <v>2015</v>
      </c>
      <c r="F948" s="768" t="s">
        <v>163</v>
      </c>
      <c r="G948" s="768" t="s">
        <v>16814</v>
      </c>
      <c r="H948" s="768" t="s">
        <v>16881</v>
      </c>
      <c r="I948" s="768" t="s">
        <v>78</v>
      </c>
      <c r="J948" s="768">
        <v>4</v>
      </c>
    </row>
    <row r="949" spans="1:11" ht="38.25">
      <c r="A949" s="263" t="s">
        <v>18412</v>
      </c>
      <c r="B949" s="768" t="s">
        <v>15513</v>
      </c>
      <c r="C949" s="768"/>
      <c r="D949" s="769" t="s">
        <v>16885</v>
      </c>
      <c r="E949" s="768">
        <v>2015</v>
      </c>
      <c r="F949" s="768" t="s">
        <v>163</v>
      </c>
      <c r="G949" s="768" t="s">
        <v>16814</v>
      </c>
      <c r="H949" s="768">
        <v>61</v>
      </c>
      <c r="I949" s="768"/>
      <c r="J949" s="768">
        <v>20</v>
      </c>
    </row>
    <row r="950" spans="1:11" ht="38.25">
      <c r="A950" s="263" t="s">
        <v>16886</v>
      </c>
      <c r="B950" s="769" t="s">
        <v>18338</v>
      </c>
      <c r="C950" s="768"/>
      <c r="D950" s="769" t="s">
        <v>16885</v>
      </c>
      <c r="E950" s="768">
        <v>2015</v>
      </c>
      <c r="F950" s="768" t="s">
        <v>163</v>
      </c>
      <c r="G950" s="768" t="s">
        <v>16814</v>
      </c>
      <c r="H950" s="768" t="s">
        <v>16887</v>
      </c>
      <c r="I950" s="768"/>
      <c r="J950" s="768">
        <v>5</v>
      </c>
    </row>
    <row r="951" spans="1:11" ht="38.25">
      <c r="A951" s="263" t="s">
        <v>18413</v>
      </c>
      <c r="B951" s="769" t="s">
        <v>18339</v>
      </c>
      <c r="C951" s="768"/>
      <c r="D951" s="769" t="s">
        <v>16885</v>
      </c>
      <c r="E951" s="768">
        <v>2015</v>
      </c>
      <c r="F951" s="768" t="s">
        <v>163</v>
      </c>
      <c r="G951" s="768" t="s">
        <v>16814</v>
      </c>
      <c r="H951" s="768" t="s">
        <v>16888</v>
      </c>
      <c r="I951" s="768"/>
      <c r="J951" s="768">
        <v>10</v>
      </c>
    </row>
    <row r="952" spans="1:11" ht="38.25">
      <c r="A952" s="263" t="s">
        <v>16889</v>
      </c>
      <c r="B952" s="769" t="s">
        <v>18340</v>
      </c>
      <c r="C952" s="768"/>
      <c r="D952" s="769" t="s">
        <v>16885</v>
      </c>
      <c r="E952" s="768">
        <v>2015</v>
      </c>
      <c r="F952" s="768" t="s">
        <v>163</v>
      </c>
      <c r="G952" s="768" t="s">
        <v>16814</v>
      </c>
      <c r="H952" s="768">
        <v>75</v>
      </c>
      <c r="I952" s="768"/>
      <c r="J952" s="768">
        <v>10</v>
      </c>
    </row>
    <row r="953" spans="1:11" ht="25.5">
      <c r="A953" s="768"/>
      <c r="B953" s="263" t="s">
        <v>18414</v>
      </c>
      <c r="C953" s="768" t="s">
        <v>15513</v>
      </c>
      <c r="D953" s="768"/>
      <c r="E953" s="769" t="s">
        <v>16885</v>
      </c>
      <c r="F953" s="768">
        <v>2015</v>
      </c>
      <c r="G953" s="768" t="s">
        <v>163</v>
      </c>
      <c r="H953" s="768" t="s">
        <v>16814</v>
      </c>
      <c r="I953" s="768">
        <v>76</v>
      </c>
      <c r="J953" s="768">
        <v>20</v>
      </c>
    </row>
    <row r="954" spans="1:11" ht="89.25">
      <c r="A954" s="768" t="s">
        <v>16890</v>
      </c>
      <c r="B954" s="506" t="s">
        <v>16891</v>
      </c>
      <c r="C954" s="768" t="s">
        <v>14504</v>
      </c>
      <c r="D954" s="506" t="s">
        <v>16892</v>
      </c>
      <c r="E954" s="768">
        <v>2015</v>
      </c>
      <c r="F954" s="768" t="s">
        <v>145</v>
      </c>
      <c r="G954" s="768"/>
      <c r="H954" s="768"/>
      <c r="I954" s="768" t="s">
        <v>78</v>
      </c>
      <c r="J954" s="768" t="s">
        <v>16893</v>
      </c>
    </row>
    <row r="955" spans="1:11" ht="89.25">
      <c r="A955" s="768" t="s">
        <v>16894</v>
      </c>
      <c r="B955" s="506" t="s">
        <v>16891</v>
      </c>
      <c r="C955" s="768" t="s">
        <v>14504</v>
      </c>
      <c r="D955" s="506" t="s">
        <v>16892</v>
      </c>
      <c r="E955" s="768">
        <v>2015</v>
      </c>
      <c r="F955" s="768" t="s">
        <v>145</v>
      </c>
      <c r="G955" s="768"/>
      <c r="H955" s="768"/>
      <c r="I955" s="768">
        <v>40</v>
      </c>
      <c r="J955" s="768" t="s">
        <v>16893</v>
      </c>
    </row>
    <row r="956" spans="1:11" ht="89.25">
      <c r="A956" s="506" t="s">
        <v>16895</v>
      </c>
      <c r="B956" s="768" t="s">
        <v>16896</v>
      </c>
      <c r="C956" s="768" t="s">
        <v>14504</v>
      </c>
      <c r="D956" s="768" t="s">
        <v>16897</v>
      </c>
      <c r="E956" s="768">
        <v>2015</v>
      </c>
      <c r="F956" s="768" t="s">
        <v>157</v>
      </c>
      <c r="G956" s="768"/>
      <c r="H956" s="768"/>
      <c r="I956" s="768"/>
      <c r="J956" s="768">
        <v>20</v>
      </c>
    </row>
    <row r="957" spans="1:11" ht="63.75">
      <c r="A957" s="768" t="s">
        <v>16898</v>
      </c>
      <c r="B957" s="768" t="s">
        <v>16896</v>
      </c>
      <c r="C957" s="768" t="s">
        <v>14504</v>
      </c>
      <c r="D957" s="768" t="s">
        <v>16899</v>
      </c>
      <c r="E957" s="768">
        <v>2015</v>
      </c>
      <c r="F957" s="768" t="s">
        <v>16175</v>
      </c>
      <c r="G957" s="768"/>
      <c r="H957" s="768"/>
      <c r="I957" s="768"/>
      <c r="J957" s="768">
        <v>20</v>
      </c>
    </row>
    <row r="958" spans="1:11" ht="38.25">
      <c r="A958" s="768" t="s">
        <v>16900</v>
      </c>
      <c r="B958" s="768" t="s">
        <v>16901</v>
      </c>
      <c r="C958" s="768" t="s">
        <v>14504</v>
      </c>
      <c r="D958" s="768" t="s">
        <v>16902</v>
      </c>
      <c r="E958" s="768">
        <v>2015</v>
      </c>
      <c r="F958" s="768" t="s">
        <v>16175</v>
      </c>
      <c r="G958" s="768"/>
      <c r="H958" s="768"/>
      <c r="I958" s="768"/>
      <c r="J958" s="768" t="s">
        <v>16434</v>
      </c>
    </row>
    <row r="959" spans="1:11" ht="38.25">
      <c r="A959" s="768" t="s">
        <v>16903</v>
      </c>
      <c r="B959" s="768" t="s">
        <v>16904</v>
      </c>
      <c r="C959" s="768" t="s">
        <v>14504</v>
      </c>
      <c r="D959" s="768" t="s">
        <v>16902</v>
      </c>
      <c r="E959" s="768">
        <v>2015</v>
      </c>
      <c r="F959" s="768" t="s">
        <v>16175</v>
      </c>
      <c r="G959" s="768"/>
      <c r="H959" s="768"/>
      <c r="I959" s="768"/>
      <c r="J959" s="768" t="s">
        <v>16434</v>
      </c>
    </row>
    <row r="960" spans="1:11" ht="63.75">
      <c r="A960" s="768" t="s">
        <v>16905</v>
      </c>
      <c r="B960" s="768" t="s">
        <v>16906</v>
      </c>
      <c r="C960" s="768" t="s">
        <v>14504</v>
      </c>
      <c r="D960" s="768" t="s">
        <v>16899</v>
      </c>
      <c r="E960" s="768">
        <v>2015</v>
      </c>
      <c r="F960" s="768" t="s">
        <v>16175</v>
      </c>
      <c r="G960" s="768"/>
      <c r="H960" s="768"/>
      <c r="I960" s="768"/>
      <c r="J960" s="768" t="s">
        <v>16434</v>
      </c>
    </row>
    <row r="961" spans="1:10" ht="102">
      <c r="A961" s="771" t="s">
        <v>16907</v>
      </c>
      <c r="B961" s="768" t="s">
        <v>16908</v>
      </c>
      <c r="C961" s="768" t="s">
        <v>14459</v>
      </c>
      <c r="D961" s="768" t="s">
        <v>16909</v>
      </c>
      <c r="E961" s="184">
        <v>2015</v>
      </c>
      <c r="F961" s="768" t="s">
        <v>175</v>
      </c>
      <c r="G961" s="772" t="s">
        <v>16390</v>
      </c>
      <c r="H961" s="772" t="s">
        <v>16391</v>
      </c>
      <c r="I961" s="184">
        <v>20</v>
      </c>
      <c r="J961" s="773">
        <v>5</v>
      </c>
    </row>
    <row r="962" spans="1:10" ht="102">
      <c r="A962" s="768" t="s">
        <v>16910</v>
      </c>
      <c r="B962" s="768" t="s">
        <v>16911</v>
      </c>
      <c r="C962" s="768" t="s">
        <v>14459</v>
      </c>
      <c r="D962" s="768" t="s">
        <v>16909</v>
      </c>
      <c r="E962" s="184">
        <v>2015</v>
      </c>
      <c r="F962" s="768" t="s">
        <v>175</v>
      </c>
      <c r="G962" s="772" t="s">
        <v>16390</v>
      </c>
      <c r="H962" s="772" t="s">
        <v>7469</v>
      </c>
      <c r="I962" s="184">
        <v>20</v>
      </c>
      <c r="J962" s="773">
        <v>4</v>
      </c>
    </row>
    <row r="963" spans="1:10" ht="102">
      <c r="A963" s="768" t="s">
        <v>16912</v>
      </c>
      <c r="B963" s="768" t="s">
        <v>16069</v>
      </c>
      <c r="C963" s="768" t="s">
        <v>14459</v>
      </c>
      <c r="D963" s="768" t="s">
        <v>16909</v>
      </c>
      <c r="E963" s="184">
        <v>2015</v>
      </c>
      <c r="F963" s="768" t="s">
        <v>175</v>
      </c>
      <c r="G963" s="772" t="s">
        <v>16390</v>
      </c>
      <c r="H963" s="772" t="s">
        <v>16913</v>
      </c>
      <c r="I963" s="184">
        <v>20</v>
      </c>
      <c r="J963" s="773">
        <v>20</v>
      </c>
    </row>
    <row r="964" spans="1:10" ht="76.5">
      <c r="A964" s="768" t="s">
        <v>16914</v>
      </c>
      <c r="B964" s="768" t="s">
        <v>16915</v>
      </c>
      <c r="C964" s="768" t="s">
        <v>14459</v>
      </c>
      <c r="D964" s="768" t="s">
        <v>16916</v>
      </c>
      <c r="E964" s="184">
        <v>2015</v>
      </c>
      <c r="F964" s="768" t="s">
        <v>138</v>
      </c>
      <c r="G964" s="772" t="s">
        <v>16917</v>
      </c>
      <c r="H964" s="772" t="s">
        <v>16387</v>
      </c>
      <c r="I964" s="184">
        <v>20</v>
      </c>
      <c r="J964" s="773">
        <v>5</v>
      </c>
    </row>
    <row r="965" spans="1:10" ht="76.5">
      <c r="A965" s="768" t="s">
        <v>16489</v>
      </c>
      <c r="B965" s="768" t="s">
        <v>16918</v>
      </c>
      <c r="C965" s="768" t="s">
        <v>14459</v>
      </c>
      <c r="D965" s="768" t="s">
        <v>16916</v>
      </c>
      <c r="E965" s="184">
        <v>2015</v>
      </c>
      <c r="F965" s="768" t="s">
        <v>138</v>
      </c>
      <c r="G965" s="772" t="s">
        <v>16917</v>
      </c>
      <c r="H965" s="772" t="s">
        <v>2429</v>
      </c>
      <c r="I965" s="184">
        <v>20</v>
      </c>
      <c r="J965" s="773">
        <v>4</v>
      </c>
    </row>
    <row r="966" spans="1:10" ht="229.5">
      <c r="A966" s="768" t="s">
        <v>16382</v>
      </c>
      <c r="B966" s="768" t="s">
        <v>16919</v>
      </c>
      <c r="C966" s="768" t="s">
        <v>14459</v>
      </c>
      <c r="D966" s="768" t="s">
        <v>16920</v>
      </c>
      <c r="E966" s="184">
        <v>2015</v>
      </c>
      <c r="F966" s="768" t="s">
        <v>138</v>
      </c>
      <c r="G966" s="772" t="s">
        <v>16430</v>
      </c>
      <c r="H966" s="772" t="s">
        <v>16921</v>
      </c>
      <c r="I966" s="184">
        <v>20</v>
      </c>
      <c r="J966" s="773">
        <v>5</v>
      </c>
    </row>
    <row r="967" spans="1:10" ht="229.5">
      <c r="A967" s="768" t="s">
        <v>16493</v>
      </c>
      <c r="B967" s="768" t="s">
        <v>16922</v>
      </c>
      <c r="C967" s="768" t="s">
        <v>14459</v>
      </c>
      <c r="D967" s="768" t="s">
        <v>16920</v>
      </c>
      <c r="E967" s="184">
        <v>2015</v>
      </c>
      <c r="F967" s="768" t="s">
        <v>138</v>
      </c>
      <c r="G967" s="772" t="s">
        <v>16430</v>
      </c>
      <c r="H967" s="772" t="s">
        <v>16923</v>
      </c>
      <c r="I967" s="184">
        <v>20</v>
      </c>
      <c r="J967" s="773">
        <v>5</v>
      </c>
    </row>
    <row r="968" spans="1:10" ht="140.25">
      <c r="A968" s="768" t="s">
        <v>16372</v>
      </c>
      <c r="B968" s="768" t="s">
        <v>16924</v>
      </c>
      <c r="C968" s="768" t="s">
        <v>14459</v>
      </c>
      <c r="D968" s="768" t="s">
        <v>16925</v>
      </c>
      <c r="E968" s="184">
        <v>2015</v>
      </c>
      <c r="F968" s="768" t="s">
        <v>138</v>
      </c>
      <c r="G968" s="772" t="s">
        <v>16430</v>
      </c>
      <c r="H968" s="772" t="s">
        <v>16926</v>
      </c>
      <c r="I968" s="184">
        <v>20</v>
      </c>
      <c r="J968" s="773">
        <v>4</v>
      </c>
    </row>
    <row r="969" spans="1:10" ht="229.5">
      <c r="A969" s="768" t="s">
        <v>16758</v>
      </c>
      <c r="B969" s="768" t="s">
        <v>16927</v>
      </c>
      <c r="C969" s="768" t="s">
        <v>14459</v>
      </c>
      <c r="D969" s="768" t="s">
        <v>16920</v>
      </c>
      <c r="E969" s="184">
        <v>2015</v>
      </c>
      <c r="F969" s="768" t="s">
        <v>138</v>
      </c>
      <c r="G969" s="772" t="s">
        <v>16430</v>
      </c>
      <c r="H969" s="772" t="s">
        <v>16928</v>
      </c>
      <c r="I969" s="184">
        <v>20</v>
      </c>
      <c r="J969" s="773">
        <v>5</v>
      </c>
    </row>
    <row r="970" spans="1:10" ht="51">
      <c r="A970" s="768" t="s">
        <v>16929</v>
      </c>
      <c r="B970" s="768" t="s">
        <v>16930</v>
      </c>
      <c r="C970" s="768" t="s">
        <v>15332</v>
      </c>
      <c r="D970" s="768" t="s">
        <v>16931</v>
      </c>
      <c r="E970" s="768">
        <v>2015</v>
      </c>
      <c r="F970" s="768" t="s">
        <v>145</v>
      </c>
      <c r="G970" s="768" t="s">
        <v>16932</v>
      </c>
      <c r="H970" s="469">
        <v>154</v>
      </c>
      <c r="I970" s="768">
        <v>20</v>
      </c>
      <c r="J970" s="773">
        <v>5</v>
      </c>
    </row>
    <row r="971" spans="1:10" ht="102">
      <c r="A971" s="768" t="s">
        <v>16933</v>
      </c>
      <c r="B971" s="768" t="s">
        <v>16934</v>
      </c>
      <c r="C971" s="768" t="s">
        <v>14535</v>
      </c>
      <c r="D971" s="768" t="s">
        <v>16935</v>
      </c>
      <c r="E971" s="768">
        <v>2015</v>
      </c>
      <c r="F971" s="768" t="s">
        <v>242</v>
      </c>
      <c r="G971" s="768"/>
      <c r="H971" s="469">
        <v>79</v>
      </c>
      <c r="I971" s="768">
        <v>20</v>
      </c>
      <c r="J971" s="773">
        <v>3</v>
      </c>
    </row>
    <row r="972" spans="1:10" ht="63.75">
      <c r="A972" s="768" t="s">
        <v>16936</v>
      </c>
      <c r="B972" s="768" t="s">
        <v>16937</v>
      </c>
      <c r="C972" s="768" t="s">
        <v>14535</v>
      </c>
      <c r="D972" s="768" t="s">
        <v>16938</v>
      </c>
      <c r="E972" s="768">
        <v>2015</v>
      </c>
      <c r="F972" s="768" t="s">
        <v>122</v>
      </c>
      <c r="G972" s="768"/>
      <c r="H972" s="768">
        <v>51</v>
      </c>
      <c r="I972" s="768">
        <v>20</v>
      </c>
      <c r="J972" s="773">
        <v>7</v>
      </c>
    </row>
    <row r="973" spans="1:10" ht="25.5">
      <c r="A973" s="768" t="s">
        <v>16939</v>
      </c>
      <c r="B973" s="768" t="s">
        <v>16930</v>
      </c>
      <c r="C973" s="768" t="s">
        <v>14535</v>
      </c>
      <c r="D973" s="768" t="s">
        <v>16940</v>
      </c>
      <c r="E973" s="768">
        <v>2015</v>
      </c>
      <c r="F973" s="768" t="s">
        <v>242</v>
      </c>
      <c r="G973" s="768"/>
      <c r="H973" s="768">
        <v>24</v>
      </c>
      <c r="I973" s="768">
        <v>20</v>
      </c>
      <c r="J973" s="773">
        <v>7</v>
      </c>
    </row>
    <row r="974" spans="1:10" ht="63.75">
      <c r="A974" s="768" t="s">
        <v>16941</v>
      </c>
      <c r="B974" s="768" t="s">
        <v>16942</v>
      </c>
      <c r="C974" s="768" t="s">
        <v>14535</v>
      </c>
      <c r="D974" s="768" t="s">
        <v>16940</v>
      </c>
      <c r="E974" s="768">
        <v>2015</v>
      </c>
      <c r="F974" s="768" t="s">
        <v>242</v>
      </c>
      <c r="G974" s="768"/>
      <c r="H974" s="768"/>
      <c r="I974" s="768">
        <v>20</v>
      </c>
      <c r="J974" s="773">
        <v>4</v>
      </c>
    </row>
    <row r="975" spans="1:10" ht="38.25">
      <c r="A975" s="768" t="s">
        <v>16943</v>
      </c>
      <c r="B975" s="768" t="s">
        <v>16944</v>
      </c>
      <c r="C975" s="768" t="s">
        <v>14535</v>
      </c>
      <c r="D975" s="768" t="s">
        <v>16940</v>
      </c>
      <c r="E975" s="768">
        <v>2015</v>
      </c>
      <c r="F975" s="768" t="s">
        <v>242</v>
      </c>
      <c r="G975" s="768"/>
      <c r="H975" s="768"/>
      <c r="I975" s="768">
        <v>20</v>
      </c>
      <c r="J975" s="773">
        <v>2</v>
      </c>
    </row>
    <row r="976" spans="1:10" ht="63.75">
      <c r="A976" s="768" t="s">
        <v>16945</v>
      </c>
      <c r="B976" s="768" t="s">
        <v>16942</v>
      </c>
      <c r="C976" s="768" t="s">
        <v>14535</v>
      </c>
      <c r="D976" s="768" t="s">
        <v>16940</v>
      </c>
      <c r="E976" s="768">
        <v>2015</v>
      </c>
      <c r="F976" s="768" t="s">
        <v>242</v>
      </c>
      <c r="G976" s="768"/>
      <c r="H976" s="768"/>
      <c r="I976" s="768">
        <v>20</v>
      </c>
      <c r="J976" s="773">
        <v>4</v>
      </c>
    </row>
    <row r="977" spans="1:10" ht="38.25">
      <c r="A977" s="768" t="s">
        <v>16946</v>
      </c>
      <c r="B977" s="768" t="s">
        <v>16947</v>
      </c>
      <c r="C977" s="768" t="s">
        <v>14535</v>
      </c>
      <c r="D977" s="768" t="s">
        <v>16948</v>
      </c>
      <c r="E977" s="768">
        <v>2015</v>
      </c>
      <c r="F977" s="768" t="s">
        <v>122</v>
      </c>
      <c r="G977" s="768"/>
      <c r="H977" s="768">
        <v>68</v>
      </c>
      <c r="I977" s="768">
        <v>40</v>
      </c>
      <c r="J977" s="274">
        <v>20</v>
      </c>
    </row>
    <row r="978" spans="1:10" ht="76.5">
      <c r="A978" s="768" t="s">
        <v>16949</v>
      </c>
      <c r="B978" s="768" t="s">
        <v>16950</v>
      </c>
      <c r="C978" s="768" t="s">
        <v>14535</v>
      </c>
      <c r="D978" s="768" t="s">
        <v>16940</v>
      </c>
      <c r="E978" s="768">
        <v>2015</v>
      </c>
      <c r="F978" s="768" t="s">
        <v>122</v>
      </c>
      <c r="G978" s="768"/>
      <c r="H978" s="768"/>
      <c r="I978" s="768">
        <v>20</v>
      </c>
      <c r="J978" s="769">
        <v>4</v>
      </c>
    </row>
    <row r="979" spans="1:10" ht="63.75">
      <c r="A979" s="771" t="s">
        <v>16782</v>
      </c>
      <c r="B979" s="768" t="s">
        <v>16783</v>
      </c>
      <c r="C979" s="768" t="s">
        <v>14459</v>
      </c>
      <c r="D979" s="768" t="s">
        <v>16784</v>
      </c>
      <c r="E979" s="184">
        <v>2015</v>
      </c>
      <c r="F979" s="768" t="s">
        <v>1155</v>
      </c>
      <c r="G979" s="772"/>
      <c r="H979" s="772"/>
      <c r="I979" s="184" t="s">
        <v>78</v>
      </c>
      <c r="J979" s="773">
        <v>13.33</v>
      </c>
    </row>
    <row r="980" spans="1:10" ht="204">
      <c r="A980" s="771" t="s">
        <v>16785</v>
      </c>
      <c r="B980" s="768" t="s">
        <v>16786</v>
      </c>
      <c r="C980" s="768" t="s">
        <v>14459</v>
      </c>
      <c r="D980" s="768" t="s">
        <v>16784</v>
      </c>
      <c r="E980" s="184">
        <v>2015</v>
      </c>
      <c r="F980" s="768" t="s">
        <v>1155</v>
      </c>
      <c r="G980" s="772"/>
      <c r="H980" s="772"/>
      <c r="I980" s="184" t="s">
        <v>78</v>
      </c>
      <c r="J980" s="773">
        <v>10</v>
      </c>
    </row>
    <row r="981" spans="1:10" ht="89.25">
      <c r="A981" s="768" t="s">
        <v>16791</v>
      </c>
      <c r="B981" s="768" t="s">
        <v>16792</v>
      </c>
      <c r="C981" s="768" t="s">
        <v>14459</v>
      </c>
      <c r="D981" s="768" t="s">
        <v>16691</v>
      </c>
      <c r="E981" s="768">
        <v>2015</v>
      </c>
      <c r="F981" s="768" t="s">
        <v>1155</v>
      </c>
      <c r="G981" s="768"/>
      <c r="H981" s="768"/>
      <c r="I981" s="768">
        <v>40</v>
      </c>
      <c r="J981" s="768">
        <v>10</v>
      </c>
    </row>
    <row r="982" spans="1:10" ht="204">
      <c r="A982" s="768" t="s">
        <v>16793</v>
      </c>
      <c r="B982" s="768" t="s">
        <v>16786</v>
      </c>
      <c r="C982" s="768" t="s">
        <v>14459</v>
      </c>
      <c r="D982" s="768" t="s">
        <v>16691</v>
      </c>
      <c r="E982" s="768">
        <v>2015</v>
      </c>
      <c r="F982" s="768" t="s">
        <v>1155</v>
      </c>
      <c r="G982" s="768"/>
      <c r="H982" s="768"/>
      <c r="I982" s="768">
        <v>40</v>
      </c>
      <c r="J982" s="768">
        <v>10</v>
      </c>
    </row>
    <row r="983" spans="1:10" ht="178.5">
      <c r="A983" s="768" t="s">
        <v>16951</v>
      </c>
      <c r="B983" s="768" t="s">
        <v>16952</v>
      </c>
      <c r="C983" s="768" t="s">
        <v>14459</v>
      </c>
      <c r="D983" s="768" t="s">
        <v>16691</v>
      </c>
      <c r="E983" s="768">
        <v>2015</v>
      </c>
      <c r="F983" s="768" t="s">
        <v>1155</v>
      </c>
      <c r="G983" s="768"/>
      <c r="H983" s="768"/>
      <c r="I983" s="768">
        <v>40</v>
      </c>
      <c r="J983" s="768">
        <v>13.33</v>
      </c>
    </row>
    <row r="984" spans="1:10" ht="178.5">
      <c r="A984" s="768" t="s">
        <v>16689</v>
      </c>
      <c r="B984" s="768" t="s">
        <v>16952</v>
      </c>
      <c r="C984" s="768" t="s">
        <v>14459</v>
      </c>
      <c r="D984" s="768" t="s">
        <v>16691</v>
      </c>
      <c r="E984" s="768">
        <v>2015</v>
      </c>
      <c r="F984" s="768" t="s">
        <v>1155</v>
      </c>
      <c r="G984" s="768"/>
      <c r="H984" s="768"/>
      <c r="I984" s="768">
        <v>40</v>
      </c>
      <c r="J984" s="768">
        <v>13.33</v>
      </c>
    </row>
    <row r="985" spans="1:10" ht="38.25">
      <c r="A985" s="768" t="s">
        <v>16778</v>
      </c>
      <c r="B985" s="768" t="s">
        <v>16779</v>
      </c>
      <c r="C985" s="768" t="s">
        <v>14459</v>
      </c>
      <c r="D985" s="768" t="s">
        <v>16780</v>
      </c>
      <c r="E985" s="768">
        <v>2015</v>
      </c>
      <c r="F985" s="768" t="s">
        <v>242</v>
      </c>
      <c r="G985" s="768"/>
      <c r="H985" s="768"/>
      <c r="I985" s="768">
        <v>20</v>
      </c>
      <c r="J985" s="768">
        <v>10</v>
      </c>
    </row>
    <row r="986" spans="1:10" ht="38.25">
      <c r="A986" s="768" t="s">
        <v>16781</v>
      </c>
      <c r="B986" s="768" t="s">
        <v>16079</v>
      </c>
      <c r="C986" s="768" t="s">
        <v>14459</v>
      </c>
      <c r="D986" s="768" t="s">
        <v>16780</v>
      </c>
      <c r="E986" s="768">
        <v>2015</v>
      </c>
      <c r="F986" s="768" t="s">
        <v>115</v>
      </c>
      <c r="G986" s="768"/>
      <c r="H986" s="768"/>
      <c r="I986" s="768">
        <v>20</v>
      </c>
      <c r="J986" s="768">
        <v>20</v>
      </c>
    </row>
    <row r="987" spans="1:10" ht="38.25">
      <c r="A987" s="771" t="s">
        <v>16953</v>
      </c>
      <c r="B987" s="768" t="s">
        <v>16779</v>
      </c>
      <c r="C987" s="768" t="s">
        <v>14459</v>
      </c>
      <c r="D987" s="768" t="s">
        <v>16796</v>
      </c>
      <c r="E987" s="768">
        <v>2015</v>
      </c>
      <c r="F987" s="768" t="s">
        <v>125</v>
      </c>
      <c r="G987" s="768"/>
      <c r="H987" s="768"/>
      <c r="I987" s="768">
        <v>20</v>
      </c>
      <c r="J987" s="768">
        <v>10</v>
      </c>
    </row>
    <row r="988" spans="1:10" ht="25.5">
      <c r="A988" s="771" t="s">
        <v>16954</v>
      </c>
      <c r="B988" s="768" t="s">
        <v>16079</v>
      </c>
      <c r="C988" s="768" t="s">
        <v>14459</v>
      </c>
      <c r="D988" s="768" t="s">
        <v>15525</v>
      </c>
      <c r="E988" s="768">
        <v>2015</v>
      </c>
      <c r="F988" s="768" t="s">
        <v>115</v>
      </c>
      <c r="G988" s="768"/>
      <c r="H988" s="768"/>
      <c r="I988" s="768">
        <v>20</v>
      </c>
      <c r="J988" s="768">
        <v>20</v>
      </c>
    </row>
    <row r="989" spans="1:10" ht="38.25">
      <c r="A989" s="768" t="s">
        <v>16955</v>
      </c>
      <c r="B989" s="768" t="s">
        <v>16956</v>
      </c>
      <c r="C989" s="768" t="s">
        <v>14459</v>
      </c>
      <c r="D989" s="768" t="s">
        <v>16800</v>
      </c>
      <c r="E989" s="184">
        <v>2015</v>
      </c>
      <c r="F989" s="768" t="s">
        <v>172</v>
      </c>
      <c r="G989" s="772"/>
      <c r="H989" s="772"/>
      <c r="I989" s="184">
        <v>40</v>
      </c>
      <c r="J989" s="773">
        <v>20</v>
      </c>
    </row>
    <row r="990" spans="1:10" ht="127.5">
      <c r="A990" s="768" t="s">
        <v>16957</v>
      </c>
      <c r="B990" s="768" t="s">
        <v>16958</v>
      </c>
      <c r="C990" s="768" t="s">
        <v>14459</v>
      </c>
      <c r="D990" s="768" t="s">
        <v>16800</v>
      </c>
      <c r="E990" s="184">
        <v>2015</v>
      </c>
      <c r="F990" s="768" t="s">
        <v>172</v>
      </c>
      <c r="G990" s="772"/>
      <c r="H990" s="772"/>
      <c r="I990" s="184">
        <v>40</v>
      </c>
      <c r="J990" s="773">
        <v>20</v>
      </c>
    </row>
    <row r="991" spans="1:10" ht="51">
      <c r="A991" s="768" t="s">
        <v>16810</v>
      </c>
      <c r="B991" s="768" t="s">
        <v>16811</v>
      </c>
      <c r="C991" s="768" t="s">
        <v>14459</v>
      </c>
      <c r="D991" s="768" t="s">
        <v>16800</v>
      </c>
      <c r="E991" s="768">
        <v>2015</v>
      </c>
      <c r="F991" s="768" t="s">
        <v>202</v>
      </c>
      <c r="G991" s="768"/>
      <c r="H991" s="768"/>
      <c r="I991" s="768">
        <v>40</v>
      </c>
      <c r="J991" s="768">
        <v>13.33</v>
      </c>
    </row>
    <row r="992" spans="1:10" ht="102">
      <c r="A992" s="768" t="s">
        <v>16808</v>
      </c>
      <c r="B992" s="768" t="s">
        <v>16959</v>
      </c>
      <c r="C992" s="768" t="s">
        <v>14459</v>
      </c>
      <c r="D992" s="768" t="s">
        <v>16800</v>
      </c>
      <c r="E992" s="768">
        <v>2015</v>
      </c>
      <c r="F992" s="768" t="s">
        <v>202</v>
      </c>
      <c r="G992" s="768"/>
      <c r="H992" s="768"/>
      <c r="I992" s="768">
        <v>40</v>
      </c>
      <c r="J992" s="768">
        <v>20</v>
      </c>
    </row>
    <row r="993" spans="1:10" ht="127.5">
      <c r="A993" s="768" t="s">
        <v>16806</v>
      </c>
      <c r="B993" s="768" t="s">
        <v>16960</v>
      </c>
      <c r="C993" s="768" t="s">
        <v>14459</v>
      </c>
      <c r="D993" s="768" t="s">
        <v>16800</v>
      </c>
      <c r="E993" s="184">
        <v>2015</v>
      </c>
      <c r="F993" s="768" t="s">
        <v>202</v>
      </c>
      <c r="G993" s="772"/>
      <c r="H993" s="772"/>
      <c r="I993" s="184">
        <v>40</v>
      </c>
      <c r="J993" s="773">
        <v>20</v>
      </c>
    </row>
    <row r="994" spans="1:10" ht="38.25">
      <c r="A994" s="768" t="s">
        <v>16961</v>
      </c>
      <c r="B994" s="768" t="s">
        <v>16962</v>
      </c>
      <c r="C994" s="768" t="s">
        <v>14459</v>
      </c>
      <c r="D994" s="768" t="s">
        <v>16963</v>
      </c>
      <c r="E994" s="768">
        <v>2015</v>
      </c>
      <c r="F994" s="768" t="s">
        <v>257</v>
      </c>
      <c r="G994" s="768" t="s">
        <v>16745</v>
      </c>
      <c r="H994" s="768" t="s">
        <v>16964</v>
      </c>
      <c r="I994" s="768">
        <v>20</v>
      </c>
      <c r="J994" s="768">
        <v>10</v>
      </c>
    </row>
    <row r="995" spans="1:10" ht="38.25">
      <c r="A995" s="506" t="s">
        <v>16965</v>
      </c>
      <c r="B995" s="768" t="s">
        <v>16966</v>
      </c>
      <c r="C995" s="768" t="s">
        <v>14459</v>
      </c>
      <c r="D995" s="768" t="s">
        <v>16963</v>
      </c>
      <c r="E995" s="768">
        <v>2015</v>
      </c>
      <c r="F995" s="768" t="s">
        <v>257</v>
      </c>
      <c r="G995" s="768" t="s">
        <v>16745</v>
      </c>
      <c r="H995" s="768" t="s">
        <v>16391</v>
      </c>
      <c r="I995" s="768">
        <v>20</v>
      </c>
      <c r="J995" s="768">
        <v>20</v>
      </c>
    </row>
    <row r="996" spans="1:10" ht="38.25">
      <c r="A996" s="768" t="s">
        <v>16967</v>
      </c>
      <c r="B996" s="768" t="s">
        <v>16966</v>
      </c>
      <c r="C996" s="768" t="s">
        <v>14459</v>
      </c>
      <c r="D996" s="768" t="s">
        <v>16963</v>
      </c>
      <c r="E996" s="768">
        <v>2015</v>
      </c>
      <c r="F996" s="768" t="s">
        <v>257</v>
      </c>
      <c r="G996" s="768" t="s">
        <v>16745</v>
      </c>
      <c r="H996" s="768" t="s">
        <v>16968</v>
      </c>
      <c r="I996" s="768">
        <v>20</v>
      </c>
      <c r="J996" s="768">
        <v>20</v>
      </c>
    </row>
    <row r="997" spans="1:10" ht="89.25">
      <c r="A997" s="768" t="s">
        <v>5901</v>
      </c>
      <c r="B997" s="768" t="s">
        <v>16969</v>
      </c>
      <c r="C997" s="768" t="s">
        <v>14459</v>
      </c>
      <c r="D997" s="768" t="s">
        <v>16970</v>
      </c>
      <c r="E997" s="768">
        <v>2015</v>
      </c>
      <c r="F997" s="768" t="s">
        <v>1084</v>
      </c>
      <c r="G997" s="768"/>
      <c r="H997" s="768">
        <v>231</v>
      </c>
      <c r="I997" s="768">
        <v>20</v>
      </c>
      <c r="J997" s="768">
        <v>5</v>
      </c>
    </row>
    <row r="998" spans="1:10" ht="63.75">
      <c r="A998" s="771" t="s">
        <v>16782</v>
      </c>
      <c r="B998" s="768" t="s">
        <v>16783</v>
      </c>
      <c r="C998" s="768" t="s">
        <v>14459</v>
      </c>
      <c r="D998" s="768" t="s">
        <v>16784</v>
      </c>
      <c r="E998" s="184">
        <v>2015</v>
      </c>
      <c r="F998" s="768" t="s">
        <v>1155</v>
      </c>
      <c r="G998" s="772"/>
      <c r="H998" s="772"/>
      <c r="I998" s="184" t="s">
        <v>78</v>
      </c>
      <c r="J998" s="773">
        <v>13.33</v>
      </c>
    </row>
    <row r="999" spans="1:10" ht="204">
      <c r="A999" s="771" t="s">
        <v>16785</v>
      </c>
      <c r="B999" s="768" t="s">
        <v>16786</v>
      </c>
      <c r="C999" s="768" t="s">
        <v>14459</v>
      </c>
      <c r="D999" s="768" t="s">
        <v>16784</v>
      </c>
      <c r="E999" s="184">
        <v>2015</v>
      </c>
      <c r="F999" s="768" t="s">
        <v>1155</v>
      </c>
      <c r="G999" s="772"/>
      <c r="H999" s="772"/>
      <c r="I999" s="184" t="s">
        <v>78</v>
      </c>
      <c r="J999" s="773">
        <v>10</v>
      </c>
    </row>
    <row r="1000" spans="1:10" ht="89.25">
      <c r="A1000" s="768" t="s">
        <v>16787</v>
      </c>
      <c r="B1000" s="768" t="s">
        <v>16788</v>
      </c>
      <c r="C1000" s="768" t="s">
        <v>14459</v>
      </c>
      <c r="D1000" s="768" t="s">
        <v>16691</v>
      </c>
      <c r="E1000" s="768">
        <v>2015</v>
      </c>
      <c r="F1000" s="768" t="s">
        <v>1155</v>
      </c>
      <c r="G1000" s="768"/>
      <c r="H1000" s="768"/>
      <c r="I1000" s="768">
        <v>40</v>
      </c>
      <c r="J1000" s="768">
        <v>20</v>
      </c>
    </row>
    <row r="1001" spans="1:10" ht="89.25">
      <c r="A1001" s="768" t="s">
        <v>16789</v>
      </c>
      <c r="B1001" s="768" t="s">
        <v>16790</v>
      </c>
      <c r="C1001" s="768" t="s">
        <v>14459</v>
      </c>
      <c r="D1001" s="768" t="s">
        <v>16691</v>
      </c>
      <c r="E1001" s="768">
        <v>2015</v>
      </c>
      <c r="F1001" s="768" t="s">
        <v>1155</v>
      </c>
      <c r="G1001" s="768"/>
      <c r="H1001" s="768"/>
      <c r="I1001" s="768">
        <v>40</v>
      </c>
      <c r="J1001" s="768">
        <v>20</v>
      </c>
    </row>
    <row r="1002" spans="1:10" ht="89.25">
      <c r="A1002" s="768" t="s">
        <v>16791</v>
      </c>
      <c r="B1002" s="768" t="s">
        <v>16792</v>
      </c>
      <c r="C1002" s="768" t="s">
        <v>14459</v>
      </c>
      <c r="D1002" s="768" t="s">
        <v>16691</v>
      </c>
      <c r="E1002" s="768">
        <v>2015</v>
      </c>
      <c r="F1002" s="768" t="s">
        <v>1155</v>
      </c>
      <c r="G1002" s="768"/>
      <c r="H1002" s="768"/>
      <c r="I1002" s="768">
        <v>40</v>
      </c>
      <c r="J1002" s="768">
        <v>10</v>
      </c>
    </row>
    <row r="1003" spans="1:10" ht="102">
      <c r="A1003" s="768" t="s">
        <v>16693</v>
      </c>
      <c r="B1003" s="768" t="s">
        <v>16694</v>
      </c>
      <c r="C1003" s="768" t="s">
        <v>14459</v>
      </c>
      <c r="D1003" s="768" t="s">
        <v>16691</v>
      </c>
      <c r="E1003" s="768">
        <v>2015</v>
      </c>
      <c r="F1003" s="768" t="s">
        <v>1155</v>
      </c>
      <c r="G1003" s="768"/>
      <c r="H1003" s="768"/>
      <c r="I1003" s="768">
        <v>40</v>
      </c>
      <c r="J1003" s="768">
        <v>10</v>
      </c>
    </row>
    <row r="1004" spans="1:10" ht="204">
      <c r="A1004" s="768" t="s">
        <v>16793</v>
      </c>
      <c r="B1004" s="768" t="s">
        <v>16786</v>
      </c>
      <c r="C1004" s="768" t="s">
        <v>14459</v>
      </c>
      <c r="D1004" s="768" t="s">
        <v>16691</v>
      </c>
      <c r="E1004" s="768">
        <v>2015</v>
      </c>
      <c r="F1004" s="768" t="s">
        <v>1155</v>
      </c>
      <c r="G1004" s="768"/>
      <c r="H1004" s="768"/>
      <c r="I1004" s="768">
        <v>40</v>
      </c>
      <c r="J1004" s="768">
        <v>10</v>
      </c>
    </row>
    <row r="1005" spans="1:10" ht="38.25">
      <c r="A1005" s="768" t="s">
        <v>16797</v>
      </c>
      <c r="B1005" s="768" t="s">
        <v>16971</v>
      </c>
      <c r="C1005" s="768" t="s">
        <v>14459</v>
      </c>
      <c r="D1005" s="768" t="s">
        <v>16798</v>
      </c>
      <c r="E1005" s="768">
        <v>2015</v>
      </c>
      <c r="F1005" s="768" t="s">
        <v>16972</v>
      </c>
      <c r="G1005" s="768"/>
      <c r="H1005" s="768"/>
      <c r="I1005" s="768">
        <v>20</v>
      </c>
      <c r="J1005" s="768">
        <v>20</v>
      </c>
    </row>
    <row r="1006" spans="1:10" ht="38.25">
      <c r="A1006" s="768" t="s">
        <v>16781</v>
      </c>
      <c r="B1006" s="768" t="s">
        <v>16971</v>
      </c>
      <c r="C1006" s="768" t="s">
        <v>14459</v>
      </c>
      <c r="D1006" s="768" t="s">
        <v>16973</v>
      </c>
      <c r="E1006" s="768">
        <v>2015</v>
      </c>
      <c r="F1006" s="768" t="s">
        <v>115</v>
      </c>
      <c r="G1006" s="768"/>
      <c r="H1006" s="768"/>
      <c r="I1006" s="768">
        <v>20</v>
      </c>
      <c r="J1006" s="768">
        <v>20</v>
      </c>
    </row>
    <row r="1007" spans="1:10" ht="114.75">
      <c r="A1007" s="768" t="s">
        <v>16974</v>
      </c>
      <c r="B1007" s="768" t="s">
        <v>16975</v>
      </c>
      <c r="C1007" s="768" t="s">
        <v>14459</v>
      </c>
      <c r="D1007" s="791" t="s">
        <v>16976</v>
      </c>
      <c r="E1007" s="768">
        <v>2015</v>
      </c>
      <c r="F1007" s="768" t="s">
        <v>115</v>
      </c>
      <c r="G1007" s="768"/>
      <c r="H1007" s="768"/>
      <c r="I1007" s="768">
        <v>20</v>
      </c>
      <c r="J1007" s="768">
        <v>4</v>
      </c>
    </row>
    <row r="1008" spans="1:10" ht="51">
      <c r="A1008" s="768" t="s">
        <v>16977</v>
      </c>
      <c r="B1008" s="768" t="s">
        <v>16811</v>
      </c>
      <c r="C1008" s="768" t="s">
        <v>14459</v>
      </c>
      <c r="D1008" s="768" t="s">
        <v>16800</v>
      </c>
      <c r="E1008" s="184">
        <v>2015</v>
      </c>
      <c r="F1008" s="768"/>
      <c r="G1008" s="772"/>
      <c r="H1008" s="772"/>
      <c r="I1008" s="184">
        <v>40</v>
      </c>
      <c r="J1008" s="773">
        <v>13.33</v>
      </c>
    </row>
    <row r="1009" spans="1:10" ht="127.5">
      <c r="A1009" s="768" t="s">
        <v>16957</v>
      </c>
      <c r="B1009" s="768" t="s">
        <v>16978</v>
      </c>
      <c r="C1009" s="768" t="s">
        <v>14459</v>
      </c>
      <c r="D1009" s="768" t="s">
        <v>16800</v>
      </c>
      <c r="E1009" s="184">
        <v>2015</v>
      </c>
      <c r="F1009" s="768"/>
      <c r="G1009" s="772"/>
      <c r="H1009" s="772"/>
      <c r="I1009" s="184">
        <v>40</v>
      </c>
      <c r="J1009" s="773">
        <v>20</v>
      </c>
    </row>
    <row r="1010" spans="1:10" ht="38.25">
      <c r="A1010" s="768" t="s">
        <v>16955</v>
      </c>
      <c r="B1010" s="768" t="s">
        <v>16956</v>
      </c>
      <c r="C1010" s="768" t="s">
        <v>14459</v>
      </c>
      <c r="D1010" s="768" t="s">
        <v>16800</v>
      </c>
      <c r="E1010" s="184">
        <v>2015</v>
      </c>
      <c r="F1010" s="768"/>
      <c r="G1010" s="772"/>
      <c r="H1010" s="772"/>
      <c r="I1010" s="184">
        <v>40</v>
      </c>
      <c r="J1010" s="773">
        <v>20</v>
      </c>
    </row>
    <row r="1011" spans="1:10" ht="204">
      <c r="A1011" s="768" t="s">
        <v>16979</v>
      </c>
      <c r="B1011" s="768" t="s">
        <v>14754</v>
      </c>
      <c r="C1011" s="768" t="s">
        <v>16980</v>
      </c>
      <c r="D1011" s="768" t="s">
        <v>16981</v>
      </c>
      <c r="E1011" s="768">
        <v>2015</v>
      </c>
      <c r="F1011" s="768" t="s">
        <v>145</v>
      </c>
      <c r="G1011" s="768" t="s">
        <v>16982</v>
      </c>
      <c r="H1011" s="772" t="s">
        <v>16983</v>
      </c>
      <c r="I1011" s="184">
        <v>20</v>
      </c>
      <c r="J1011" s="773">
        <v>20</v>
      </c>
    </row>
    <row r="1012" spans="1:10" ht="76.5">
      <c r="A1012" s="768" t="s">
        <v>16984</v>
      </c>
      <c r="B1012" s="768" t="s">
        <v>14754</v>
      </c>
      <c r="C1012" s="768" t="s">
        <v>14755</v>
      </c>
      <c r="D1012" s="768" t="s">
        <v>16985</v>
      </c>
      <c r="E1012" s="768">
        <v>2015</v>
      </c>
      <c r="F1012" s="766" t="s">
        <v>172</v>
      </c>
      <c r="G1012" s="768" t="s">
        <v>16986</v>
      </c>
      <c r="H1012" s="772" t="s">
        <v>16987</v>
      </c>
      <c r="I1012" s="184">
        <v>40</v>
      </c>
      <c r="J1012" s="773">
        <v>40</v>
      </c>
    </row>
    <row r="1013" spans="1:10" ht="153">
      <c r="A1013" s="768" t="s">
        <v>16988</v>
      </c>
      <c r="B1013" s="768" t="s">
        <v>14754</v>
      </c>
      <c r="C1013" s="768" t="s">
        <v>14755</v>
      </c>
      <c r="D1013" s="768" t="s">
        <v>16989</v>
      </c>
      <c r="E1013" s="768">
        <v>2015</v>
      </c>
      <c r="F1013" s="768" t="s">
        <v>175</v>
      </c>
      <c r="G1013" s="768"/>
      <c r="H1013" s="772"/>
      <c r="I1013" s="184">
        <v>20</v>
      </c>
      <c r="J1013" s="773">
        <v>20</v>
      </c>
    </row>
    <row r="1014" spans="1:10" ht="63.75">
      <c r="A1014" s="768" t="s">
        <v>16990</v>
      </c>
      <c r="B1014" s="768" t="s">
        <v>14754</v>
      </c>
      <c r="C1014" s="768" t="s">
        <v>14755</v>
      </c>
      <c r="D1014" s="768" t="s">
        <v>16991</v>
      </c>
      <c r="E1014" s="768">
        <v>2015</v>
      </c>
      <c r="F1014" s="768" t="s">
        <v>175</v>
      </c>
      <c r="G1014" s="768"/>
      <c r="H1014" s="772"/>
      <c r="I1014" s="184">
        <v>20</v>
      </c>
      <c r="J1014" s="773">
        <v>20</v>
      </c>
    </row>
    <row r="1015" spans="1:10" ht="76.5">
      <c r="A1015" s="768" t="s">
        <v>16992</v>
      </c>
      <c r="B1015" s="768" t="s">
        <v>14754</v>
      </c>
      <c r="C1015" s="768" t="s">
        <v>14755</v>
      </c>
      <c r="D1015" s="768" t="s">
        <v>16993</v>
      </c>
      <c r="E1015" s="768">
        <v>2015</v>
      </c>
      <c r="F1015" s="766" t="s">
        <v>242</v>
      </c>
      <c r="G1015" s="768" t="s">
        <v>16994</v>
      </c>
      <c r="H1015" s="772" t="s">
        <v>16995</v>
      </c>
      <c r="I1015" s="184">
        <v>40</v>
      </c>
      <c r="J1015" s="773">
        <v>40</v>
      </c>
    </row>
    <row r="1016" spans="1:10" ht="76.5">
      <c r="A1016" s="506" t="s">
        <v>16996</v>
      </c>
      <c r="B1016" s="768" t="s">
        <v>16997</v>
      </c>
      <c r="C1016" s="768" t="s">
        <v>14459</v>
      </c>
      <c r="D1016" s="768" t="s">
        <v>16998</v>
      </c>
      <c r="E1016" s="184">
        <v>2015</v>
      </c>
      <c r="F1016" s="768" t="s">
        <v>155</v>
      </c>
      <c r="G1016" s="184"/>
      <c r="H1016" s="184"/>
      <c r="I1016" s="297" t="s">
        <v>78</v>
      </c>
      <c r="J1016" s="297">
        <v>6.6</v>
      </c>
    </row>
    <row r="1017" spans="1:10" ht="76.5">
      <c r="A1017" s="506" t="s">
        <v>16999</v>
      </c>
      <c r="B1017" s="768" t="s">
        <v>17000</v>
      </c>
      <c r="C1017" s="768" t="s">
        <v>17001</v>
      </c>
      <c r="D1017" s="768" t="s">
        <v>17002</v>
      </c>
      <c r="E1017" s="184">
        <v>2015</v>
      </c>
      <c r="F1017" s="768" t="s">
        <v>175</v>
      </c>
      <c r="G1017" s="184" t="s">
        <v>17003</v>
      </c>
      <c r="H1017" s="184" t="s">
        <v>17004</v>
      </c>
      <c r="I1017" s="297"/>
      <c r="J1017" s="297">
        <v>5</v>
      </c>
    </row>
    <row r="1018" spans="1:10" ht="76.5">
      <c r="A1018" s="768" t="s">
        <v>17005</v>
      </c>
      <c r="B1018" s="768" t="s">
        <v>17006</v>
      </c>
      <c r="C1018" s="768" t="s">
        <v>15836</v>
      </c>
      <c r="D1018" s="768" t="s">
        <v>17002</v>
      </c>
      <c r="E1018" s="184">
        <v>2015</v>
      </c>
      <c r="F1018" s="768" t="s">
        <v>175</v>
      </c>
      <c r="G1018" s="184" t="s">
        <v>17003</v>
      </c>
      <c r="H1018" s="184" t="s">
        <v>17007</v>
      </c>
      <c r="I1018" s="297"/>
      <c r="J1018" s="297">
        <v>6.6</v>
      </c>
    </row>
    <row r="1019" spans="1:10" ht="72.75" customHeight="1">
      <c r="A1019" s="768" t="s">
        <v>17008</v>
      </c>
      <c r="B1019" s="768" t="s">
        <v>17009</v>
      </c>
      <c r="C1019" s="768" t="s">
        <v>14459</v>
      </c>
      <c r="D1019" s="768" t="s">
        <v>17010</v>
      </c>
      <c r="E1019" s="184">
        <v>2015</v>
      </c>
      <c r="F1019" s="768" t="s">
        <v>17011</v>
      </c>
      <c r="G1019" s="184" t="s">
        <v>16814</v>
      </c>
      <c r="H1019" s="184"/>
      <c r="I1019" s="297"/>
      <c r="J1019" s="297">
        <v>3.3</v>
      </c>
    </row>
    <row r="1020" spans="1:10" ht="51">
      <c r="A1020" s="768" t="s">
        <v>17012</v>
      </c>
      <c r="B1020" s="768" t="s">
        <v>17013</v>
      </c>
      <c r="C1020" s="768" t="s">
        <v>14459</v>
      </c>
      <c r="D1020" s="768" t="s">
        <v>17010</v>
      </c>
      <c r="E1020" s="184">
        <v>2015</v>
      </c>
      <c r="F1020" s="768" t="s">
        <v>17011</v>
      </c>
      <c r="G1020" s="184" t="s">
        <v>16814</v>
      </c>
      <c r="H1020" s="184"/>
      <c r="I1020" s="297"/>
      <c r="J1020" s="297">
        <v>5</v>
      </c>
    </row>
    <row r="1021" spans="1:10" ht="63.75">
      <c r="A1021" s="768" t="s">
        <v>17014</v>
      </c>
      <c r="B1021" s="768" t="s">
        <v>17015</v>
      </c>
      <c r="C1021" s="768" t="s">
        <v>14459</v>
      </c>
      <c r="D1021" s="768" t="s">
        <v>17010</v>
      </c>
      <c r="E1021" s="184">
        <v>2015</v>
      </c>
      <c r="F1021" s="768" t="s">
        <v>17011</v>
      </c>
      <c r="G1021" s="184" t="s">
        <v>16814</v>
      </c>
      <c r="H1021" s="184"/>
      <c r="I1021" s="297"/>
      <c r="J1021" s="297">
        <v>5</v>
      </c>
    </row>
    <row r="1022" spans="1:10" ht="76.5">
      <c r="A1022" s="768" t="s">
        <v>17016</v>
      </c>
      <c r="B1022" s="768" t="s">
        <v>17017</v>
      </c>
      <c r="C1022" s="768" t="s">
        <v>14459</v>
      </c>
      <c r="D1022" s="768" t="s">
        <v>17018</v>
      </c>
      <c r="E1022" s="768">
        <v>2015</v>
      </c>
      <c r="F1022" s="768" t="s">
        <v>1023</v>
      </c>
      <c r="G1022" s="768"/>
      <c r="H1022" s="768"/>
      <c r="I1022" s="768">
        <v>40</v>
      </c>
      <c r="J1022" s="768">
        <v>13.33</v>
      </c>
    </row>
    <row r="1023" spans="1:10" ht="76.5">
      <c r="A1023" s="768" t="s">
        <v>17019</v>
      </c>
      <c r="B1023" s="768" t="s">
        <v>17020</v>
      </c>
      <c r="C1023" s="768" t="s">
        <v>14459</v>
      </c>
      <c r="D1023" s="766" t="s">
        <v>17018</v>
      </c>
      <c r="E1023" s="189"/>
      <c r="F1023" s="768" t="s">
        <v>1023</v>
      </c>
      <c r="G1023" s="768"/>
      <c r="H1023" s="768"/>
      <c r="I1023" s="768">
        <v>40</v>
      </c>
      <c r="J1023" s="768">
        <v>13.33</v>
      </c>
    </row>
    <row r="1024" spans="1:10" ht="63.75">
      <c r="A1024" s="768" t="s">
        <v>17021</v>
      </c>
      <c r="B1024" s="768" t="s">
        <v>17022</v>
      </c>
      <c r="C1024" s="768" t="s">
        <v>14459</v>
      </c>
      <c r="D1024" s="768" t="s">
        <v>17023</v>
      </c>
      <c r="E1024" s="768">
        <v>2015</v>
      </c>
      <c r="F1024" s="768" t="s">
        <v>115</v>
      </c>
      <c r="G1024" s="768"/>
      <c r="H1024" s="768"/>
      <c r="I1024" s="768">
        <v>40</v>
      </c>
      <c r="J1024" s="768">
        <v>13.33</v>
      </c>
    </row>
    <row r="1025" spans="1:10" ht="63.75">
      <c r="A1025" s="768" t="s">
        <v>17024</v>
      </c>
      <c r="B1025" s="768" t="s">
        <v>17025</v>
      </c>
      <c r="C1025" s="768" t="s">
        <v>14459</v>
      </c>
      <c r="D1025" s="768" t="s">
        <v>17026</v>
      </c>
      <c r="E1025" s="768">
        <v>2015</v>
      </c>
      <c r="F1025" s="768" t="s">
        <v>17027</v>
      </c>
      <c r="G1025" s="768"/>
      <c r="H1025" s="768"/>
      <c r="I1025" s="768">
        <v>20</v>
      </c>
      <c r="J1025" s="768">
        <v>6.66</v>
      </c>
    </row>
    <row r="1026" spans="1:10" ht="89.25">
      <c r="A1026" s="768" t="s">
        <v>17028</v>
      </c>
      <c r="B1026" s="768" t="s">
        <v>18341</v>
      </c>
      <c r="C1026" s="768" t="s">
        <v>14459</v>
      </c>
      <c r="D1026" s="768" t="s">
        <v>15597</v>
      </c>
      <c r="E1026" s="768">
        <v>2015</v>
      </c>
      <c r="F1026" s="768" t="s">
        <v>11790</v>
      </c>
      <c r="G1026" s="768"/>
      <c r="H1026" s="768"/>
      <c r="I1026" s="768">
        <v>20</v>
      </c>
      <c r="J1026" s="768">
        <v>20</v>
      </c>
    </row>
    <row r="1027" spans="1:10" ht="127.5">
      <c r="A1027" s="768" t="s">
        <v>17029</v>
      </c>
      <c r="B1027" s="768" t="s">
        <v>16200</v>
      </c>
      <c r="C1027" s="768" t="s">
        <v>14459</v>
      </c>
      <c r="D1027" s="768" t="s">
        <v>17030</v>
      </c>
      <c r="E1027" s="768">
        <v>2015</v>
      </c>
      <c r="F1027" s="768" t="s">
        <v>115</v>
      </c>
      <c r="G1027" s="768"/>
      <c r="H1027" s="768"/>
      <c r="I1027" s="768">
        <v>20</v>
      </c>
      <c r="J1027" s="768">
        <v>20</v>
      </c>
    </row>
    <row r="1028" spans="1:10" ht="127.5">
      <c r="A1028" s="768" t="s">
        <v>17031</v>
      </c>
      <c r="B1028" s="768" t="s">
        <v>16200</v>
      </c>
      <c r="C1028" s="768" t="s">
        <v>14459</v>
      </c>
      <c r="D1028" s="768" t="s">
        <v>17030</v>
      </c>
      <c r="E1028" s="768">
        <v>2105</v>
      </c>
      <c r="F1028" s="768" t="s">
        <v>115</v>
      </c>
      <c r="G1028" s="768"/>
      <c r="H1028" s="768"/>
      <c r="I1028" s="768">
        <v>20</v>
      </c>
      <c r="J1028" s="768">
        <v>20</v>
      </c>
    </row>
    <row r="1029" spans="1:10" ht="25.5">
      <c r="A1029" s="771" t="s">
        <v>17032</v>
      </c>
      <c r="B1029" s="768" t="s">
        <v>15249</v>
      </c>
      <c r="C1029" s="768" t="s">
        <v>14755</v>
      </c>
      <c r="D1029" s="766" t="s">
        <v>17033</v>
      </c>
      <c r="E1029" s="768">
        <v>2015</v>
      </c>
      <c r="F1029" s="768" t="s">
        <v>172</v>
      </c>
      <c r="G1029" s="768"/>
      <c r="H1029" s="768"/>
      <c r="I1029" s="768" t="s">
        <v>78</v>
      </c>
      <c r="J1029" s="768">
        <v>20</v>
      </c>
    </row>
    <row r="1030" spans="1:10" ht="25.5">
      <c r="A1030" s="771" t="s">
        <v>17034</v>
      </c>
      <c r="B1030" s="768" t="s">
        <v>17035</v>
      </c>
      <c r="C1030" s="768" t="s">
        <v>14755</v>
      </c>
      <c r="D1030" s="768" t="s">
        <v>17033</v>
      </c>
      <c r="E1030" s="768">
        <v>2015</v>
      </c>
      <c r="F1030" s="768" t="s">
        <v>172</v>
      </c>
      <c r="G1030" s="768"/>
      <c r="H1030" s="768"/>
      <c r="I1030" s="768"/>
      <c r="J1030" s="768">
        <v>20</v>
      </c>
    </row>
    <row r="1031" spans="1:10" ht="38.25">
      <c r="A1031" s="768" t="s">
        <v>17036</v>
      </c>
      <c r="B1031" s="768" t="s">
        <v>17035</v>
      </c>
      <c r="C1031" s="768" t="s">
        <v>14755</v>
      </c>
      <c r="D1031" s="768" t="s">
        <v>17037</v>
      </c>
      <c r="E1031" s="768">
        <v>2015</v>
      </c>
      <c r="F1031" s="768" t="s">
        <v>437</v>
      </c>
      <c r="G1031" s="768"/>
      <c r="H1031" s="768" t="s">
        <v>17038</v>
      </c>
      <c r="I1031" s="768"/>
      <c r="J1031" s="768">
        <v>20</v>
      </c>
    </row>
    <row r="1032" spans="1:10" ht="63.75">
      <c r="A1032" s="768" t="s">
        <v>17039</v>
      </c>
      <c r="B1032" s="768" t="s">
        <v>17035</v>
      </c>
      <c r="C1032" s="768" t="s">
        <v>14755</v>
      </c>
      <c r="D1032" s="768" t="s">
        <v>17040</v>
      </c>
      <c r="E1032" s="768">
        <v>2015</v>
      </c>
      <c r="F1032" s="768" t="s">
        <v>4794</v>
      </c>
      <c r="G1032" s="768"/>
      <c r="H1032" s="768"/>
      <c r="I1032" s="768"/>
      <c r="J1032" s="768">
        <v>20</v>
      </c>
    </row>
    <row r="1033" spans="1:10" ht="38.25">
      <c r="A1033" s="768" t="s">
        <v>17041</v>
      </c>
      <c r="B1033" s="768" t="s">
        <v>17035</v>
      </c>
      <c r="C1033" s="768" t="s">
        <v>14755</v>
      </c>
      <c r="D1033" s="768" t="s">
        <v>16206</v>
      </c>
      <c r="E1033" s="184">
        <v>2015</v>
      </c>
      <c r="F1033" s="768" t="s">
        <v>145</v>
      </c>
      <c r="G1033" s="772"/>
      <c r="H1033" s="772"/>
      <c r="I1033" s="184"/>
      <c r="J1033" s="773">
        <v>20</v>
      </c>
    </row>
    <row r="1034" spans="1:10" ht="165.75">
      <c r="A1034" s="506" t="s">
        <v>16534</v>
      </c>
      <c r="B1034" s="768" t="s">
        <v>16535</v>
      </c>
      <c r="C1034" s="768" t="s">
        <v>947</v>
      </c>
      <c r="D1034" s="768" t="s">
        <v>16536</v>
      </c>
      <c r="E1034" s="768">
        <v>2015</v>
      </c>
      <c r="F1034" s="768">
        <v>10</v>
      </c>
      <c r="G1034" s="768"/>
      <c r="H1034" s="768"/>
      <c r="I1034" s="768" t="s">
        <v>78</v>
      </c>
      <c r="J1034" s="768">
        <v>1.8180000000000001</v>
      </c>
    </row>
    <row r="1035" spans="1:10" ht="63.75">
      <c r="A1035" s="506" t="s">
        <v>16537</v>
      </c>
      <c r="B1035" s="768" t="s">
        <v>16538</v>
      </c>
      <c r="C1035" s="768" t="s">
        <v>947</v>
      </c>
      <c r="D1035" s="768" t="s">
        <v>16539</v>
      </c>
      <c r="E1035" s="768">
        <v>2015</v>
      </c>
      <c r="F1035" s="768">
        <v>10</v>
      </c>
      <c r="G1035" s="768"/>
      <c r="H1035" s="768"/>
      <c r="I1035" s="768"/>
      <c r="J1035" s="768">
        <v>4</v>
      </c>
    </row>
    <row r="1036" spans="1:10" ht="63.75">
      <c r="A1036" s="768" t="s">
        <v>16540</v>
      </c>
      <c r="B1036" s="768" t="s">
        <v>16541</v>
      </c>
      <c r="C1036" s="768" t="s">
        <v>947</v>
      </c>
      <c r="D1036" s="768" t="s">
        <v>16539</v>
      </c>
      <c r="E1036" s="768">
        <v>2015</v>
      </c>
      <c r="F1036" s="768">
        <v>10</v>
      </c>
      <c r="G1036" s="768"/>
      <c r="H1036" s="768"/>
      <c r="I1036" s="768"/>
      <c r="J1036" s="768">
        <v>5</v>
      </c>
    </row>
    <row r="1037" spans="1:10" ht="63.75">
      <c r="A1037" s="768" t="s">
        <v>16542</v>
      </c>
      <c r="B1037" s="768" t="s">
        <v>16543</v>
      </c>
      <c r="C1037" s="768" t="s">
        <v>947</v>
      </c>
      <c r="D1037" s="768" t="s">
        <v>16539</v>
      </c>
      <c r="E1037" s="768">
        <v>2015</v>
      </c>
      <c r="F1037" s="768">
        <v>10</v>
      </c>
      <c r="G1037" s="768"/>
      <c r="H1037" s="768"/>
      <c r="I1037" s="768"/>
      <c r="J1037" s="768">
        <v>4</v>
      </c>
    </row>
    <row r="1038" spans="1:10" ht="63.75">
      <c r="A1038" s="768" t="s">
        <v>16544</v>
      </c>
      <c r="B1038" s="768" t="s">
        <v>16545</v>
      </c>
      <c r="C1038" s="768" t="s">
        <v>947</v>
      </c>
      <c r="D1038" s="768" t="s">
        <v>16539</v>
      </c>
      <c r="E1038" s="768">
        <v>2015</v>
      </c>
      <c r="F1038" s="768">
        <v>10</v>
      </c>
      <c r="G1038" s="768"/>
      <c r="H1038" s="768"/>
      <c r="I1038" s="768"/>
      <c r="J1038" s="768">
        <v>4</v>
      </c>
    </row>
    <row r="1039" spans="1:10" ht="76.5">
      <c r="A1039" s="768" t="s">
        <v>16546</v>
      </c>
      <c r="B1039" s="768" t="s">
        <v>16547</v>
      </c>
      <c r="C1039" s="768" t="s">
        <v>435</v>
      </c>
      <c r="D1039" s="768" t="s">
        <v>16539</v>
      </c>
      <c r="E1039" s="768">
        <v>2015</v>
      </c>
      <c r="F1039" s="768">
        <v>10</v>
      </c>
      <c r="G1039" s="768"/>
      <c r="H1039" s="768"/>
      <c r="I1039" s="768"/>
      <c r="J1039" s="768">
        <v>3.3330000000000002</v>
      </c>
    </row>
    <row r="1040" spans="1:10" ht="72.75" customHeight="1">
      <c r="A1040" s="768" t="s">
        <v>16548</v>
      </c>
      <c r="B1040" s="768" t="s">
        <v>16549</v>
      </c>
      <c r="C1040" s="768" t="s">
        <v>435</v>
      </c>
      <c r="D1040" s="768" t="s">
        <v>16539</v>
      </c>
      <c r="E1040" s="768">
        <v>2015</v>
      </c>
      <c r="F1040" s="768">
        <v>10</v>
      </c>
      <c r="G1040" s="768"/>
      <c r="H1040" s="768"/>
      <c r="I1040" s="768"/>
      <c r="J1040" s="768">
        <v>4</v>
      </c>
    </row>
    <row r="1041" spans="1:10" ht="63.75">
      <c r="A1041" s="768" t="s">
        <v>16550</v>
      </c>
      <c r="B1041" s="768" t="s">
        <v>16551</v>
      </c>
      <c r="C1041" s="768" t="s">
        <v>435</v>
      </c>
      <c r="D1041" s="768" t="s">
        <v>16539</v>
      </c>
      <c r="E1041" s="768">
        <v>2015</v>
      </c>
      <c r="F1041" s="768">
        <v>10</v>
      </c>
      <c r="G1041" s="768"/>
      <c r="H1041" s="768"/>
      <c r="I1041" s="768"/>
      <c r="J1041" s="768">
        <v>4</v>
      </c>
    </row>
    <row r="1042" spans="1:10" ht="114.75">
      <c r="A1042" s="768" t="s">
        <v>16552</v>
      </c>
      <c r="B1042" s="768" t="s">
        <v>16553</v>
      </c>
      <c r="C1042" s="768" t="s">
        <v>435</v>
      </c>
      <c r="D1042" s="768" t="s">
        <v>16539</v>
      </c>
      <c r="E1042" s="768">
        <v>2015</v>
      </c>
      <c r="F1042" s="768">
        <v>10</v>
      </c>
      <c r="G1042" s="768"/>
      <c r="H1042" s="768"/>
      <c r="I1042" s="768"/>
      <c r="J1042" s="768">
        <v>2.8570000000000002</v>
      </c>
    </row>
    <row r="1043" spans="1:10" ht="102">
      <c r="A1043" s="768" t="s">
        <v>16554</v>
      </c>
      <c r="B1043" s="768" t="s">
        <v>16555</v>
      </c>
      <c r="C1043" s="768" t="s">
        <v>435</v>
      </c>
      <c r="D1043" s="768" t="s">
        <v>16556</v>
      </c>
      <c r="E1043" s="768">
        <v>2015</v>
      </c>
      <c r="F1043" s="768">
        <v>3</v>
      </c>
      <c r="G1043" s="768"/>
      <c r="H1043" s="768"/>
      <c r="I1043" s="768"/>
      <c r="J1043" s="768">
        <v>4</v>
      </c>
    </row>
    <row r="1044" spans="1:10" ht="51">
      <c r="A1044" s="768" t="s">
        <v>16557</v>
      </c>
      <c r="B1044" s="768" t="s">
        <v>16558</v>
      </c>
      <c r="C1044" s="768" t="s">
        <v>435</v>
      </c>
      <c r="D1044" s="768" t="s">
        <v>16556</v>
      </c>
      <c r="E1044" s="768">
        <v>2015</v>
      </c>
      <c r="F1044" s="768">
        <v>3</v>
      </c>
      <c r="G1044" s="768"/>
      <c r="H1044" s="768"/>
      <c r="I1044" s="768"/>
      <c r="J1044" s="768">
        <v>5</v>
      </c>
    </row>
    <row r="1045" spans="1:10" ht="102">
      <c r="A1045" s="771" t="s">
        <v>17042</v>
      </c>
      <c r="B1045" s="768" t="s">
        <v>16083</v>
      </c>
      <c r="C1045" s="768" t="s">
        <v>14459</v>
      </c>
      <c r="D1045" s="768" t="s">
        <v>17043</v>
      </c>
      <c r="E1045" s="768">
        <v>2015</v>
      </c>
      <c r="F1045" s="768" t="s">
        <v>138</v>
      </c>
      <c r="G1045" s="768" t="s">
        <v>17044</v>
      </c>
      <c r="H1045" s="189" t="s">
        <v>17045</v>
      </c>
      <c r="I1045" s="768">
        <v>20</v>
      </c>
      <c r="J1045" s="773">
        <v>20</v>
      </c>
    </row>
    <row r="1046" spans="1:10" ht="76.5">
      <c r="A1046" s="768" t="s">
        <v>17046</v>
      </c>
      <c r="B1046" s="768" t="s">
        <v>16083</v>
      </c>
      <c r="C1046" s="768" t="s">
        <v>14459</v>
      </c>
      <c r="D1046" s="768" t="s">
        <v>17047</v>
      </c>
      <c r="E1046" s="768">
        <v>2015</v>
      </c>
      <c r="F1046" s="768" t="s">
        <v>17048</v>
      </c>
      <c r="G1046" s="768"/>
      <c r="H1046" s="768">
        <v>8</v>
      </c>
      <c r="I1046" s="768">
        <v>20</v>
      </c>
      <c r="J1046" s="768">
        <v>20</v>
      </c>
    </row>
    <row r="1047" spans="1:10" ht="89.25">
      <c r="A1047" s="768" t="s">
        <v>17049</v>
      </c>
      <c r="B1047" s="768" t="s">
        <v>16083</v>
      </c>
      <c r="C1047" s="768" t="s">
        <v>14459</v>
      </c>
      <c r="D1047" s="768" t="s">
        <v>17050</v>
      </c>
      <c r="E1047" s="768">
        <v>2015</v>
      </c>
      <c r="F1047" s="768" t="s">
        <v>17048</v>
      </c>
      <c r="G1047" s="768"/>
      <c r="H1047" s="768">
        <v>9</v>
      </c>
      <c r="I1047" s="768">
        <v>20</v>
      </c>
      <c r="J1047" s="768">
        <v>20</v>
      </c>
    </row>
    <row r="1048" spans="1:10" ht="114.75">
      <c r="A1048" s="768" t="s">
        <v>17051</v>
      </c>
      <c r="B1048" s="768" t="s">
        <v>16083</v>
      </c>
      <c r="C1048" s="768" t="s">
        <v>14459</v>
      </c>
      <c r="D1048" s="768" t="s">
        <v>17052</v>
      </c>
      <c r="E1048" s="768">
        <v>2015</v>
      </c>
      <c r="F1048" s="768" t="s">
        <v>773</v>
      </c>
      <c r="G1048" s="768" t="s">
        <v>17044</v>
      </c>
      <c r="H1048" s="768" t="s">
        <v>16881</v>
      </c>
      <c r="I1048" s="768">
        <v>20</v>
      </c>
      <c r="J1048" s="768">
        <v>20</v>
      </c>
    </row>
    <row r="1049" spans="1:10" ht="165.75">
      <c r="A1049" s="768" t="s">
        <v>17053</v>
      </c>
      <c r="B1049" s="768" t="s">
        <v>16083</v>
      </c>
      <c r="C1049" s="768" t="s">
        <v>14459</v>
      </c>
      <c r="D1049" s="768" t="s">
        <v>17054</v>
      </c>
      <c r="E1049" s="768">
        <v>2015</v>
      </c>
      <c r="F1049" s="768" t="s">
        <v>773</v>
      </c>
      <c r="G1049" s="768" t="s">
        <v>17044</v>
      </c>
      <c r="H1049" s="768" t="s">
        <v>17055</v>
      </c>
      <c r="I1049" s="768">
        <v>20</v>
      </c>
      <c r="J1049" s="768">
        <v>20</v>
      </c>
    </row>
    <row r="1050" spans="1:10" ht="165.75">
      <c r="A1050" s="768" t="s">
        <v>17056</v>
      </c>
      <c r="B1050" s="768" t="s">
        <v>17057</v>
      </c>
      <c r="C1050" s="768" t="s">
        <v>14459</v>
      </c>
      <c r="D1050" s="768" t="s">
        <v>17054</v>
      </c>
      <c r="E1050" s="768">
        <v>2015</v>
      </c>
      <c r="F1050" s="768" t="s">
        <v>773</v>
      </c>
      <c r="G1050" s="768" t="s">
        <v>17044</v>
      </c>
      <c r="H1050" s="768" t="s">
        <v>14728</v>
      </c>
      <c r="I1050" s="768">
        <v>20</v>
      </c>
      <c r="J1050" s="768">
        <v>10</v>
      </c>
    </row>
    <row r="1051" spans="1:10" ht="89.25">
      <c r="A1051" s="768" t="s">
        <v>17058</v>
      </c>
      <c r="B1051" s="768" t="s">
        <v>17059</v>
      </c>
      <c r="C1051" s="768" t="s">
        <v>14459</v>
      </c>
      <c r="D1051" s="768" t="s">
        <v>17060</v>
      </c>
      <c r="E1051" s="768">
        <v>2015</v>
      </c>
      <c r="F1051" s="768" t="s">
        <v>138</v>
      </c>
      <c r="G1051" s="768"/>
      <c r="H1051" s="768" t="s">
        <v>17061</v>
      </c>
      <c r="I1051" s="768">
        <v>20</v>
      </c>
      <c r="J1051" s="768">
        <v>5</v>
      </c>
    </row>
    <row r="1052" spans="1:10" ht="89.25">
      <c r="A1052" s="768" t="s">
        <v>17062</v>
      </c>
      <c r="B1052" s="768" t="s">
        <v>17063</v>
      </c>
      <c r="C1052" s="768" t="s">
        <v>14459</v>
      </c>
      <c r="D1052" s="768" t="s">
        <v>17060</v>
      </c>
      <c r="E1052" s="768">
        <v>2015</v>
      </c>
      <c r="F1052" s="768" t="s">
        <v>138</v>
      </c>
      <c r="G1052" s="768"/>
      <c r="H1052" s="768" t="s">
        <v>15279</v>
      </c>
      <c r="I1052" s="768">
        <v>20</v>
      </c>
      <c r="J1052" s="773">
        <v>6.6</v>
      </c>
    </row>
    <row r="1053" spans="1:10" ht="114.75">
      <c r="A1053" s="768" t="s">
        <v>17064</v>
      </c>
      <c r="B1053" s="768" t="s">
        <v>17065</v>
      </c>
      <c r="C1053" s="768" t="s">
        <v>14459</v>
      </c>
      <c r="D1053" s="768" t="s">
        <v>17066</v>
      </c>
      <c r="E1053" s="768">
        <v>2015</v>
      </c>
      <c r="F1053" s="768" t="s">
        <v>16370</v>
      </c>
      <c r="G1053" s="768" t="s">
        <v>16430</v>
      </c>
      <c r="H1053" s="768" t="s">
        <v>17067</v>
      </c>
      <c r="I1053" s="768">
        <v>20</v>
      </c>
      <c r="J1053" s="768">
        <v>5</v>
      </c>
    </row>
    <row r="1054" spans="1:10" ht="138.75" customHeight="1">
      <c r="A1054" s="768" t="s">
        <v>17068</v>
      </c>
      <c r="B1054" s="768" t="s">
        <v>17009</v>
      </c>
      <c r="C1054" s="768" t="s">
        <v>14459</v>
      </c>
      <c r="D1054" s="768" t="s">
        <v>17069</v>
      </c>
      <c r="E1054" s="768">
        <v>2015</v>
      </c>
      <c r="F1054" s="766" t="s">
        <v>439</v>
      </c>
      <c r="G1054" s="766" t="s">
        <v>16183</v>
      </c>
      <c r="H1054" s="772" t="s">
        <v>17070</v>
      </c>
      <c r="I1054" s="184">
        <v>20</v>
      </c>
      <c r="J1054" s="773">
        <v>3.33</v>
      </c>
    </row>
    <row r="1055" spans="1:10" ht="76.5">
      <c r="A1055" s="768" t="s">
        <v>17012</v>
      </c>
      <c r="B1055" s="768" t="s">
        <v>17013</v>
      </c>
      <c r="C1055" s="768" t="s">
        <v>14459</v>
      </c>
      <c r="D1055" s="768" t="s">
        <v>17069</v>
      </c>
      <c r="E1055" s="768">
        <v>2015</v>
      </c>
      <c r="F1055" s="766" t="s">
        <v>439</v>
      </c>
      <c r="G1055" s="766" t="s">
        <v>16183</v>
      </c>
      <c r="H1055" s="772" t="s">
        <v>17071</v>
      </c>
      <c r="I1055" s="184">
        <v>20</v>
      </c>
      <c r="J1055" s="773">
        <v>5</v>
      </c>
    </row>
    <row r="1056" spans="1:10" ht="76.5">
      <c r="A1056" s="768" t="s">
        <v>17072</v>
      </c>
      <c r="B1056" s="768" t="s">
        <v>17073</v>
      </c>
      <c r="C1056" s="768" t="s">
        <v>14459</v>
      </c>
      <c r="D1056" s="768" t="s">
        <v>17069</v>
      </c>
      <c r="E1056" s="768">
        <v>2015</v>
      </c>
      <c r="F1056" s="766" t="s">
        <v>439</v>
      </c>
      <c r="G1056" s="766" t="s">
        <v>16183</v>
      </c>
      <c r="H1056" s="772" t="s">
        <v>17074</v>
      </c>
      <c r="I1056" s="184">
        <v>20</v>
      </c>
      <c r="J1056" s="773">
        <v>5</v>
      </c>
    </row>
    <row r="1057" spans="1:10" ht="204">
      <c r="A1057" s="768" t="s">
        <v>17075</v>
      </c>
      <c r="B1057" s="768" t="s">
        <v>17076</v>
      </c>
      <c r="C1057" s="768" t="s">
        <v>9356</v>
      </c>
      <c r="D1057" s="768" t="s">
        <v>17077</v>
      </c>
      <c r="E1057" s="768">
        <v>2015</v>
      </c>
      <c r="F1057" s="766" t="s">
        <v>439</v>
      </c>
      <c r="G1057" s="766" t="s">
        <v>17078</v>
      </c>
      <c r="H1057" s="772"/>
      <c r="I1057" s="184">
        <v>20</v>
      </c>
      <c r="J1057" s="773">
        <v>6.66</v>
      </c>
    </row>
    <row r="1058" spans="1:10" ht="75" customHeight="1">
      <c r="A1058" s="768" t="s">
        <v>17079</v>
      </c>
      <c r="B1058" s="768" t="s">
        <v>17076</v>
      </c>
      <c r="C1058" s="768" t="s">
        <v>9356</v>
      </c>
      <c r="D1058" s="768" t="s">
        <v>17080</v>
      </c>
      <c r="E1058" s="768">
        <v>2015</v>
      </c>
      <c r="F1058" s="766" t="s">
        <v>439</v>
      </c>
      <c r="G1058" s="766" t="s">
        <v>17078</v>
      </c>
      <c r="H1058" s="772"/>
      <c r="I1058" s="184">
        <v>20</v>
      </c>
      <c r="J1058" s="773">
        <v>6.66</v>
      </c>
    </row>
    <row r="1059" spans="1:10" ht="108.75" customHeight="1">
      <c r="A1059" s="768" t="s">
        <v>17081</v>
      </c>
      <c r="B1059" s="768" t="s">
        <v>17082</v>
      </c>
      <c r="C1059" s="768" t="s">
        <v>14459</v>
      </c>
      <c r="D1059" s="768" t="s">
        <v>17083</v>
      </c>
      <c r="E1059" s="768">
        <v>2015</v>
      </c>
      <c r="F1059" s="766" t="s">
        <v>17084</v>
      </c>
      <c r="G1059" s="766" t="s">
        <v>7041</v>
      </c>
      <c r="H1059" s="772"/>
      <c r="I1059" s="184">
        <v>20</v>
      </c>
      <c r="J1059" s="773">
        <v>5</v>
      </c>
    </row>
    <row r="1060" spans="1:10" ht="204">
      <c r="A1060" s="768" t="s">
        <v>17085</v>
      </c>
      <c r="B1060" s="768" t="s">
        <v>17086</v>
      </c>
      <c r="C1060" s="768" t="s">
        <v>9356</v>
      </c>
      <c r="D1060" s="768" t="s">
        <v>17077</v>
      </c>
      <c r="E1060" s="768">
        <v>2015</v>
      </c>
      <c r="F1060" s="766" t="s">
        <v>439</v>
      </c>
      <c r="G1060" s="766" t="s">
        <v>17078</v>
      </c>
      <c r="H1060" s="772"/>
      <c r="I1060" s="184">
        <v>20</v>
      </c>
      <c r="J1060" s="773">
        <v>5</v>
      </c>
    </row>
    <row r="1061" spans="1:10" ht="76.5">
      <c r="A1061" s="768" t="s">
        <v>16829</v>
      </c>
      <c r="B1061" s="768" t="s">
        <v>16830</v>
      </c>
      <c r="C1061" s="768" t="s">
        <v>14459</v>
      </c>
      <c r="D1061" s="768" t="s">
        <v>16831</v>
      </c>
      <c r="E1061" s="768">
        <v>2015</v>
      </c>
      <c r="F1061" s="766" t="s">
        <v>129</v>
      </c>
      <c r="G1061" s="768" t="s">
        <v>16832</v>
      </c>
      <c r="H1061" s="768" t="s">
        <v>16833</v>
      </c>
      <c r="I1061" s="769">
        <v>40</v>
      </c>
      <c r="J1061" s="769">
        <v>13.33</v>
      </c>
    </row>
    <row r="1062" spans="1:10" ht="76.5">
      <c r="A1062" s="768" t="s">
        <v>16834</v>
      </c>
      <c r="B1062" s="768" t="s">
        <v>16835</v>
      </c>
      <c r="C1062" s="768" t="s">
        <v>14459</v>
      </c>
      <c r="D1062" s="768" t="s">
        <v>16831</v>
      </c>
      <c r="E1062" s="768">
        <v>2015</v>
      </c>
      <c r="F1062" s="768" t="s">
        <v>129</v>
      </c>
      <c r="G1062" s="768" t="s">
        <v>16832</v>
      </c>
      <c r="H1062" s="768" t="s">
        <v>16836</v>
      </c>
      <c r="I1062" s="768">
        <v>40</v>
      </c>
      <c r="J1062" s="768">
        <v>13.33</v>
      </c>
    </row>
    <row r="1063" spans="1:10" ht="63.75">
      <c r="A1063" s="769" t="s">
        <v>16847</v>
      </c>
      <c r="B1063" s="768" t="s">
        <v>16848</v>
      </c>
      <c r="C1063" s="768" t="s">
        <v>14459</v>
      </c>
      <c r="D1063" s="768" t="s">
        <v>16849</v>
      </c>
      <c r="E1063" s="768">
        <v>2015</v>
      </c>
      <c r="F1063" s="768" t="s">
        <v>122</v>
      </c>
      <c r="G1063" s="768" t="s">
        <v>16846</v>
      </c>
      <c r="H1063" s="768"/>
      <c r="I1063" s="768">
        <v>20</v>
      </c>
      <c r="J1063" s="768">
        <v>10</v>
      </c>
    </row>
    <row r="1064" spans="1:10" ht="63.75">
      <c r="A1064" s="768" t="s">
        <v>16850</v>
      </c>
      <c r="B1064" s="768" t="s">
        <v>16848</v>
      </c>
      <c r="C1064" s="768" t="s">
        <v>14459</v>
      </c>
      <c r="D1064" s="768" t="s">
        <v>16849</v>
      </c>
      <c r="E1064" s="768">
        <v>2015</v>
      </c>
      <c r="F1064" s="768" t="s">
        <v>122</v>
      </c>
      <c r="G1064" s="768" t="s">
        <v>16846</v>
      </c>
      <c r="H1064" s="768"/>
      <c r="I1064" s="768">
        <v>20</v>
      </c>
      <c r="J1064" s="768">
        <v>10</v>
      </c>
    </row>
    <row r="1065" spans="1:10" ht="63.75">
      <c r="A1065" s="768" t="s">
        <v>16851</v>
      </c>
      <c r="B1065" s="768" t="s">
        <v>16852</v>
      </c>
      <c r="C1065" s="768" t="s">
        <v>14459</v>
      </c>
      <c r="D1065" s="768" t="s">
        <v>16853</v>
      </c>
      <c r="E1065" s="768">
        <v>2015</v>
      </c>
      <c r="F1065" s="768" t="s">
        <v>122</v>
      </c>
      <c r="G1065" s="768" t="s">
        <v>16846</v>
      </c>
      <c r="H1065" s="768"/>
      <c r="I1065" s="768">
        <v>20</v>
      </c>
      <c r="J1065" s="768">
        <v>4</v>
      </c>
    </row>
    <row r="1066" spans="1:10" ht="38.25">
      <c r="A1066" s="769" t="s">
        <v>16854</v>
      </c>
      <c r="B1066" s="768" t="s">
        <v>16855</v>
      </c>
      <c r="C1066" s="768" t="s">
        <v>14459</v>
      </c>
      <c r="D1066" s="768" t="s">
        <v>16856</v>
      </c>
      <c r="E1066" s="768">
        <v>2015</v>
      </c>
      <c r="F1066" s="768" t="s">
        <v>122</v>
      </c>
      <c r="G1066" s="768" t="s">
        <v>16857</v>
      </c>
      <c r="H1066" s="768" t="s">
        <v>16858</v>
      </c>
      <c r="I1066" s="768">
        <v>40</v>
      </c>
      <c r="J1066" s="768">
        <v>13.33</v>
      </c>
    </row>
    <row r="1067" spans="1:10" ht="38.25">
      <c r="A1067" s="769" t="s">
        <v>16859</v>
      </c>
      <c r="B1067" s="768" t="s">
        <v>16855</v>
      </c>
      <c r="C1067" s="768" t="s">
        <v>14459</v>
      </c>
      <c r="D1067" s="768" t="s">
        <v>16856</v>
      </c>
      <c r="E1067" s="768">
        <v>2015</v>
      </c>
      <c r="F1067" s="768" t="s">
        <v>122</v>
      </c>
      <c r="G1067" s="768" t="s">
        <v>16857</v>
      </c>
      <c r="H1067" s="768" t="s">
        <v>16860</v>
      </c>
      <c r="I1067" s="768">
        <v>40</v>
      </c>
      <c r="J1067" s="768">
        <v>13.33</v>
      </c>
    </row>
    <row r="1068" spans="1:10" ht="38.25">
      <c r="A1068" s="768" t="s">
        <v>16866</v>
      </c>
      <c r="B1068" s="768" t="s">
        <v>16867</v>
      </c>
      <c r="C1068" s="768" t="s">
        <v>14459</v>
      </c>
      <c r="D1068" s="768" t="s">
        <v>16865</v>
      </c>
      <c r="E1068" s="768">
        <v>2015</v>
      </c>
      <c r="F1068" s="768" t="s">
        <v>130</v>
      </c>
      <c r="G1068" s="768" t="s">
        <v>16326</v>
      </c>
      <c r="H1068" s="768"/>
      <c r="I1068" s="768">
        <v>20</v>
      </c>
      <c r="J1068" s="768">
        <v>6.66</v>
      </c>
    </row>
    <row r="1069" spans="1:10" ht="63.75">
      <c r="A1069" s="768" t="s">
        <v>16825</v>
      </c>
      <c r="B1069" s="768" t="s">
        <v>16826</v>
      </c>
      <c r="C1069" s="768" t="s">
        <v>14459</v>
      </c>
      <c r="D1069" s="768" t="s">
        <v>16827</v>
      </c>
      <c r="E1069" s="768">
        <v>2015</v>
      </c>
      <c r="F1069" s="766" t="s">
        <v>130</v>
      </c>
      <c r="G1069" s="768"/>
      <c r="H1069" s="768"/>
      <c r="I1069" s="769">
        <v>20</v>
      </c>
      <c r="J1069" s="769">
        <v>6.66</v>
      </c>
    </row>
    <row r="1070" spans="1:10" ht="38.25">
      <c r="A1070" s="768" t="s">
        <v>16874</v>
      </c>
      <c r="B1070" s="768" t="s">
        <v>16875</v>
      </c>
      <c r="C1070" s="768" t="s">
        <v>14459</v>
      </c>
      <c r="D1070" s="768" t="s">
        <v>16873</v>
      </c>
      <c r="E1070" s="768">
        <v>2015</v>
      </c>
      <c r="F1070" s="768" t="s">
        <v>153</v>
      </c>
      <c r="G1070" s="768"/>
      <c r="H1070" s="768"/>
      <c r="I1070" s="768">
        <v>20</v>
      </c>
      <c r="J1070" s="768">
        <v>6.66</v>
      </c>
    </row>
    <row r="1071" spans="1:10" ht="153">
      <c r="A1071" s="506" t="s">
        <v>16816</v>
      </c>
      <c r="B1071" s="768" t="s">
        <v>16817</v>
      </c>
      <c r="C1071" s="768" t="s">
        <v>14459</v>
      </c>
      <c r="D1071" s="768" t="s">
        <v>16818</v>
      </c>
      <c r="E1071" s="768">
        <v>2015</v>
      </c>
      <c r="F1071" s="768" t="s">
        <v>130</v>
      </c>
      <c r="G1071" s="768" t="s">
        <v>16430</v>
      </c>
      <c r="H1071" s="768" t="s">
        <v>15325</v>
      </c>
      <c r="I1071" s="768" t="s">
        <v>78</v>
      </c>
      <c r="J1071" s="773">
        <v>10</v>
      </c>
    </row>
    <row r="1072" spans="1:10" ht="140.25">
      <c r="A1072" s="771" t="s">
        <v>16946</v>
      </c>
      <c r="B1072" s="768" t="s">
        <v>17087</v>
      </c>
      <c r="C1072" s="768" t="s">
        <v>14459</v>
      </c>
      <c r="D1072" s="768" t="s">
        <v>17088</v>
      </c>
      <c r="E1072" s="184">
        <v>2015</v>
      </c>
      <c r="F1072" s="768" t="s">
        <v>14236</v>
      </c>
      <c r="G1072" s="772"/>
      <c r="H1072" s="772" t="s">
        <v>17089</v>
      </c>
      <c r="I1072" s="184" t="s">
        <v>78</v>
      </c>
      <c r="J1072" s="773">
        <v>20</v>
      </c>
    </row>
    <row r="1073" spans="1:10" ht="63.75">
      <c r="A1073" s="768" t="s">
        <v>17090</v>
      </c>
      <c r="B1073" s="768" t="s">
        <v>17091</v>
      </c>
      <c r="C1073" s="768" t="s">
        <v>14459</v>
      </c>
      <c r="D1073" s="768" t="s">
        <v>17092</v>
      </c>
      <c r="E1073" s="184">
        <v>2015</v>
      </c>
      <c r="F1073" s="768" t="s">
        <v>175</v>
      </c>
      <c r="G1073" s="772"/>
      <c r="H1073" s="772"/>
      <c r="I1073" s="184">
        <v>40</v>
      </c>
      <c r="J1073" s="773">
        <v>13.33</v>
      </c>
    </row>
    <row r="1074" spans="1:10" ht="63.75">
      <c r="A1074" s="768" t="s">
        <v>17093</v>
      </c>
      <c r="B1074" s="768" t="s">
        <v>17094</v>
      </c>
      <c r="C1074" s="768" t="s">
        <v>14459</v>
      </c>
      <c r="D1074" s="768" t="s">
        <v>17092</v>
      </c>
      <c r="E1074" s="184">
        <v>2015</v>
      </c>
      <c r="F1074" s="768" t="s">
        <v>175</v>
      </c>
      <c r="G1074" s="772"/>
      <c r="H1074" s="772"/>
      <c r="I1074" s="184">
        <v>40</v>
      </c>
      <c r="J1074" s="773">
        <v>10</v>
      </c>
    </row>
    <row r="1075" spans="1:10" ht="140.25">
      <c r="A1075" s="771" t="s">
        <v>16366</v>
      </c>
      <c r="B1075" s="768" t="s">
        <v>16367</v>
      </c>
      <c r="C1075" s="768" t="s">
        <v>17095</v>
      </c>
      <c r="D1075" s="768" t="s">
        <v>16369</v>
      </c>
      <c r="E1075" s="768">
        <v>2015</v>
      </c>
      <c r="F1075" s="768" t="s">
        <v>16370</v>
      </c>
      <c r="G1075" s="768" t="s">
        <v>16371</v>
      </c>
      <c r="H1075" s="768">
        <v>85</v>
      </c>
      <c r="I1075" s="768" t="s">
        <v>78</v>
      </c>
      <c r="J1075" s="768">
        <v>5</v>
      </c>
    </row>
    <row r="1076" spans="1:10" ht="140.25">
      <c r="A1076" s="771" t="s">
        <v>16372</v>
      </c>
      <c r="B1076" s="768" t="s">
        <v>16373</v>
      </c>
      <c r="C1076" s="768" t="s">
        <v>17095</v>
      </c>
      <c r="D1076" s="768" t="s">
        <v>16369</v>
      </c>
      <c r="E1076" s="768">
        <v>2015</v>
      </c>
      <c r="F1076" s="768" t="s">
        <v>16370</v>
      </c>
      <c r="G1076" s="768" t="s">
        <v>16371</v>
      </c>
      <c r="H1076" s="768">
        <v>104</v>
      </c>
      <c r="I1076" s="768" t="s">
        <v>78</v>
      </c>
      <c r="J1076" s="768">
        <v>4</v>
      </c>
    </row>
    <row r="1077" spans="1:10" ht="102">
      <c r="A1077" s="768" t="s">
        <v>16374</v>
      </c>
      <c r="B1077" s="768" t="s">
        <v>16375</v>
      </c>
      <c r="C1077" s="768" t="s">
        <v>17095</v>
      </c>
      <c r="D1077" s="768" t="s">
        <v>17096</v>
      </c>
      <c r="E1077" s="768">
        <v>2015</v>
      </c>
      <c r="F1077" s="768" t="s">
        <v>16370</v>
      </c>
      <c r="G1077" s="768" t="s">
        <v>16377</v>
      </c>
      <c r="H1077" s="768">
        <v>79</v>
      </c>
      <c r="I1077" s="768" t="s">
        <v>78</v>
      </c>
      <c r="J1077" s="768">
        <v>4</v>
      </c>
    </row>
    <row r="1078" spans="1:10" ht="102">
      <c r="A1078" s="771" t="s">
        <v>16399</v>
      </c>
      <c r="B1078" s="768" t="s">
        <v>16400</v>
      </c>
      <c r="C1078" s="768" t="s">
        <v>16368</v>
      </c>
      <c r="D1078" s="768" t="s">
        <v>16389</v>
      </c>
      <c r="E1078" s="768">
        <v>2015</v>
      </c>
      <c r="F1078" s="768" t="s">
        <v>175</v>
      </c>
      <c r="G1078" s="768" t="s">
        <v>16390</v>
      </c>
      <c r="H1078" s="768"/>
      <c r="I1078" s="768" t="s">
        <v>78</v>
      </c>
      <c r="J1078" s="768">
        <v>4</v>
      </c>
    </row>
    <row r="1079" spans="1:10" ht="165.75">
      <c r="A1079" s="769" t="s">
        <v>17097</v>
      </c>
      <c r="B1079" s="768" t="s">
        <v>17098</v>
      </c>
      <c r="C1079" s="768" t="s">
        <v>14535</v>
      </c>
      <c r="D1079" s="768" t="s">
        <v>17099</v>
      </c>
      <c r="E1079" s="184">
        <v>2015</v>
      </c>
      <c r="F1079" s="768" t="s">
        <v>773</v>
      </c>
      <c r="G1079" s="184" t="s">
        <v>17100</v>
      </c>
      <c r="H1079" s="184">
        <v>437</v>
      </c>
      <c r="I1079" s="297">
        <v>40</v>
      </c>
      <c r="J1079" s="297">
        <v>5</v>
      </c>
    </row>
    <row r="1080" spans="1:10" ht="127.5">
      <c r="A1080" s="506" t="s">
        <v>17101</v>
      </c>
      <c r="B1080" s="768" t="s">
        <v>17102</v>
      </c>
      <c r="C1080" s="768" t="s">
        <v>14535</v>
      </c>
      <c r="D1080" s="768" t="s">
        <v>17103</v>
      </c>
      <c r="E1080" s="184">
        <v>2015</v>
      </c>
      <c r="F1080" s="768" t="s">
        <v>172</v>
      </c>
      <c r="G1080" s="184"/>
      <c r="H1080" s="184"/>
      <c r="I1080" s="297">
        <v>20</v>
      </c>
      <c r="J1080" s="297">
        <v>10</v>
      </c>
    </row>
    <row r="1081" spans="1:10" ht="89.25">
      <c r="A1081" s="768" t="s">
        <v>17104</v>
      </c>
      <c r="B1081" s="768" t="s">
        <v>17105</v>
      </c>
      <c r="C1081" s="768" t="s">
        <v>14535</v>
      </c>
      <c r="D1081" s="768" t="s">
        <v>17106</v>
      </c>
      <c r="E1081" s="184">
        <v>2015</v>
      </c>
      <c r="F1081" s="768" t="s">
        <v>145</v>
      </c>
      <c r="G1081" s="184"/>
      <c r="H1081" s="184"/>
      <c r="I1081" s="297">
        <v>20</v>
      </c>
      <c r="J1081" s="297">
        <v>10</v>
      </c>
    </row>
    <row r="1082" spans="1:10" ht="89.25">
      <c r="A1082" s="768" t="s">
        <v>17107</v>
      </c>
      <c r="B1082" s="768" t="s">
        <v>17105</v>
      </c>
      <c r="C1082" s="768" t="s">
        <v>14535</v>
      </c>
      <c r="D1082" s="768" t="s">
        <v>17106</v>
      </c>
      <c r="E1082" s="184">
        <v>2015</v>
      </c>
      <c r="F1082" s="768" t="s">
        <v>145</v>
      </c>
      <c r="G1082" s="184"/>
      <c r="H1082" s="184"/>
      <c r="I1082" s="297">
        <v>20</v>
      </c>
      <c r="J1082" s="297">
        <v>10</v>
      </c>
    </row>
    <row r="1083" spans="1:10" ht="76.5">
      <c r="A1083" s="768" t="s">
        <v>17108</v>
      </c>
      <c r="B1083" s="768" t="s">
        <v>17109</v>
      </c>
      <c r="C1083" s="768" t="s">
        <v>14535</v>
      </c>
      <c r="D1083" s="768" t="s">
        <v>17110</v>
      </c>
      <c r="E1083" s="184">
        <v>2015</v>
      </c>
      <c r="F1083" s="768" t="s">
        <v>138</v>
      </c>
      <c r="G1083" s="184"/>
      <c r="H1083" s="184"/>
      <c r="I1083" s="297">
        <v>20</v>
      </c>
      <c r="J1083" s="297">
        <v>20</v>
      </c>
    </row>
    <row r="1084" spans="1:10" ht="76.5">
      <c r="A1084" s="768" t="s">
        <v>17111</v>
      </c>
      <c r="B1084" s="768" t="s">
        <v>17105</v>
      </c>
      <c r="C1084" s="768" t="s">
        <v>14535</v>
      </c>
      <c r="D1084" s="768" t="s">
        <v>17112</v>
      </c>
      <c r="E1084" s="184">
        <v>2015</v>
      </c>
      <c r="F1084" s="768" t="s">
        <v>175</v>
      </c>
      <c r="G1084" s="184" t="s">
        <v>17113</v>
      </c>
      <c r="H1084" s="184"/>
      <c r="I1084" s="297">
        <v>20</v>
      </c>
      <c r="J1084" s="297">
        <v>10</v>
      </c>
    </row>
    <row r="1085" spans="1:10" ht="127.5">
      <c r="A1085" s="769" t="s">
        <v>17114</v>
      </c>
      <c r="B1085" s="768" t="s">
        <v>17115</v>
      </c>
      <c r="C1085" s="768" t="s">
        <v>14535</v>
      </c>
      <c r="D1085" s="768" t="s">
        <v>17116</v>
      </c>
      <c r="E1085" s="184">
        <v>2015</v>
      </c>
      <c r="F1085" s="768" t="s">
        <v>172</v>
      </c>
      <c r="G1085" s="768" t="s">
        <v>17117</v>
      </c>
      <c r="H1085" s="184">
        <v>126</v>
      </c>
      <c r="I1085" s="297">
        <v>20</v>
      </c>
      <c r="J1085" s="297">
        <v>10</v>
      </c>
    </row>
    <row r="1086" spans="1:10" ht="127.5">
      <c r="A1086" s="769" t="s">
        <v>17118</v>
      </c>
      <c r="B1086" s="768" t="s">
        <v>17119</v>
      </c>
      <c r="C1086" s="768" t="s">
        <v>14535</v>
      </c>
      <c r="D1086" s="768" t="s">
        <v>17116</v>
      </c>
      <c r="E1086" s="184">
        <v>2015</v>
      </c>
      <c r="F1086" s="768" t="s">
        <v>172</v>
      </c>
      <c r="G1086" s="768" t="s">
        <v>17117</v>
      </c>
      <c r="H1086" s="184">
        <v>127</v>
      </c>
      <c r="I1086" s="297">
        <v>20</v>
      </c>
      <c r="J1086" s="297">
        <v>10</v>
      </c>
    </row>
    <row r="1087" spans="1:10" ht="127.5">
      <c r="A1087" s="769" t="s">
        <v>17120</v>
      </c>
      <c r="B1087" s="768" t="s">
        <v>17115</v>
      </c>
      <c r="C1087" s="768" t="s">
        <v>14535</v>
      </c>
      <c r="D1087" s="768" t="s">
        <v>17116</v>
      </c>
      <c r="E1087" s="184">
        <v>2015</v>
      </c>
      <c r="F1087" s="768" t="s">
        <v>172</v>
      </c>
      <c r="G1087" s="184" t="s">
        <v>17117</v>
      </c>
      <c r="H1087" s="184">
        <v>126</v>
      </c>
      <c r="I1087" s="297">
        <v>20</v>
      </c>
      <c r="J1087" s="297">
        <v>10</v>
      </c>
    </row>
    <row r="1088" spans="1:10" ht="127.5">
      <c r="A1088" s="769" t="s">
        <v>17121</v>
      </c>
      <c r="B1088" s="768" t="s">
        <v>17119</v>
      </c>
      <c r="C1088" s="768" t="s">
        <v>14535</v>
      </c>
      <c r="D1088" s="768" t="s">
        <v>17116</v>
      </c>
      <c r="E1088" s="184">
        <v>2015</v>
      </c>
      <c r="F1088" s="768" t="s">
        <v>172</v>
      </c>
      <c r="G1088" s="184" t="s">
        <v>17117</v>
      </c>
      <c r="H1088" s="184">
        <v>81</v>
      </c>
      <c r="I1088" s="297">
        <v>20</v>
      </c>
      <c r="J1088" s="297">
        <v>10</v>
      </c>
    </row>
    <row r="1089" spans="1:10" ht="153">
      <c r="A1089" s="768" t="s">
        <v>17122</v>
      </c>
      <c r="B1089" s="768" t="s">
        <v>17123</v>
      </c>
      <c r="C1089" s="768" t="s">
        <v>14535</v>
      </c>
      <c r="D1089" s="768" t="s">
        <v>17124</v>
      </c>
      <c r="E1089" s="184">
        <v>2015</v>
      </c>
      <c r="F1089" s="768" t="s">
        <v>134</v>
      </c>
      <c r="G1089" s="184" t="s">
        <v>17125</v>
      </c>
      <c r="H1089" s="184">
        <v>94</v>
      </c>
      <c r="I1089" s="297">
        <v>20</v>
      </c>
      <c r="J1089" s="297">
        <v>6.67</v>
      </c>
    </row>
    <row r="1090" spans="1:10" ht="153">
      <c r="A1090" s="768" t="s">
        <v>17126</v>
      </c>
      <c r="B1090" s="768" t="s">
        <v>17123</v>
      </c>
      <c r="C1090" s="768" t="s">
        <v>14535</v>
      </c>
      <c r="D1090" s="768" t="s">
        <v>17124</v>
      </c>
      <c r="E1090" s="184">
        <v>2015</v>
      </c>
      <c r="F1090" s="768" t="s">
        <v>134</v>
      </c>
      <c r="G1090" s="184" t="s">
        <v>17125</v>
      </c>
      <c r="H1090" s="184">
        <v>93</v>
      </c>
      <c r="I1090" s="297">
        <v>20</v>
      </c>
      <c r="J1090" s="297">
        <v>6.67</v>
      </c>
    </row>
    <row r="1091" spans="1:10" ht="140.25">
      <c r="A1091" s="768" t="s">
        <v>17127</v>
      </c>
      <c r="B1091" s="768" t="s">
        <v>17128</v>
      </c>
      <c r="C1091" s="768" t="s">
        <v>14535</v>
      </c>
      <c r="D1091" s="768" t="s">
        <v>17129</v>
      </c>
      <c r="E1091" s="184">
        <v>2015</v>
      </c>
      <c r="F1091" s="768" t="s">
        <v>134</v>
      </c>
      <c r="G1091" s="184" t="s">
        <v>17125</v>
      </c>
      <c r="H1091" s="184">
        <v>78</v>
      </c>
      <c r="I1091" s="297">
        <v>20</v>
      </c>
      <c r="J1091" s="297">
        <v>6.67</v>
      </c>
    </row>
    <row r="1092" spans="1:10" ht="153">
      <c r="A1092" s="768" t="s">
        <v>17130</v>
      </c>
      <c r="B1092" s="768" t="s">
        <v>17131</v>
      </c>
      <c r="C1092" s="768" t="s">
        <v>14535</v>
      </c>
      <c r="D1092" s="768" t="s">
        <v>17124</v>
      </c>
      <c r="E1092" s="184">
        <v>2015</v>
      </c>
      <c r="F1092" s="768" t="s">
        <v>134</v>
      </c>
      <c r="G1092" s="184" t="s">
        <v>17125</v>
      </c>
      <c r="H1092" s="184">
        <v>93</v>
      </c>
      <c r="I1092" s="297">
        <v>20</v>
      </c>
      <c r="J1092" s="297">
        <v>6.67</v>
      </c>
    </row>
    <row r="1093" spans="1:10" ht="153">
      <c r="A1093" s="768" t="s">
        <v>17132</v>
      </c>
      <c r="B1093" s="768" t="s">
        <v>17131</v>
      </c>
      <c r="C1093" s="768" t="s">
        <v>14535</v>
      </c>
      <c r="D1093" s="768" t="s">
        <v>17124</v>
      </c>
      <c r="E1093" s="184">
        <v>2015</v>
      </c>
      <c r="F1093" s="768" t="s">
        <v>134</v>
      </c>
      <c r="G1093" s="184" t="s">
        <v>17125</v>
      </c>
      <c r="H1093" s="184">
        <v>94</v>
      </c>
      <c r="I1093" s="297">
        <v>20</v>
      </c>
      <c r="J1093" s="297">
        <v>6.67</v>
      </c>
    </row>
    <row r="1094" spans="1:10" ht="153">
      <c r="A1094" s="769" t="s">
        <v>17133</v>
      </c>
      <c r="B1094" s="768" t="s">
        <v>17128</v>
      </c>
      <c r="C1094" s="768" t="s">
        <v>14535</v>
      </c>
      <c r="D1094" s="768" t="s">
        <v>17124</v>
      </c>
      <c r="E1094" s="184">
        <v>2015</v>
      </c>
      <c r="F1094" s="768" t="s">
        <v>134</v>
      </c>
      <c r="G1094" s="184" t="s">
        <v>17125</v>
      </c>
      <c r="H1094" s="184">
        <v>95</v>
      </c>
      <c r="I1094" s="297">
        <v>20</v>
      </c>
      <c r="J1094" s="297">
        <v>6.67</v>
      </c>
    </row>
    <row r="1095" spans="1:10" ht="63.75">
      <c r="A1095" s="768" t="s">
        <v>17134</v>
      </c>
      <c r="B1095" s="768" t="s">
        <v>17135</v>
      </c>
      <c r="C1095" s="768" t="s">
        <v>14535</v>
      </c>
      <c r="D1095" s="769" t="s">
        <v>17136</v>
      </c>
      <c r="E1095" s="768">
        <v>2015</v>
      </c>
      <c r="F1095" s="768">
        <v>11</v>
      </c>
      <c r="G1095" s="768" t="s">
        <v>17137</v>
      </c>
      <c r="H1095" s="768">
        <v>43</v>
      </c>
      <c r="I1095" s="768" t="s">
        <v>78</v>
      </c>
      <c r="J1095" s="768">
        <v>6.67</v>
      </c>
    </row>
    <row r="1096" spans="1:10" ht="63.75">
      <c r="A1096" s="768" t="s">
        <v>17138</v>
      </c>
      <c r="B1096" s="768" t="s">
        <v>17139</v>
      </c>
      <c r="C1096" s="768" t="s">
        <v>14535</v>
      </c>
      <c r="D1096" s="768" t="s">
        <v>17136</v>
      </c>
      <c r="E1096" s="768">
        <v>2015</v>
      </c>
      <c r="F1096" s="768">
        <v>11</v>
      </c>
      <c r="G1096" s="768" t="s">
        <v>17137</v>
      </c>
      <c r="H1096" s="768">
        <v>88</v>
      </c>
      <c r="I1096" s="768" t="s">
        <v>78</v>
      </c>
      <c r="J1096" s="768">
        <v>5</v>
      </c>
    </row>
    <row r="1097" spans="1:10" ht="63.75">
      <c r="A1097" s="769" t="s">
        <v>17140</v>
      </c>
      <c r="B1097" s="768" t="s">
        <v>17141</v>
      </c>
      <c r="C1097" s="768" t="s">
        <v>14535</v>
      </c>
      <c r="D1097" s="768" t="s">
        <v>17136</v>
      </c>
      <c r="E1097" s="768">
        <v>2015</v>
      </c>
      <c r="F1097" s="768">
        <v>11</v>
      </c>
      <c r="G1097" s="768" t="s">
        <v>17137</v>
      </c>
      <c r="H1097" s="768">
        <v>89</v>
      </c>
      <c r="I1097" s="768" t="s">
        <v>78</v>
      </c>
      <c r="J1097" s="768">
        <v>6.67</v>
      </c>
    </row>
    <row r="1098" spans="1:10" ht="102">
      <c r="A1098" s="768" t="s">
        <v>17142</v>
      </c>
      <c r="B1098" s="768" t="s">
        <v>17143</v>
      </c>
      <c r="C1098" s="768" t="s">
        <v>14535</v>
      </c>
      <c r="D1098" s="766" t="s">
        <v>17144</v>
      </c>
      <c r="E1098" s="768">
        <v>2015</v>
      </c>
      <c r="F1098" s="768" t="s">
        <v>138</v>
      </c>
      <c r="G1098" s="768" t="s">
        <v>16430</v>
      </c>
      <c r="H1098" s="768" t="s">
        <v>17067</v>
      </c>
      <c r="I1098" s="768" t="s">
        <v>78</v>
      </c>
      <c r="J1098" s="768">
        <v>5</v>
      </c>
    </row>
    <row r="1099" spans="1:10" ht="165.75">
      <c r="A1099" s="768" t="s">
        <v>17145</v>
      </c>
      <c r="B1099" s="768" t="s">
        <v>17146</v>
      </c>
      <c r="C1099" s="768" t="s">
        <v>14535</v>
      </c>
      <c r="D1099" s="766" t="s">
        <v>17147</v>
      </c>
      <c r="E1099" s="768">
        <v>2015</v>
      </c>
      <c r="F1099" s="768" t="s">
        <v>17148</v>
      </c>
      <c r="G1099" s="768" t="s">
        <v>17149</v>
      </c>
      <c r="H1099" s="768">
        <v>75</v>
      </c>
      <c r="I1099" s="768" t="s">
        <v>78</v>
      </c>
      <c r="J1099" s="768">
        <v>10</v>
      </c>
    </row>
    <row r="1100" spans="1:10" ht="76.5">
      <c r="A1100" s="768" t="s">
        <v>17019</v>
      </c>
      <c r="B1100" s="768" t="s">
        <v>17020</v>
      </c>
      <c r="C1100" s="768" t="s">
        <v>14459</v>
      </c>
      <c r="D1100" s="766" t="s">
        <v>17018</v>
      </c>
      <c r="E1100" s="208">
        <v>2015</v>
      </c>
      <c r="F1100" s="768" t="s">
        <v>1023</v>
      </c>
      <c r="G1100" s="768"/>
      <c r="H1100" s="768"/>
      <c r="I1100" s="768">
        <v>40</v>
      </c>
      <c r="J1100" s="768">
        <v>13.33</v>
      </c>
    </row>
    <row r="1101" spans="1:10" ht="48" customHeight="1">
      <c r="A1101" s="768" t="s">
        <v>17150</v>
      </c>
      <c r="B1101" s="506" t="s">
        <v>17151</v>
      </c>
      <c r="C1101" s="768" t="s">
        <v>14535</v>
      </c>
      <c r="D1101" s="768" t="s">
        <v>17152</v>
      </c>
      <c r="E1101" s="184">
        <v>2015</v>
      </c>
      <c r="F1101" s="768" t="s">
        <v>190</v>
      </c>
      <c r="G1101" s="772"/>
      <c r="H1101" s="772"/>
      <c r="I1101" s="184">
        <v>40</v>
      </c>
      <c r="J1101" s="773">
        <v>13.33</v>
      </c>
    </row>
    <row r="1102" spans="1:10" ht="114.75">
      <c r="A1102" s="771" t="s">
        <v>17153</v>
      </c>
      <c r="B1102" s="768" t="s">
        <v>17151</v>
      </c>
      <c r="C1102" s="768" t="s">
        <v>14535</v>
      </c>
      <c r="D1102" s="768" t="s">
        <v>17152</v>
      </c>
      <c r="E1102" s="184">
        <v>2015</v>
      </c>
      <c r="F1102" s="768" t="s">
        <v>190</v>
      </c>
      <c r="G1102" s="772"/>
      <c r="H1102" s="772"/>
      <c r="I1102" s="184">
        <v>40</v>
      </c>
      <c r="J1102" s="773">
        <v>13.33</v>
      </c>
    </row>
    <row r="1103" spans="1:10" ht="76.5">
      <c r="A1103" s="506" t="s">
        <v>17154</v>
      </c>
      <c r="B1103" s="768" t="s">
        <v>17139</v>
      </c>
      <c r="C1103" s="768" t="s">
        <v>15832</v>
      </c>
      <c r="D1103" s="768" t="s">
        <v>17155</v>
      </c>
      <c r="E1103" s="768">
        <v>2015</v>
      </c>
      <c r="F1103" s="768" t="s">
        <v>138</v>
      </c>
      <c r="G1103" s="768"/>
      <c r="H1103" s="768"/>
      <c r="I1103" s="768">
        <v>20</v>
      </c>
      <c r="J1103" s="768">
        <v>5</v>
      </c>
    </row>
    <row r="1104" spans="1:10" ht="76.5">
      <c r="A1104" s="506" t="s">
        <v>17156</v>
      </c>
      <c r="B1104" s="768" t="s">
        <v>17141</v>
      </c>
      <c r="C1104" s="768" t="s">
        <v>15832</v>
      </c>
      <c r="D1104" s="768" t="s">
        <v>17155</v>
      </c>
      <c r="E1104" s="768">
        <v>2015</v>
      </c>
      <c r="F1104" s="768" t="s">
        <v>138</v>
      </c>
      <c r="G1104" s="768"/>
      <c r="H1104" s="768"/>
      <c r="I1104" s="768">
        <v>20</v>
      </c>
      <c r="J1104" s="768">
        <v>6.66</v>
      </c>
    </row>
    <row r="1105" spans="1:10" ht="76.5">
      <c r="A1105" s="768" t="s">
        <v>17157</v>
      </c>
      <c r="B1105" s="768" t="s">
        <v>17135</v>
      </c>
      <c r="C1105" s="768" t="s">
        <v>14535</v>
      </c>
      <c r="D1105" s="768" t="s">
        <v>17155</v>
      </c>
      <c r="E1105" s="768">
        <v>2015</v>
      </c>
      <c r="F1105" s="768" t="s">
        <v>138</v>
      </c>
      <c r="G1105" s="769"/>
      <c r="H1105" s="769"/>
      <c r="I1105" s="769">
        <v>20</v>
      </c>
      <c r="J1105" s="769">
        <v>6.66</v>
      </c>
    </row>
    <row r="1106" spans="1:10" ht="102">
      <c r="A1106" s="768" t="s">
        <v>17142</v>
      </c>
      <c r="B1106" s="768" t="s">
        <v>17143</v>
      </c>
      <c r="C1106" s="768" t="s">
        <v>15832</v>
      </c>
      <c r="D1106" s="766" t="s">
        <v>17144</v>
      </c>
      <c r="E1106" s="768">
        <v>2015</v>
      </c>
      <c r="F1106" s="768" t="s">
        <v>138</v>
      </c>
      <c r="G1106" s="768" t="s">
        <v>16430</v>
      </c>
      <c r="H1106" s="768" t="s">
        <v>17067</v>
      </c>
      <c r="I1106" s="768">
        <v>20</v>
      </c>
      <c r="J1106" s="768">
        <v>5</v>
      </c>
    </row>
    <row r="1107" spans="1:10" ht="114.75">
      <c r="A1107" s="768" t="s">
        <v>17150</v>
      </c>
      <c r="B1107" s="506" t="s">
        <v>17151</v>
      </c>
      <c r="C1107" s="768" t="s">
        <v>14535</v>
      </c>
      <c r="D1107" s="768" t="s">
        <v>17152</v>
      </c>
      <c r="E1107" s="184">
        <v>2015</v>
      </c>
      <c r="F1107" s="768" t="s">
        <v>190</v>
      </c>
      <c r="G1107" s="772"/>
      <c r="H1107" s="772"/>
      <c r="I1107" s="184">
        <v>40</v>
      </c>
      <c r="J1107" s="773">
        <v>13.33</v>
      </c>
    </row>
    <row r="1108" spans="1:10" ht="114.75">
      <c r="A1108" s="771" t="s">
        <v>17153</v>
      </c>
      <c r="B1108" s="768" t="s">
        <v>17151</v>
      </c>
      <c r="C1108" s="768" t="s">
        <v>14535</v>
      </c>
      <c r="D1108" s="768" t="s">
        <v>17152</v>
      </c>
      <c r="E1108" s="184">
        <v>2015</v>
      </c>
      <c r="F1108" s="768" t="s">
        <v>190</v>
      </c>
      <c r="G1108" s="772"/>
      <c r="H1108" s="772"/>
      <c r="I1108" s="184">
        <v>40</v>
      </c>
      <c r="J1108" s="773">
        <v>13.33</v>
      </c>
    </row>
    <row r="1109" spans="1:10" ht="102">
      <c r="A1109" s="771" t="s">
        <v>17158</v>
      </c>
      <c r="B1109" s="768" t="s">
        <v>17159</v>
      </c>
      <c r="C1109" s="768" t="s">
        <v>14535</v>
      </c>
      <c r="D1109" s="768" t="s">
        <v>17160</v>
      </c>
      <c r="E1109" s="184">
        <v>2015</v>
      </c>
      <c r="F1109" s="768" t="s">
        <v>145</v>
      </c>
      <c r="G1109" s="772" t="s">
        <v>926</v>
      </c>
      <c r="H1109" s="208">
        <v>158</v>
      </c>
      <c r="I1109" s="184">
        <v>20</v>
      </c>
      <c r="J1109" s="773">
        <v>4</v>
      </c>
    </row>
    <row r="1110" spans="1:10" ht="102">
      <c r="A1110" s="771" t="s">
        <v>17161</v>
      </c>
      <c r="B1110" s="768" t="s">
        <v>17162</v>
      </c>
      <c r="C1110" s="768" t="s">
        <v>14459</v>
      </c>
      <c r="D1110" s="768" t="s">
        <v>17160</v>
      </c>
      <c r="E1110" s="184">
        <v>2015</v>
      </c>
      <c r="F1110" s="768" t="s">
        <v>145</v>
      </c>
      <c r="G1110" s="772" t="s">
        <v>17163</v>
      </c>
      <c r="H1110" s="772" t="s">
        <v>7464</v>
      </c>
      <c r="I1110" s="184">
        <v>20</v>
      </c>
      <c r="J1110" s="773">
        <v>4</v>
      </c>
    </row>
    <row r="1111" spans="1:10" ht="114.75">
      <c r="A1111" s="771" t="s">
        <v>17164</v>
      </c>
      <c r="B1111" s="768" t="s">
        <v>17165</v>
      </c>
      <c r="C1111" s="768" t="s">
        <v>14535</v>
      </c>
      <c r="D1111" s="768" t="s">
        <v>17166</v>
      </c>
      <c r="E1111" s="184">
        <v>2015</v>
      </c>
      <c r="F1111" s="768" t="s">
        <v>145</v>
      </c>
      <c r="G1111" s="772" t="s">
        <v>17167</v>
      </c>
      <c r="H1111" s="772" t="s">
        <v>17168</v>
      </c>
      <c r="I1111" s="184">
        <v>20</v>
      </c>
      <c r="J1111" s="773">
        <v>20</v>
      </c>
    </row>
    <row r="1112" spans="1:10" ht="89.25">
      <c r="A1112" s="768" t="s">
        <v>13961</v>
      </c>
      <c r="B1112" s="768" t="s">
        <v>14083</v>
      </c>
      <c r="C1112" s="768" t="s">
        <v>12728</v>
      </c>
      <c r="D1112" s="766" t="s">
        <v>13962</v>
      </c>
      <c r="E1112" s="184">
        <v>2015</v>
      </c>
      <c r="F1112" s="768" t="s">
        <v>138</v>
      </c>
      <c r="G1112" s="772" t="s">
        <v>17169</v>
      </c>
      <c r="H1112" s="772" t="s">
        <v>17170</v>
      </c>
      <c r="I1112" s="184">
        <v>20</v>
      </c>
      <c r="J1112" s="773">
        <f>20/6</f>
        <v>3.3333333333333335</v>
      </c>
    </row>
    <row r="1113" spans="1:10" ht="89.25">
      <c r="A1113" s="768" t="s">
        <v>17171</v>
      </c>
      <c r="B1113" s="768" t="s">
        <v>17172</v>
      </c>
      <c r="C1113" s="768" t="s">
        <v>17173</v>
      </c>
      <c r="D1113" s="766" t="s">
        <v>13962</v>
      </c>
      <c r="E1113" s="184">
        <v>2015</v>
      </c>
      <c r="F1113" s="768" t="s">
        <v>138</v>
      </c>
      <c r="G1113" s="772" t="s">
        <v>17169</v>
      </c>
      <c r="H1113" s="772" t="s">
        <v>17174</v>
      </c>
      <c r="I1113" s="184">
        <v>20</v>
      </c>
      <c r="J1113" s="773">
        <v>5</v>
      </c>
    </row>
    <row r="1114" spans="1:10" ht="89.25">
      <c r="A1114" s="768" t="s">
        <v>17175</v>
      </c>
      <c r="B1114" s="768" t="s">
        <v>17165</v>
      </c>
      <c r="C1114" s="768" t="s">
        <v>14535</v>
      </c>
      <c r="D1114" s="768" t="s">
        <v>17176</v>
      </c>
      <c r="E1114" s="184">
        <v>2015</v>
      </c>
      <c r="F1114" s="768" t="s">
        <v>138</v>
      </c>
      <c r="G1114" s="772" t="s">
        <v>17177</v>
      </c>
      <c r="H1114" s="772" t="s">
        <v>406</v>
      </c>
      <c r="I1114" s="184">
        <v>20</v>
      </c>
      <c r="J1114" s="773">
        <v>20</v>
      </c>
    </row>
    <row r="1115" spans="1:10" ht="127.5">
      <c r="A1115" s="769" t="s">
        <v>17114</v>
      </c>
      <c r="B1115" s="768" t="s">
        <v>17115</v>
      </c>
      <c r="C1115" s="768" t="s">
        <v>17178</v>
      </c>
      <c r="D1115" s="768" t="s">
        <v>17116</v>
      </c>
      <c r="E1115" s="184">
        <v>2015</v>
      </c>
      <c r="F1115" s="768" t="s">
        <v>172</v>
      </c>
      <c r="G1115" s="768" t="s">
        <v>17117</v>
      </c>
      <c r="H1115" s="184">
        <v>126</v>
      </c>
      <c r="I1115" s="297">
        <v>20</v>
      </c>
      <c r="J1115" s="297">
        <v>10</v>
      </c>
    </row>
    <row r="1116" spans="1:10" ht="127.5">
      <c r="A1116" s="769" t="s">
        <v>17118</v>
      </c>
      <c r="B1116" s="768" t="s">
        <v>17119</v>
      </c>
      <c r="C1116" s="768" t="s">
        <v>17178</v>
      </c>
      <c r="D1116" s="768" t="s">
        <v>17116</v>
      </c>
      <c r="E1116" s="184">
        <v>2015</v>
      </c>
      <c r="F1116" s="768" t="s">
        <v>172</v>
      </c>
      <c r="G1116" s="768" t="s">
        <v>17117</v>
      </c>
      <c r="H1116" s="184">
        <v>127</v>
      </c>
      <c r="I1116" s="297">
        <v>20</v>
      </c>
      <c r="J1116" s="297">
        <v>10</v>
      </c>
    </row>
    <row r="1117" spans="1:10" ht="127.5">
      <c r="A1117" s="769" t="s">
        <v>17120</v>
      </c>
      <c r="B1117" s="768" t="s">
        <v>17115</v>
      </c>
      <c r="C1117" s="768" t="s">
        <v>17178</v>
      </c>
      <c r="D1117" s="768" t="s">
        <v>17116</v>
      </c>
      <c r="E1117" s="184">
        <v>2015</v>
      </c>
      <c r="F1117" s="768" t="s">
        <v>172</v>
      </c>
      <c r="G1117" s="184" t="s">
        <v>17117</v>
      </c>
      <c r="H1117" s="184">
        <v>126</v>
      </c>
      <c r="I1117" s="297">
        <v>20</v>
      </c>
      <c r="J1117" s="297">
        <v>10</v>
      </c>
    </row>
    <row r="1118" spans="1:10" ht="290.25" customHeight="1">
      <c r="A1118" s="769" t="s">
        <v>17121</v>
      </c>
      <c r="B1118" s="768" t="s">
        <v>17119</v>
      </c>
      <c r="C1118" s="768" t="s">
        <v>17178</v>
      </c>
      <c r="D1118" s="768" t="s">
        <v>17116</v>
      </c>
      <c r="E1118" s="184">
        <v>2015</v>
      </c>
      <c r="F1118" s="768" t="s">
        <v>172</v>
      </c>
      <c r="G1118" s="184" t="s">
        <v>17117</v>
      </c>
      <c r="H1118" s="184">
        <v>81</v>
      </c>
      <c r="I1118" s="297">
        <v>20</v>
      </c>
      <c r="J1118" s="297">
        <v>10</v>
      </c>
    </row>
    <row r="1119" spans="1:10" ht="127.5">
      <c r="A1119" s="771" t="s">
        <v>17179</v>
      </c>
      <c r="B1119" s="768" t="s">
        <v>17180</v>
      </c>
      <c r="C1119" s="768" t="s">
        <v>15367</v>
      </c>
      <c r="D1119" s="768" t="s">
        <v>17181</v>
      </c>
      <c r="E1119" s="768">
        <v>2015</v>
      </c>
      <c r="F1119" s="768" t="s">
        <v>4201</v>
      </c>
      <c r="G1119" s="768" t="s">
        <v>17182</v>
      </c>
      <c r="H1119" s="768">
        <v>66</v>
      </c>
      <c r="I1119" s="768" t="s">
        <v>78</v>
      </c>
      <c r="J1119" s="768">
        <v>6.66</v>
      </c>
    </row>
    <row r="1120" spans="1:10" ht="76.5">
      <c r="A1120" s="771" t="s">
        <v>17183</v>
      </c>
      <c r="B1120" s="768" t="s">
        <v>17184</v>
      </c>
      <c r="C1120" s="768" t="s">
        <v>15367</v>
      </c>
      <c r="D1120" s="768" t="s">
        <v>15597</v>
      </c>
      <c r="E1120" s="768">
        <v>2015</v>
      </c>
      <c r="F1120" s="768" t="s">
        <v>16136</v>
      </c>
      <c r="G1120" s="768" t="s">
        <v>16365</v>
      </c>
      <c r="H1120" s="768" t="s">
        <v>12304</v>
      </c>
      <c r="I1120" s="768"/>
      <c r="J1120" s="768">
        <v>10</v>
      </c>
    </row>
    <row r="1121" spans="1:10" ht="72.75" customHeight="1">
      <c r="A1121" s="768" t="s">
        <v>17185</v>
      </c>
      <c r="B1121" s="768" t="s">
        <v>15369</v>
      </c>
      <c r="C1121" s="768" t="s">
        <v>17186</v>
      </c>
      <c r="D1121" s="768" t="s">
        <v>17187</v>
      </c>
      <c r="E1121" s="768">
        <v>2015</v>
      </c>
      <c r="F1121" s="768" t="s">
        <v>175</v>
      </c>
      <c r="G1121" s="772"/>
      <c r="H1121" s="772"/>
      <c r="I1121" s="184">
        <v>40</v>
      </c>
      <c r="J1121" s="773">
        <v>40</v>
      </c>
    </row>
    <row r="1122" spans="1:10" ht="102">
      <c r="A1122" s="771" t="s">
        <v>17158</v>
      </c>
      <c r="B1122" s="768" t="s">
        <v>17159</v>
      </c>
      <c r="C1122" s="768" t="s">
        <v>14535</v>
      </c>
      <c r="D1122" s="768" t="s">
        <v>17160</v>
      </c>
      <c r="E1122" s="184">
        <v>2015</v>
      </c>
      <c r="F1122" s="768" t="s">
        <v>145</v>
      </c>
      <c r="G1122" s="772" t="s">
        <v>926</v>
      </c>
      <c r="H1122" s="208">
        <v>158</v>
      </c>
      <c r="I1122" s="184">
        <v>20</v>
      </c>
      <c r="J1122" s="773">
        <v>4</v>
      </c>
    </row>
    <row r="1123" spans="1:10" ht="63.75">
      <c r="A1123" s="771" t="s">
        <v>17188</v>
      </c>
      <c r="B1123" s="768" t="s">
        <v>17189</v>
      </c>
      <c r="C1123" s="768" t="s">
        <v>14535</v>
      </c>
      <c r="D1123" s="768" t="s">
        <v>17190</v>
      </c>
      <c r="E1123" s="184">
        <v>2015</v>
      </c>
      <c r="F1123" s="768" t="s">
        <v>145</v>
      </c>
      <c r="G1123" s="772"/>
      <c r="H1123" s="208">
        <v>55</v>
      </c>
      <c r="I1123" s="184">
        <v>40</v>
      </c>
      <c r="J1123" s="773">
        <v>10</v>
      </c>
    </row>
    <row r="1124" spans="1:10" ht="89.25">
      <c r="A1124" s="768" t="s">
        <v>16791</v>
      </c>
      <c r="B1124" s="768" t="s">
        <v>16792</v>
      </c>
      <c r="C1124" s="768" t="s">
        <v>14535</v>
      </c>
      <c r="D1124" s="768" t="s">
        <v>16691</v>
      </c>
      <c r="E1124" s="768">
        <v>2015</v>
      </c>
      <c r="F1124" s="768" t="s">
        <v>1155</v>
      </c>
      <c r="G1124" s="768"/>
      <c r="H1124" s="768"/>
      <c r="I1124" s="768">
        <v>40</v>
      </c>
      <c r="J1124" s="768">
        <v>10</v>
      </c>
    </row>
    <row r="1125" spans="1:10" ht="89.25">
      <c r="A1125" s="768" t="s">
        <v>16695</v>
      </c>
      <c r="B1125" s="768" t="s">
        <v>16696</v>
      </c>
      <c r="C1125" s="768" t="s">
        <v>14535</v>
      </c>
      <c r="D1125" s="768" t="s">
        <v>16691</v>
      </c>
      <c r="E1125" s="768">
        <v>2015</v>
      </c>
      <c r="F1125" s="768" t="s">
        <v>1155</v>
      </c>
      <c r="G1125" s="768"/>
      <c r="H1125" s="768"/>
      <c r="I1125" s="768">
        <v>40</v>
      </c>
      <c r="J1125" s="768">
        <v>10</v>
      </c>
    </row>
    <row r="1126" spans="1:10" ht="204">
      <c r="A1126" s="768" t="s">
        <v>16785</v>
      </c>
      <c r="B1126" s="768" t="s">
        <v>16786</v>
      </c>
      <c r="C1126" s="768" t="s">
        <v>14535</v>
      </c>
      <c r="D1126" s="768" t="s">
        <v>16691</v>
      </c>
      <c r="E1126" s="768">
        <v>2015</v>
      </c>
      <c r="F1126" s="768" t="s">
        <v>1155</v>
      </c>
      <c r="G1126" s="768"/>
      <c r="H1126" s="768"/>
      <c r="I1126" s="768">
        <v>40</v>
      </c>
      <c r="J1126" s="768">
        <v>10</v>
      </c>
    </row>
    <row r="1127" spans="1:10" ht="204">
      <c r="A1127" s="768" t="s">
        <v>16793</v>
      </c>
      <c r="B1127" s="768" t="s">
        <v>16786</v>
      </c>
      <c r="C1127" s="768" t="s">
        <v>14535</v>
      </c>
      <c r="D1127" s="768" t="s">
        <v>16691</v>
      </c>
      <c r="E1127" s="768">
        <v>2015</v>
      </c>
      <c r="F1127" s="768" t="s">
        <v>1155</v>
      </c>
      <c r="G1127" s="768"/>
      <c r="H1127" s="768"/>
      <c r="I1127" s="768">
        <v>40</v>
      </c>
      <c r="J1127" s="768">
        <v>10</v>
      </c>
    </row>
    <row r="1128" spans="1:10" ht="38.25">
      <c r="A1128" s="771" t="s">
        <v>17191</v>
      </c>
      <c r="B1128" s="768" t="s">
        <v>16776</v>
      </c>
      <c r="C1128" s="768" t="s">
        <v>14535</v>
      </c>
      <c r="D1128" s="768" t="s">
        <v>16777</v>
      </c>
      <c r="E1128" s="768">
        <v>2015</v>
      </c>
      <c r="F1128" s="768"/>
      <c r="G1128" s="768"/>
      <c r="H1128" s="768"/>
      <c r="I1128" s="768">
        <v>20</v>
      </c>
      <c r="J1128" s="768">
        <v>10</v>
      </c>
    </row>
    <row r="1129" spans="1:10" ht="38.25">
      <c r="A1129" s="771" t="s">
        <v>17192</v>
      </c>
      <c r="B1129" s="768" t="s">
        <v>17193</v>
      </c>
      <c r="C1129" s="768" t="s">
        <v>14630</v>
      </c>
      <c r="D1129" s="766" t="s">
        <v>17194</v>
      </c>
      <c r="E1129" s="184">
        <v>2015</v>
      </c>
      <c r="F1129" s="768" t="s">
        <v>145</v>
      </c>
      <c r="G1129" s="772"/>
      <c r="H1129" s="772"/>
      <c r="I1129" s="184" t="s">
        <v>78</v>
      </c>
      <c r="J1129" s="773">
        <v>10</v>
      </c>
    </row>
    <row r="1130" spans="1:10" ht="38.25">
      <c r="A1130" s="771" t="s">
        <v>17195</v>
      </c>
      <c r="B1130" s="768" t="s">
        <v>17196</v>
      </c>
      <c r="C1130" s="768" t="s">
        <v>14630</v>
      </c>
      <c r="D1130" s="766" t="s">
        <v>17194</v>
      </c>
      <c r="E1130" s="184">
        <v>2015</v>
      </c>
      <c r="F1130" s="768" t="s">
        <v>145</v>
      </c>
      <c r="G1130" s="772"/>
      <c r="H1130" s="772"/>
      <c r="I1130" s="184"/>
      <c r="J1130" s="773">
        <v>10</v>
      </c>
    </row>
    <row r="1131" spans="1:10" ht="38.25">
      <c r="A1131" s="768" t="s">
        <v>17197</v>
      </c>
      <c r="B1131" s="768" t="s">
        <v>17198</v>
      </c>
      <c r="C1131" s="768" t="s">
        <v>14630</v>
      </c>
      <c r="D1131" s="766" t="s">
        <v>17194</v>
      </c>
      <c r="E1131" s="184">
        <v>2015</v>
      </c>
      <c r="F1131" s="768" t="s">
        <v>145</v>
      </c>
      <c r="G1131" s="772"/>
      <c r="H1131" s="772"/>
      <c r="I1131" s="184"/>
      <c r="J1131" s="773">
        <v>20</v>
      </c>
    </row>
    <row r="1132" spans="1:10" ht="38.25">
      <c r="A1132" s="768" t="s">
        <v>17199</v>
      </c>
      <c r="B1132" s="768" t="s">
        <v>16284</v>
      </c>
      <c r="C1132" s="768" t="s">
        <v>14630</v>
      </c>
      <c r="D1132" s="766" t="s">
        <v>17194</v>
      </c>
      <c r="E1132" s="184">
        <v>2015</v>
      </c>
      <c r="F1132" s="768" t="s">
        <v>145</v>
      </c>
      <c r="G1132" s="772"/>
      <c r="H1132" s="772"/>
      <c r="I1132" s="184"/>
      <c r="J1132" s="773">
        <v>20</v>
      </c>
    </row>
    <row r="1133" spans="1:10" ht="76.5">
      <c r="A1133" s="768" t="s">
        <v>17200</v>
      </c>
      <c r="B1133" s="768" t="s">
        <v>17201</v>
      </c>
      <c r="C1133" s="768" t="s">
        <v>14535</v>
      </c>
      <c r="D1133" s="768" t="s">
        <v>17202</v>
      </c>
      <c r="E1133" s="184">
        <v>2015</v>
      </c>
      <c r="F1133" s="768" t="s">
        <v>145</v>
      </c>
      <c r="G1133" s="772"/>
      <c r="H1133" s="772"/>
      <c r="I1133" s="768" t="s">
        <v>78</v>
      </c>
      <c r="J1133" s="773">
        <v>6.67</v>
      </c>
    </row>
    <row r="1134" spans="1:10" ht="51">
      <c r="A1134" s="768" t="s">
        <v>17134</v>
      </c>
      <c r="B1134" s="768" t="s">
        <v>17135</v>
      </c>
      <c r="C1134" s="768" t="s">
        <v>14535</v>
      </c>
      <c r="D1134" s="769" t="s">
        <v>17136</v>
      </c>
      <c r="E1134" s="768">
        <v>2015</v>
      </c>
      <c r="F1134" s="768" t="s">
        <v>138</v>
      </c>
      <c r="G1134" s="768" t="s">
        <v>17203</v>
      </c>
      <c r="H1134" s="768"/>
      <c r="I1134" s="768" t="s">
        <v>78</v>
      </c>
      <c r="J1134" s="768">
        <v>6.67</v>
      </c>
    </row>
    <row r="1135" spans="1:10" ht="51">
      <c r="A1135" s="768" t="s">
        <v>17138</v>
      </c>
      <c r="B1135" s="768" t="s">
        <v>17139</v>
      </c>
      <c r="C1135" s="768" t="s">
        <v>14535</v>
      </c>
      <c r="D1135" s="768" t="s">
        <v>17136</v>
      </c>
      <c r="E1135" s="768">
        <v>2015</v>
      </c>
      <c r="F1135" s="768" t="s">
        <v>138</v>
      </c>
      <c r="G1135" s="768" t="s">
        <v>17203</v>
      </c>
      <c r="H1135" s="768"/>
      <c r="I1135" s="768" t="s">
        <v>78</v>
      </c>
      <c r="J1135" s="768">
        <v>5</v>
      </c>
    </row>
    <row r="1136" spans="1:10" ht="51">
      <c r="A1136" s="769" t="s">
        <v>17140</v>
      </c>
      <c r="B1136" s="768" t="s">
        <v>17141</v>
      </c>
      <c r="C1136" s="768" t="s">
        <v>14535</v>
      </c>
      <c r="D1136" s="768" t="s">
        <v>17136</v>
      </c>
      <c r="E1136" s="768">
        <v>2015</v>
      </c>
      <c r="F1136" s="768" t="s">
        <v>138</v>
      </c>
      <c r="G1136" s="768" t="s">
        <v>17203</v>
      </c>
      <c r="H1136" s="768"/>
      <c r="I1136" s="768" t="s">
        <v>78</v>
      </c>
      <c r="J1136" s="768">
        <v>6.67</v>
      </c>
    </row>
    <row r="1137" spans="1:10" ht="38.25">
      <c r="A1137" s="768" t="s">
        <v>17204</v>
      </c>
      <c r="B1137" s="768" t="s">
        <v>17205</v>
      </c>
      <c r="C1137" s="768" t="s">
        <v>14535</v>
      </c>
      <c r="D1137" s="768" t="s">
        <v>17202</v>
      </c>
      <c r="E1137" s="184">
        <v>2015</v>
      </c>
      <c r="F1137" s="768" t="s">
        <v>145</v>
      </c>
      <c r="G1137" s="772"/>
      <c r="H1137" s="772"/>
      <c r="I1137" s="768" t="s">
        <v>78</v>
      </c>
      <c r="J1137" s="773">
        <v>10</v>
      </c>
    </row>
    <row r="1138" spans="1:10">
      <c r="A1138" s="919"/>
      <c r="B1138" s="377"/>
      <c r="C1138" s="377"/>
      <c r="D1138" s="377"/>
      <c r="E1138" s="377"/>
      <c r="F1138" s="377"/>
      <c r="G1138" s="377"/>
      <c r="H1138" s="377"/>
      <c r="I1138" s="377"/>
      <c r="J1138" s="377"/>
    </row>
    <row r="1139" spans="1:10">
      <c r="A1139" s="919"/>
      <c r="B1139" s="377"/>
      <c r="C1139" s="377"/>
      <c r="D1139" s="377"/>
      <c r="E1139" s="377"/>
      <c r="F1139" s="377"/>
      <c r="G1139" s="377"/>
      <c r="H1139" s="377"/>
      <c r="I1139" s="377"/>
      <c r="J1139" s="377"/>
    </row>
    <row r="1140" spans="1:10">
      <c r="A1140" s="919"/>
      <c r="B1140" s="377"/>
      <c r="C1140" s="377"/>
      <c r="D1140" s="377"/>
      <c r="E1140" s="377"/>
      <c r="F1140" s="377"/>
      <c r="G1140" s="377"/>
      <c r="H1140" s="378"/>
      <c r="I1140" s="377"/>
      <c r="J1140" s="377"/>
    </row>
    <row r="1141" spans="1:10">
      <c r="A1141" s="952"/>
      <c r="B1141" s="974"/>
      <c r="C1141" s="974"/>
      <c r="D1141" s="974"/>
      <c r="E1141" s="975"/>
      <c r="F1141" s="974"/>
      <c r="G1141" s="975"/>
      <c r="H1141" s="975"/>
      <c r="I1141" s="955"/>
      <c r="J1141" s="955"/>
    </row>
  </sheetData>
  <mergeCells count="11">
    <mergeCell ref="A1:J1"/>
    <mergeCell ref="A3:J3"/>
    <mergeCell ref="J62:J64"/>
    <mergeCell ref="A4:J4"/>
    <mergeCell ref="A5:J5"/>
    <mergeCell ref="G501:H501"/>
    <mergeCell ref="G496:H496"/>
    <mergeCell ref="G497:H497"/>
    <mergeCell ref="G498:H498"/>
    <mergeCell ref="G499:H499"/>
    <mergeCell ref="G500:H500"/>
  </mergeCells>
  <phoneticPr fontId="17" type="noConversion"/>
  <conditionalFormatting sqref="E855:E856 I855:I856">
    <cfRule type="cellIs" dxfId="0" priority="1" stopIfTrue="1" operator="lessThan">
      <formula>0</formula>
    </cfRule>
  </conditionalFormatting>
  <hyperlinks>
    <hyperlink ref="H49" r:id="rId1"/>
    <hyperlink ref="D72" r:id="rId2"/>
    <hyperlink ref="D96" r:id="rId3" display="http://conferences.ulbsibiu.ro/sbuniv/"/>
    <hyperlink ref="D118" r:id="rId4"/>
    <hyperlink ref="D154" r:id="rId5"/>
    <hyperlink ref="D194" r:id="rId6"/>
    <hyperlink ref="D195" r:id="rId7"/>
    <hyperlink ref="G228" r:id="rId8"/>
    <hyperlink ref="G226" r:id="rId9"/>
    <hyperlink ref="G227" r:id="rId10"/>
    <hyperlink ref="D239" r:id="rId11" display="http://saiapm.ulbsibiu.ro/rom/cercetare/conferinte/AFSPT2015/5AFSPT_2015.html"/>
    <hyperlink ref="G262" r:id="rId12"/>
    <hyperlink ref="G263" r:id="rId13"/>
    <hyperlink ref="G260" r:id="rId14"/>
    <hyperlink ref="B324" r:id="rId15" tooltip="http://conferences.ulbsibiu.ro/mdis/2015/files/Volum_abstracte_MDIS_2015.pdf"/>
    <hyperlink ref="D331" r:id="rId16" display="http://www.mathconf.org/otfalille2015"/>
    <hyperlink ref="D332" r:id="rId17" display="http://cab.math.u-szeged.hu/index.php/en/component/jevents/day.listevents/2015/11/24/-?Itemid=110"/>
    <hyperlink ref="H337" r:id="rId18"/>
    <hyperlink ref="H338" r:id="rId19"/>
    <hyperlink ref="D358" r:id="rId20"/>
    <hyperlink ref="D361" r:id="rId21"/>
    <hyperlink ref="D382" r:id="rId22"/>
    <hyperlink ref="D383" r:id="rId23"/>
    <hyperlink ref="D384" r:id="rId24"/>
    <hyperlink ref="D385" r:id="rId25"/>
    <hyperlink ref="D401" r:id="rId26"/>
    <hyperlink ref="D399" r:id="rId27"/>
    <hyperlink ref="D400" r:id="rId28"/>
    <hyperlink ref="D404" r:id="rId29"/>
    <hyperlink ref="D405" r:id="rId30"/>
    <hyperlink ref="D406" r:id="rId31"/>
    <hyperlink ref="D407" r:id="rId32"/>
    <hyperlink ref="D403" r:id="rId33"/>
    <hyperlink ref="D410" r:id="rId34" display="http://www.ais-sanmarino.org/index.html"/>
    <hyperlink ref="D495" r:id="rId35" display="http://conferences.ulbsibiu.ro/depssw/program/Program%20Conferinta_Sibiu_Alba%202016.pdf"/>
    <hyperlink ref="D504" r:id="rId36" display="https://sites.google.com/site/riqlconference2015/"/>
    <hyperlink ref="D509" r:id="rId37"/>
    <hyperlink ref="H508" r:id="rId38"/>
    <hyperlink ref="D528" r:id="rId39" display="http://conferintadebioetica.ro/wp-content/uploads/2015/07/program.pdf"/>
    <hyperlink ref="G544" r:id="rId40"/>
    <hyperlink ref="G538" r:id="rId41"/>
    <hyperlink ref="G539" r:id="rId42"/>
    <hyperlink ref="G540" r:id="rId43"/>
    <hyperlink ref="G541" r:id="rId44"/>
    <hyperlink ref="G542" r:id="rId45"/>
    <hyperlink ref="G543" r:id="rId46"/>
    <hyperlink ref="D568" r:id="rId47" display="www.rjeap.ro"/>
    <hyperlink ref="D582" r:id="rId48" display="http://conferintadebioetica.ro/wp-content/uploads/2015/07/program.pdf"/>
    <hyperlink ref="H699" r:id="rId49"/>
    <hyperlink ref="D721" r:id="rId50" display="http://conferences.ulbsibiu.ro/conf.zms/program_stiintific.html"/>
    <hyperlink ref="D748" r:id="rId51"/>
    <hyperlink ref="D749" r:id="rId52"/>
    <hyperlink ref="G768" r:id="rId53"/>
    <hyperlink ref="G770" r:id="rId54"/>
    <hyperlink ref="G767" r:id="rId55"/>
    <hyperlink ref="D786" r:id="rId56" display="http://conferences.ulbsibiu.ro/conf.zms/program_stiintific.html"/>
    <hyperlink ref="G800" r:id="rId57"/>
    <hyperlink ref="G804" r:id="rId58"/>
    <hyperlink ref="G805" r:id="rId59"/>
    <hyperlink ref="G806" r:id="rId60"/>
    <hyperlink ref="G807" r:id="rId61"/>
    <hyperlink ref="G808" r:id="rId62"/>
    <hyperlink ref="G809" r:id="rId63"/>
    <hyperlink ref="G810" r:id="rId64"/>
    <hyperlink ref="G811" r:id="rId65"/>
    <hyperlink ref="G813" r:id="rId66"/>
    <hyperlink ref="G814" r:id="rId67"/>
    <hyperlink ref="G815" r:id="rId68"/>
    <hyperlink ref="G816" r:id="rId69"/>
    <hyperlink ref="G817" r:id="rId70"/>
    <hyperlink ref="G818" r:id="rId71"/>
    <hyperlink ref="G819" r:id="rId72"/>
    <hyperlink ref="H843" r:id="rId73"/>
    <hyperlink ref="H844" r:id="rId74"/>
    <hyperlink ref="H845" r:id="rId75"/>
    <hyperlink ref="H846" r:id="rId76"/>
    <hyperlink ref="A855" r:id="rId77"/>
    <hyperlink ref="D855" r:id="rId78"/>
    <hyperlink ref="F926" r:id="rId79" display="www.conf-derm-mures.com"/>
    <hyperlink ref="F927" r:id="rId80" display="www.conf-derm-mures.com"/>
    <hyperlink ref="F928" r:id="rId81" display="www.eadv.org,"/>
    <hyperlink ref="F1015" r:id="rId82" display="www.psiworld.ro"/>
    <hyperlink ref="F1012" r:id="rId83" display="www.wpa2015bucharest.org"/>
    <hyperlink ref="D1023" r:id="rId84" display="www.eapaediatrics.eu/eap2015.ehtml"/>
    <hyperlink ref="D1029" r:id="rId85"/>
    <hyperlink ref="F1055" r:id="rId86" display="http://conferences.ulbsibiu.ro/conf.zms/"/>
    <hyperlink ref="F1056" r:id="rId87" display="http://conferences.ulbsibiu.ro/conf.zms/"/>
    <hyperlink ref="G1054" r:id="rId88"/>
    <hyperlink ref="G1055" r:id="rId89"/>
    <hyperlink ref="G1056" r:id="rId90"/>
    <hyperlink ref="G1057" r:id="rId91"/>
    <hyperlink ref="G1060" r:id="rId92"/>
    <hyperlink ref="G1058" r:id="rId93"/>
    <hyperlink ref="G1059" r:id="rId94"/>
    <hyperlink ref="F1061" r:id="rId95" display="www.eadv.org,"/>
    <hyperlink ref="F1069" r:id="rId96" display="www.conf-derm-mures.com"/>
    <hyperlink ref="D1099" r:id="rId97" display="www.isast.org/images/QQML2015_Final_Program.pdf"/>
    <hyperlink ref="D1100" r:id="rId98" display="www.eapaediatrics.eu/eap2015.ehtml"/>
    <hyperlink ref="D1112" r:id="rId99" display="http://conferintadebioetica.ro/wp-content/uploads/2015/07/program.pdf"/>
    <hyperlink ref="D1113" r:id="rId100" display="http://conferintadebioetica.ro/wp-content/uploads/2015/07/program.pdf"/>
    <hyperlink ref="D1129" r:id="rId101"/>
    <hyperlink ref="D1130" r:id="rId102"/>
    <hyperlink ref="D1131" r:id="rId103"/>
    <hyperlink ref="D1132" r:id="rId104"/>
  </hyperlinks>
  <pageMargins left="0.51181102362204722" right="0.31496062992125984" top="2.1666666666666665" bottom="0.57291666666666663" header="0.51041666666666663" footer="0.31496062992125984"/>
  <pageSetup paperSize="9" orientation="landscape" horizontalDpi="200" verticalDpi="200" r:id="rId105"/>
  <headerFooter>
    <oddHeader>&amp;LUniversitatea „Lucian Blaga” din Sibiu
&amp;C
&amp;K000000FIȘĂ DE RAPORTARE A ACTIVITĂȚII DE CERCETARE 
PENTRU PERIOADA 1.01.2014-31.12.2014</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zoomScale="85" zoomScaleNormal="85" zoomScalePageLayoutView="70" workbookViewId="0">
      <selection activeCell="J214" sqref="J214"/>
    </sheetView>
  </sheetViews>
  <sheetFormatPr defaultRowHeight="12.75"/>
  <cols>
    <col min="1" max="2" width="31.140625" style="92" customWidth="1"/>
    <col min="3" max="3" width="40.140625" style="97" customWidth="1"/>
    <col min="4" max="4" width="18" style="91" customWidth="1"/>
    <col min="5" max="5" width="10.7109375" style="91" customWidth="1"/>
    <col min="6" max="6" width="9.140625" style="91" customWidth="1"/>
    <col min="7" max="16384" width="9.140625" style="93"/>
  </cols>
  <sheetData>
    <row r="1" spans="1:6" s="169" customFormat="1">
      <c r="A1" s="905"/>
      <c r="B1" s="905"/>
      <c r="C1" s="905"/>
      <c r="D1" s="905"/>
      <c r="E1" s="905"/>
      <c r="F1" s="905"/>
    </row>
    <row r="2" spans="1:6" s="4" customFormat="1" ht="15">
      <c r="A2" s="906" t="s">
        <v>17358</v>
      </c>
      <c r="B2" s="906"/>
      <c r="C2" s="906"/>
      <c r="D2" s="906"/>
      <c r="E2" s="906"/>
    </row>
    <row r="3" spans="1:6" s="4" customFormat="1" ht="15">
      <c r="A3" s="142"/>
      <c r="B3" s="142"/>
      <c r="C3" s="142"/>
      <c r="D3" s="142"/>
      <c r="E3" s="142"/>
    </row>
    <row r="4" spans="1:6" s="4" customFormat="1" ht="15">
      <c r="A4" s="837" t="s">
        <v>17359</v>
      </c>
      <c r="B4" s="837"/>
      <c r="C4" s="837"/>
      <c r="D4" s="837"/>
      <c r="E4" s="837"/>
    </row>
    <row r="5" spans="1:6" s="4" customFormat="1" ht="15">
      <c r="A5" s="837" t="s">
        <v>17360</v>
      </c>
      <c r="B5" s="837"/>
      <c r="C5" s="837"/>
      <c r="D5" s="837"/>
      <c r="E5" s="837"/>
    </row>
    <row r="6" spans="1:6" s="169" customFormat="1" ht="25.5">
      <c r="A6" s="22" t="s">
        <v>5</v>
      </c>
      <c r="B6" s="22" t="s">
        <v>96</v>
      </c>
      <c r="C6" s="22" t="s">
        <v>102</v>
      </c>
      <c r="D6" s="22" t="s">
        <v>6</v>
      </c>
      <c r="E6" s="23" t="s">
        <v>51</v>
      </c>
    </row>
    <row r="7" spans="1:6" ht="38.25">
      <c r="A7" s="86" t="s">
        <v>4647</v>
      </c>
      <c r="B7" s="86" t="s">
        <v>1182</v>
      </c>
      <c r="C7" s="86" t="s">
        <v>4648</v>
      </c>
      <c r="D7" s="86" t="s">
        <v>242</v>
      </c>
      <c r="E7" s="190">
        <v>100</v>
      </c>
    </row>
    <row r="8" spans="1:6" ht="51">
      <c r="A8" s="86" t="s">
        <v>1122</v>
      </c>
      <c r="B8" s="86" t="s">
        <v>1087</v>
      </c>
      <c r="C8" s="86" t="s">
        <v>4649</v>
      </c>
      <c r="D8" s="86" t="s">
        <v>4650</v>
      </c>
      <c r="E8" s="190">
        <v>100</v>
      </c>
    </row>
    <row r="9" spans="1:6" ht="38.25">
      <c r="A9" s="86" t="s">
        <v>1122</v>
      </c>
      <c r="B9" s="86" t="s">
        <v>1087</v>
      </c>
      <c r="C9" s="86" t="s">
        <v>4651</v>
      </c>
      <c r="D9" s="86" t="s">
        <v>4652</v>
      </c>
      <c r="E9" s="190">
        <v>100</v>
      </c>
    </row>
    <row r="10" spans="1:6" ht="38.25">
      <c r="A10" s="86" t="s">
        <v>1170</v>
      </c>
      <c r="B10" s="86" t="s">
        <v>1087</v>
      </c>
      <c r="C10" s="86" t="s">
        <v>4653</v>
      </c>
      <c r="D10" s="86" t="s">
        <v>4654</v>
      </c>
      <c r="E10" s="86">
        <v>100</v>
      </c>
    </row>
    <row r="11" spans="1:6" ht="38.25">
      <c r="A11" s="86" t="s">
        <v>1170</v>
      </c>
      <c r="B11" s="86" t="s">
        <v>1087</v>
      </c>
      <c r="C11" s="86" t="s">
        <v>4655</v>
      </c>
      <c r="D11" s="86" t="s">
        <v>1285</v>
      </c>
      <c r="E11" s="86">
        <v>100</v>
      </c>
    </row>
    <row r="12" spans="1:6" ht="76.5">
      <c r="A12" s="86" t="s">
        <v>3489</v>
      </c>
      <c r="B12" s="86" t="s">
        <v>1087</v>
      </c>
      <c r="C12" s="86" t="s">
        <v>4656</v>
      </c>
      <c r="D12" s="86" t="s">
        <v>4657</v>
      </c>
      <c r="E12" s="86">
        <v>100</v>
      </c>
    </row>
    <row r="13" spans="1:6" ht="51">
      <c r="A13" s="86" t="s">
        <v>1223</v>
      </c>
      <c r="B13" s="86" t="s">
        <v>1220</v>
      </c>
      <c r="C13" s="86" t="s">
        <v>18415</v>
      </c>
      <c r="D13" s="458">
        <v>42037</v>
      </c>
      <c r="E13" s="86">
        <v>100</v>
      </c>
    </row>
    <row r="14" spans="1:6" ht="25.5">
      <c r="A14" s="86" t="s">
        <v>1223</v>
      </c>
      <c r="B14" s="86" t="s">
        <v>1220</v>
      </c>
      <c r="C14" s="86" t="s">
        <v>4658</v>
      </c>
      <c r="D14" s="458" t="s">
        <v>4659</v>
      </c>
      <c r="E14" s="86">
        <v>100</v>
      </c>
    </row>
    <row r="15" spans="1:6">
      <c r="A15" s="86" t="s">
        <v>1223</v>
      </c>
      <c r="B15" s="86" t="s">
        <v>1220</v>
      </c>
      <c r="C15" s="86" t="s">
        <v>4660</v>
      </c>
      <c r="D15" s="253">
        <v>42156</v>
      </c>
      <c r="E15" s="86">
        <v>100</v>
      </c>
    </row>
    <row r="16" spans="1:6" ht="63.75">
      <c r="A16" s="86" t="s">
        <v>1233</v>
      </c>
      <c r="B16" s="86" t="s">
        <v>1220</v>
      </c>
      <c r="C16" s="86" t="s">
        <v>4661</v>
      </c>
      <c r="D16" s="300">
        <v>42053</v>
      </c>
      <c r="E16" s="86">
        <v>100</v>
      </c>
    </row>
    <row r="17" spans="1:6" ht="140.25">
      <c r="A17" s="86" t="s">
        <v>882</v>
      </c>
      <c r="B17" s="98" t="s">
        <v>864</v>
      </c>
      <c r="C17" s="86" t="s">
        <v>5978</v>
      </c>
      <c r="D17" s="86" t="s">
        <v>5979</v>
      </c>
      <c r="E17" s="86">
        <v>100</v>
      </c>
    </row>
    <row r="18" spans="1:6" ht="15" customHeight="1">
      <c r="A18" s="86" t="s">
        <v>891</v>
      </c>
      <c r="B18" s="86" t="s">
        <v>864</v>
      </c>
      <c r="C18" s="86" t="s">
        <v>5980</v>
      </c>
      <c r="D18" s="86" t="s">
        <v>5981</v>
      </c>
      <c r="E18" s="190">
        <v>100</v>
      </c>
      <c r="F18" s="170"/>
    </row>
    <row r="19" spans="1:6" ht="63.75">
      <c r="A19" s="86" t="s">
        <v>891</v>
      </c>
      <c r="B19" s="86" t="s">
        <v>864</v>
      </c>
      <c r="C19" s="86" t="s">
        <v>5982</v>
      </c>
      <c r="D19" s="86" t="s">
        <v>5983</v>
      </c>
      <c r="E19" s="190">
        <v>100</v>
      </c>
    </row>
    <row r="20" spans="1:6">
      <c r="A20" s="86" t="s">
        <v>5749</v>
      </c>
      <c r="B20" s="86" t="s">
        <v>864</v>
      </c>
      <c r="C20" s="86" t="s">
        <v>5984</v>
      </c>
      <c r="D20" s="224" t="s">
        <v>5985</v>
      </c>
      <c r="E20" s="190">
        <v>100</v>
      </c>
    </row>
    <row r="21" spans="1:6">
      <c r="A21" s="86" t="s">
        <v>5080</v>
      </c>
      <c r="B21" s="86" t="s">
        <v>864</v>
      </c>
      <c r="C21" s="86" t="s">
        <v>5986</v>
      </c>
      <c r="D21" s="208" t="s">
        <v>5987</v>
      </c>
      <c r="E21" s="86">
        <v>100</v>
      </c>
    </row>
    <row r="22" spans="1:6" ht="51">
      <c r="A22" s="470" t="s">
        <v>422</v>
      </c>
      <c r="B22" s="86" t="s">
        <v>404</v>
      </c>
      <c r="C22" s="86" t="s">
        <v>7356</v>
      </c>
      <c r="D22" s="86" t="s">
        <v>242</v>
      </c>
      <c r="E22" s="471">
        <v>20</v>
      </c>
    </row>
    <row r="23" spans="1:6" ht="51">
      <c r="A23" s="470" t="s">
        <v>7355</v>
      </c>
      <c r="B23" s="86" t="s">
        <v>404</v>
      </c>
      <c r="C23" s="86" t="s">
        <v>7356</v>
      </c>
      <c r="D23" s="86" t="s">
        <v>242</v>
      </c>
      <c r="E23" s="471">
        <v>6.67</v>
      </c>
    </row>
    <row r="24" spans="1:6" ht="76.5">
      <c r="A24" s="470" t="s">
        <v>7358</v>
      </c>
      <c r="B24" s="86" t="s">
        <v>404</v>
      </c>
      <c r="C24" s="86" t="s">
        <v>7356</v>
      </c>
      <c r="D24" s="86" t="s">
        <v>242</v>
      </c>
      <c r="E24" s="471">
        <v>2.5</v>
      </c>
    </row>
    <row r="25" spans="1:6" ht="51">
      <c r="A25" s="470" t="s">
        <v>7538</v>
      </c>
      <c r="B25" s="86" t="s">
        <v>404</v>
      </c>
      <c r="C25" s="86" t="s">
        <v>7356</v>
      </c>
      <c r="D25" s="86" t="s">
        <v>242</v>
      </c>
      <c r="E25" s="471">
        <v>6.67</v>
      </c>
    </row>
    <row r="26" spans="1:6" ht="51">
      <c r="A26" s="470" t="s">
        <v>7360</v>
      </c>
      <c r="B26" s="86" t="s">
        <v>6096</v>
      </c>
      <c r="C26" s="86" t="s">
        <v>7356</v>
      </c>
      <c r="D26" s="86" t="s">
        <v>242</v>
      </c>
      <c r="E26" s="471">
        <v>6.67</v>
      </c>
    </row>
    <row r="27" spans="1:6" ht="51">
      <c r="A27" s="470" t="s">
        <v>7362</v>
      </c>
      <c r="B27" s="86" t="s">
        <v>404</v>
      </c>
      <c r="C27" s="86" t="s">
        <v>7356</v>
      </c>
      <c r="D27" s="86" t="s">
        <v>242</v>
      </c>
      <c r="E27" s="471">
        <v>10</v>
      </c>
    </row>
    <row r="28" spans="1:6" ht="25.5">
      <c r="A28" s="470" t="s">
        <v>558</v>
      </c>
      <c r="B28" s="342" t="s">
        <v>408</v>
      </c>
      <c r="C28" s="342" t="s">
        <v>7539</v>
      </c>
      <c r="D28" s="466" t="s">
        <v>7540</v>
      </c>
      <c r="E28" s="472">
        <v>100</v>
      </c>
    </row>
    <row r="29" spans="1:6" ht="127.5">
      <c r="A29" s="470" t="s">
        <v>7541</v>
      </c>
      <c r="B29" s="86" t="s">
        <v>408</v>
      </c>
      <c r="C29" s="86" t="s">
        <v>7542</v>
      </c>
      <c r="D29" s="86" t="s">
        <v>7543</v>
      </c>
      <c r="E29" s="473">
        <v>100</v>
      </c>
    </row>
    <row r="30" spans="1:6" ht="38.25">
      <c r="A30" s="470" t="s">
        <v>7544</v>
      </c>
      <c r="B30" s="86" t="s">
        <v>408</v>
      </c>
      <c r="C30" s="86" t="s">
        <v>7545</v>
      </c>
      <c r="D30" s="86" t="s">
        <v>7546</v>
      </c>
      <c r="E30" s="474">
        <v>100</v>
      </c>
    </row>
    <row r="31" spans="1:6" ht="25.5">
      <c r="A31" s="470" t="s">
        <v>530</v>
      </c>
      <c r="B31" s="342" t="s">
        <v>408</v>
      </c>
      <c r="C31" s="342" t="s">
        <v>7547</v>
      </c>
      <c r="D31" s="466" t="s">
        <v>7548</v>
      </c>
      <c r="E31" s="472">
        <v>100</v>
      </c>
    </row>
    <row r="32" spans="1:6" ht="51.75" thickBot="1">
      <c r="A32" s="475" t="s">
        <v>609</v>
      </c>
      <c r="B32" s="476" t="s">
        <v>408</v>
      </c>
      <c r="C32" s="476" t="s">
        <v>7549</v>
      </c>
      <c r="D32" s="476" t="s">
        <v>7550</v>
      </c>
      <c r="E32" s="477">
        <v>100</v>
      </c>
    </row>
    <row r="33" spans="1:5" ht="63.75">
      <c r="A33" s="86" t="s">
        <v>8065</v>
      </c>
      <c r="B33" s="86" t="s">
        <v>788</v>
      </c>
      <c r="C33" s="86" t="s">
        <v>8066</v>
      </c>
      <c r="D33" s="86" t="s">
        <v>8067</v>
      </c>
      <c r="E33" s="190">
        <v>100</v>
      </c>
    </row>
    <row r="34" spans="1:5" ht="25.5">
      <c r="A34" s="86" t="s">
        <v>791</v>
      </c>
      <c r="B34" s="86" t="s">
        <v>788</v>
      </c>
      <c r="C34" s="86" t="s">
        <v>8068</v>
      </c>
      <c r="D34" s="86" t="s">
        <v>8069</v>
      </c>
      <c r="E34" s="86">
        <v>100</v>
      </c>
    </row>
    <row r="35" spans="1:5" ht="38.25">
      <c r="A35" s="86" t="s">
        <v>7551</v>
      </c>
      <c r="B35" s="86" t="s">
        <v>7552</v>
      </c>
      <c r="C35" s="86" t="s">
        <v>8070</v>
      </c>
      <c r="D35" s="86" t="s">
        <v>8071</v>
      </c>
      <c r="E35" s="190">
        <v>100</v>
      </c>
    </row>
    <row r="36" spans="1:5" ht="25.5">
      <c r="A36" s="86" t="s">
        <v>789</v>
      </c>
      <c r="B36" s="86" t="s">
        <v>788</v>
      </c>
      <c r="C36" s="86" t="s">
        <v>863</v>
      </c>
      <c r="D36" s="226" t="s">
        <v>8072</v>
      </c>
      <c r="E36" s="226">
        <v>100</v>
      </c>
    </row>
    <row r="37" spans="1:5" ht="38.25">
      <c r="A37" s="86" t="s">
        <v>789</v>
      </c>
      <c r="B37" s="86" t="s">
        <v>788</v>
      </c>
      <c r="C37" s="86" t="s">
        <v>8073</v>
      </c>
      <c r="D37" s="86" t="s">
        <v>8074</v>
      </c>
      <c r="E37" s="86">
        <v>100</v>
      </c>
    </row>
    <row r="38" spans="1:5" ht="51">
      <c r="A38" s="86" t="s">
        <v>8075</v>
      </c>
      <c r="B38" s="86" t="s">
        <v>788</v>
      </c>
      <c r="C38" s="86" t="s">
        <v>8076</v>
      </c>
      <c r="D38" s="86" t="s">
        <v>8077</v>
      </c>
      <c r="E38" s="190">
        <v>100</v>
      </c>
    </row>
    <row r="39" spans="1:5" ht="63.75">
      <c r="A39" s="86" t="s">
        <v>8075</v>
      </c>
      <c r="B39" s="86" t="s">
        <v>788</v>
      </c>
      <c r="C39" s="86" t="s">
        <v>8066</v>
      </c>
      <c r="D39" s="86" t="s">
        <v>8067</v>
      </c>
      <c r="E39" s="190">
        <v>100</v>
      </c>
    </row>
    <row r="40" spans="1:5" ht="51">
      <c r="A40" s="86" t="s">
        <v>854</v>
      </c>
      <c r="B40" s="86" t="s">
        <v>788</v>
      </c>
      <c r="C40" s="86" t="s">
        <v>8078</v>
      </c>
      <c r="D40" s="86" t="s">
        <v>8079</v>
      </c>
      <c r="E40" s="86">
        <v>100</v>
      </c>
    </row>
    <row r="41" spans="1:5" ht="165.75">
      <c r="A41" s="86" t="s">
        <v>840</v>
      </c>
      <c r="B41" s="86" t="s">
        <v>788</v>
      </c>
      <c r="C41" s="86" t="s">
        <v>8080</v>
      </c>
      <c r="D41" s="86" t="s">
        <v>8081</v>
      </c>
      <c r="E41" s="86">
        <v>100</v>
      </c>
    </row>
    <row r="42" spans="1:5" ht="38.25">
      <c r="A42" s="86" t="s">
        <v>7798</v>
      </c>
      <c r="B42" s="86" t="s">
        <v>8082</v>
      </c>
      <c r="C42" s="86" t="s">
        <v>8083</v>
      </c>
      <c r="D42" s="86" t="s">
        <v>8084</v>
      </c>
      <c r="E42" s="190">
        <v>100</v>
      </c>
    </row>
    <row r="43" spans="1:5" ht="38.25">
      <c r="A43" s="86" t="s">
        <v>809</v>
      </c>
      <c r="B43" s="86" t="s">
        <v>788</v>
      </c>
      <c r="C43" s="86" t="s">
        <v>8085</v>
      </c>
      <c r="D43" s="253">
        <v>42131</v>
      </c>
      <c r="E43" s="190">
        <v>100</v>
      </c>
    </row>
    <row r="44" spans="1:5" ht="63.75">
      <c r="A44" s="86" t="s">
        <v>809</v>
      </c>
      <c r="B44" s="86" t="s">
        <v>788</v>
      </c>
      <c r="C44" s="86" t="s">
        <v>8086</v>
      </c>
      <c r="D44" s="253">
        <v>42125</v>
      </c>
      <c r="E44" s="190">
        <v>100</v>
      </c>
    </row>
    <row r="45" spans="1:5" ht="51">
      <c r="A45" s="86" t="s">
        <v>7734</v>
      </c>
      <c r="B45" s="377" t="s">
        <v>788</v>
      </c>
      <c r="C45" s="86" t="s">
        <v>8087</v>
      </c>
      <c r="D45" s="86" t="s">
        <v>8088</v>
      </c>
      <c r="E45" s="86">
        <v>100</v>
      </c>
    </row>
    <row r="46" spans="1:5" ht="38.25">
      <c r="A46" s="86" t="s">
        <v>704</v>
      </c>
      <c r="B46" s="86" t="s">
        <v>610</v>
      </c>
      <c r="C46" s="86" t="s">
        <v>8863</v>
      </c>
      <c r="D46" s="86" t="s">
        <v>8864</v>
      </c>
      <c r="E46" s="190">
        <v>100</v>
      </c>
    </row>
    <row r="47" spans="1:5" ht="51">
      <c r="A47" s="86" t="s">
        <v>704</v>
      </c>
      <c r="B47" s="86" t="s">
        <v>610</v>
      </c>
      <c r="C47" s="86" t="s">
        <v>8865</v>
      </c>
      <c r="D47" s="86" t="s">
        <v>8866</v>
      </c>
      <c r="E47" s="190">
        <v>100</v>
      </c>
    </row>
    <row r="48" spans="1:5" ht="51">
      <c r="A48" s="345" t="s">
        <v>667</v>
      </c>
      <c r="B48" s="345" t="s">
        <v>610</v>
      </c>
      <c r="C48" s="345" t="s">
        <v>8867</v>
      </c>
      <c r="D48" s="345" t="s">
        <v>4810</v>
      </c>
      <c r="E48" s="387">
        <v>100</v>
      </c>
    </row>
    <row r="49" spans="1:5" ht="25.5">
      <c r="A49" s="86" t="s">
        <v>8237</v>
      </c>
      <c r="B49" s="86" t="s">
        <v>610</v>
      </c>
      <c r="C49" s="86" t="s">
        <v>8868</v>
      </c>
      <c r="D49" s="86" t="s">
        <v>8869</v>
      </c>
      <c r="E49" s="190">
        <v>100</v>
      </c>
    </row>
    <row r="50" spans="1:5" ht="38.25">
      <c r="A50" s="86" t="s">
        <v>787</v>
      </c>
      <c r="B50" s="86" t="s">
        <v>8338</v>
      </c>
      <c r="C50" s="86" t="s">
        <v>8870</v>
      </c>
      <c r="D50" s="86" t="s">
        <v>8871</v>
      </c>
      <c r="E50" s="86">
        <v>100</v>
      </c>
    </row>
    <row r="51" spans="1:5" ht="38.25">
      <c r="A51" s="86" t="s">
        <v>787</v>
      </c>
      <c r="B51" s="86" t="s">
        <v>8338</v>
      </c>
      <c r="C51" s="86" t="s">
        <v>8872</v>
      </c>
      <c r="D51" s="86" t="s">
        <v>8873</v>
      </c>
      <c r="E51" s="86">
        <v>100</v>
      </c>
    </row>
    <row r="52" spans="1:5" ht="38.25">
      <c r="A52" s="86" t="s">
        <v>787</v>
      </c>
      <c r="B52" s="86" t="s">
        <v>8338</v>
      </c>
      <c r="C52" s="86" t="s">
        <v>8874</v>
      </c>
      <c r="D52" s="86" t="s">
        <v>8875</v>
      </c>
      <c r="E52" s="86">
        <v>100</v>
      </c>
    </row>
    <row r="53" spans="1:5" ht="38.25">
      <c r="A53" s="86" t="s">
        <v>787</v>
      </c>
      <c r="B53" s="86" t="s">
        <v>8338</v>
      </c>
      <c r="C53" s="86" t="s">
        <v>8876</v>
      </c>
      <c r="D53" s="86" t="s">
        <v>8877</v>
      </c>
      <c r="E53" s="86">
        <v>100</v>
      </c>
    </row>
    <row r="54" spans="1:5" ht="25.5">
      <c r="A54" s="86" t="s">
        <v>787</v>
      </c>
      <c r="B54" s="86" t="s">
        <v>8338</v>
      </c>
      <c r="C54" s="86" t="s">
        <v>8878</v>
      </c>
      <c r="D54" s="86" t="s">
        <v>8879</v>
      </c>
      <c r="E54" s="86">
        <v>100</v>
      </c>
    </row>
    <row r="55" spans="1:5" ht="63.75">
      <c r="A55" s="86" t="s">
        <v>638</v>
      </c>
      <c r="B55" s="86" t="s">
        <v>610</v>
      </c>
      <c r="C55" s="86" t="s">
        <v>8880</v>
      </c>
      <c r="D55" s="86" t="s">
        <v>8881</v>
      </c>
      <c r="E55" s="86">
        <v>100</v>
      </c>
    </row>
    <row r="56" spans="1:5" ht="51">
      <c r="A56" s="86" t="s">
        <v>638</v>
      </c>
      <c r="B56" s="86" t="s">
        <v>610</v>
      </c>
      <c r="C56" s="86" t="s">
        <v>8882</v>
      </c>
      <c r="D56" s="86" t="s">
        <v>8883</v>
      </c>
      <c r="E56" s="86">
        <v>100</v>
      </c>
    </row>
    <row r="57" spans="1:5" ht="38.25">
      <c r="A57" s="86" t="s">
        <v>613</v>
      </c>
      <c r="B57" s="86" t="s">
        <v>610</v>
      </c>
      <c r="C57" s="86" t="s">
        <v>8884</v>
      </c>
      <c r="D57" s="86" t="s">
        <v>8881</v>
      </c>
      <c r="E57" s="86">
        <v>100</v>
      </c>
    </row>
    <row r="58" spans="1:5" ht="38.25">
      <c r="A58" s="86" t="s">
        <v>613</v>
      </c>
      <c r="B58" s="86" t="s">
        <v>610</v>
      </c>
      <c r="C58" s="86" t="s">
        <v>8885</v>
      </c>
      <c r="D58" s="86" t="s">
        <v>8883</v>
      </c>
      <c r="E58" s="86">
        <v>100</v>
      </c>
    </row>
    <row r="59" spans="1:5" ht="38.25">
      <c r="A59" s="86" t="s">
        <v>613</v>
      </c>
      <c r="B59" s="86" t="s">
        <v>610</v>
      </c>
      <c r="C59" s="86" t="s">
        <v>8886</v>
      </c>
      <c r="D59" s="86" t="s">
        <v>8887</v>
      </c>
      <c r="E59" s="86">
        <v>100</v>
      </c>
    </row>
    <row r="60" spans="1:5" ht="63.75">
      <c r="A60" s="86" t="s">
        <v>652</v>
      </c>
      <c r="B60" s="86" t="s">
        <v>649</v>
      </c>
      <c r="C60" s="86" t="s">
        <v>18416</v>
      </c>
      <c r="D60" s="86" t="s">
        <v>9274</v>
      </c>
      <c r="E60" s="86">
        <v>100</v>
      </c>
    </row>
    <row r="61" spans="1:5" ht="38.25">
      <c r="A61" s="86" t="s">
        <v>716</v>
      </c>
      <c r="B61" s="86" t="s">
        <v>610</v>
      </c>
      <c r="C61" s="86" t="s">
        <v>9275</v>
      </c>
      <c r="D61" s="86" t="s">
        <v>153</v>
      </c>
      <c r="E61" s="86">
        <v>100</v>
      </c>
    </row>
    <row r="62" spans="1:5" ht="25.5">
      <c r="A62" s="86" t="s">
        <v>716</v>
      </c>
      <c r="B62" s="86" t="s">
        <v>610</v>
      </c>
      <c r="C62" s="86" t="s">
        <v>9276</v>
      </c>
      <c r="D62" s="86" t="s">
        <v>172</v>
      </c>
      <c r="E62" s="86">
        <v>100</v>
      </c>
    </row>
    <row r="63" spans="1:5" ht="165.75">
      <c r="A63" s="86" t="s">
        <v>650</v>
      </c>
      <c r="B63" s="86" t="s">
        <v>649</v>
      </c>
      <c r="C63" s="86" t="s">
        <v>18417</v>
      </c>
      <c r="D63" s="86" t="s">
        <v>9277</v>
      </c>
      <c r="E63" s="86">
        <v>100</v>
      </c>
    </row>
    <row r="64" spans="1:5" ht="89.25">
      <c r="A64" s="86" t="s">
        <v>650</v>
      </c>
      <c r="B64" s="86" t="s">
        <v>649</v>
      </c>
      <c r="C64" s="86" t="s">
        <v>18418</v>
      </c>
      <c r="D64" s="86" t="s">
        <v>9278</v>
      </c>
      <c r="E64" s="86">
        <v>100</v>
      </c>
    </row>
    <row r="65" spans="1:6" ht="63.75">
      <c r="A65" s="86" t="s">
        <v>650</v>
      </c>
      <c r="B65" s="86" t="s">
        <v>649</v>
      </c>
      <c r="C65" s="86" t="s">
        <v>18419</v>
      </c>
      <c r="D65" s="86" t="s">
        <v>9279</v>
      </c>
      <c r="E65" s="86">
        <v>100</v>
      </c>
    </row>
    <row r="66" spans="1:6" ht="63.75">
      <c r="A66" s="86" t="s">
        <v>650</v>
      </c>
      <c r="B66" s="86" t="s">
        <v>649</v>
      </c>
      <c r="C66" s="86" t="s">
        <v>18420</v>
      </c>
      <c r="D66" s="86" t="s">
        <v>9280</v>
      </c>
      <c r="E66" s="86">
        <v>100</v>
      </c>
    </row>
    <row r="67" spans="1:6" ht="153">
      <c r="A67" s="86" t="s">
        <v>12421</v>
      </c>
      <c r="B67" s="86" t="s">
        <v>1316</v>
      </c>
      <c r="C67" s="86" t="s">
        <v>12422</v>
      </c>
      <c r="D67" s="86" t="s">
        <v>12423</v>
      </c>
      <c r="E67" s="190">
        <v>100</v>
      </c>
    </row>
    <row r="68" spans="1:6" ht="38.25">
      <c r="A68" s="86" t="s">
        <v>11026</v>
      </c>
      <c r="B68" s="86" t="s">
        <v>1316</v>
      </c>
      <c r="C68" s="86" t="s">
        <v>12424</v>
      </c>
      <c r="D68" s="86" t="s">
        <v>12425</v>
      </c>
      <c r="E68" s="86">
        <v>100</v>
      </c>
    </row>
    <row r="69" spans="1:6" ht="25.5">
      <c r="A69" s="86" t="s">
        <v>11026</v>
      </c>
      <c r="B69" s="86" t="s">
        <v>9360</v>
      </c>
      <c r="C69" s="86" t="s">
        <v>12426</v>
      </c>
      <c r="D69" s="86" t="s">
        <v>12427</v>
      </c>
      <c r="E69" s="190">
        <v>100</v>
      </c>
    </row>
    <row r="70" spans="1:6" ht="38.25">
      <c r="A70" s="86" t="s">
        <v>10824</v>
      </c>
      <c r="B70" s="86" t="s">
        <v>9490</v>
      </c>
      <c r="C70" s="86" t="s">
        <v>12428</v>
      </c>
      <c r="D70" s="86" t="s">
        <v>12429</v>
      </c>
      <c r="E70" s="86">
        <v>100</v>
      </c>
    </row>
    <row r="71" spans="1:6" ht="178.5">
      <c r="A71" s="86" t="s">
        <v>11740</v>
      </c>
      <c r="B71" s="86" t="s">
        <v>1316</v>
      </c>
      <c r="C71" s="86" t="s">
        <v>12430</v>
      </c>
      <c r="D71" s="86" t="s">
        <v>12431</v>
      </c>
      <c r="E71" s="86">
        <v>100</v>
      </c>
    </row>
    <row r="72" spans="1:6" ht="191.25">
      <c r="A72" s="86" t="s">
        <v>11740</v>
      </c>
      <c r="B72" s="86" t="s">
        <v>1316</v>
      </c>
      <c r="C72" s="86" t="s">
        <v>12432</v>
      </c>
      <c r="D72" s="86" t="s">
        <v>12433</v>
      </c>
      <c r="E72" s="86">
        <v>100</v>
      </c>
    </row>
    <row r="73" spans="1:6" ht="63.75">
      <c r="A73" s="226" t="s">
        <v>9550</v>
      </c>
      <c r="B73" s="226" t="s">
        <v>1316</v>
      </c>
      <c r="C73" s="86" t="s">
        <v>12434</v>
      </c>
      <c r="D73" s="226" t="s">
        <v>12435</v>
      </c>
      <c r="E73" s="226">
        <v>100</v>
      </c>
    </row>
    <row r="74" spans="1:6" ht="25.5">
      <c r="A74" s="226" t="s">
        <v>9550</v>
      </c>
      <c r="B74" s="226" t="s">
        <v>1316</v>
      </c>
      <c r="C74" s="226" t="s">
        <v>12436</v>
      </c>
      <c r="D74" s="253" t="s">
        <v>12437</v>
      </c>
      <c r="E74" s="226">
        <v>100</v>
      </c>
    </row>
    <row r="75" spans="1:6" ht="178.5">
      <c r="A75" s="86" t="s">
        <v>11893</v>
      </c>
      <c r="B75" s="86" t="s">
        <v>1316</v>
      </c>
      <c r="C75" s="86" t="s">
        <v>12430</v>
      </c>
      <c r="D75" s="86" t="s">
        <v>12431</v>
      </c>
      <c r="E75" s="86">
        <v>100</v>
      </c>
    </row>
    <row r="76" spans="1:6" ht="82.5" customHeight="1">
      <c r="A76" s="86" t="s">
        <v>11893</v>
      </c>
      <c r="B76" s="86" t="s">
        <v>1316</v>
      </c>
      <c r="C76" s="86" t="s">
        <v>12432</v>
      </c>
      <c r="D76" s="86" t="s">
        <v>12433</v>
      </c>
      <c r="E76" s="86">
        <v>100</v>
      </c>
    </row>
    <row r="77" spans="1:6" ht="81.75" customHeight="1">
      <c r="A77" s="86" t="s">
        <v>12438</v>
      </c>
      <c r="B77" s="86" t="s">
        <v>1316</v>
      </c>
      <c r="C77" s="86" t="s">
        <v>12439</v>
      </c>
      <c r="D77" s="86" t="s">
        <v>12440</v>
      </c>
      <c r="E77" s="86">
        <v>100</v>
      </c>
      <c r="F77" s="93"/>
    </row>
    <row r="78" spans="1:6" ht="25.5">
      <c r="A78" s="86" t="s">
        <v>12438</v>
      </c>
      <c r="B78" s="86" t="s">
        <v>1316</v>
      </c>
      <c r="C78" s="86" t="s">
        <v>12441</v>
      </c>
      <c r="D78" s="86" t="s">
        <v>12442</v>
      </c>
      <c r="E78" s="86">
        <v>100</v>
      </c>
    </row>
    <row r="79" spans="1:6" ht="114.75">
      <c r="A79" s="86" t="s">
        <v>11770</v>
      </c>
      <c r="B79" s="86" t="s">
        <v>9379</v>
      </c>
      <c r="C79" s="86" t="s">
        <v>12443</v>
      </c>
      <c r="D79" s="86" t="s">
        <v>12444</v>
      </c>
      <c r="E79" s="86">
        <v>100</v>
      </c>
    </row>
    <row r="80" spans="1:6" ht="191.25">
      <c r="A80" s="86" t="s">
        <v>11770</v>
      </c>
      <c r="B80" s="86" t="s">
        <v>9379</v>
      </c>
      <c r="C80" s="86" t="s">
        <v>12445</v>
      </c>
      <c r="D80" s="86" t="s">
        <v>12446</v>
      </c>
      <c r="E80" s="86">
        <v>100</v>
      </c>
    </row>
    <row r="81" spans="1:5" ht="38.25">
      <c r="A81" s="86" t="s">
        <v>11593</v>
      </c>
      <c r="B81" s="86" t="s">
        <v>10788</v>
      </c>
      <c r="C81" s="86" t="s">
        <v>12447</v>
      </c>
      <c r="D81" s="86">
        <v>2015</v>
      </c>
      <c r="E81" s="86">
        <v>100</v>
      </c>
    </row>
    <row r="82" spans="1:5" ht="38.25">
      <c r="A82" s="86" t="s">
        <v>12644</v>
      </c>
      <c r="B82" s="98" t="s">
        <v>12450</v>
      </c>
      <c r="C82" s="86" t="s">
        <v>14381</v>
      </c>
      <c r="D82" s="86" t="s">
        <v>14382</v>
      </c>
      <c r="E82" s="86">
        <v>100</v>
      </c>
    </row>
    <row r="83" spans="1:5" ht="38.25">
      <c r="A83" s="86" t="s">
        <v>13126</v>
      </c>
      <c r="B83" s="86" t="s">
        <v>12450</v>
      </c>
      <c r="C83" s="86" t="s">
        <v>14383</v>
      </c>
      <c r="D83" s="86" t="s">
        <v>14384</v>
      </c>
      <c r="E83" s="86">
        <v>100</v>
      </c>
    </row>
    <row r="84" spans="1:5" ht="76.5">
      <c r="A84" s="86" t="s">
        <v>12756</v>
      </c>
      <c r="B84" s="86" t="s">
        <v>12450</v>
      </c>
      <c r="C84" s="86" t="s">
        <v>14385</v>
      </c>
      <c r="D84" s="86" t="s">
        <v>14386</v>
      </c>
      <c r="E84" s="86">
        <v>100</v>
      </c>
    </row>
    <row r="85" spans="1:5" ht="51">
      <c r="A85" s="86" t="s">
        <v>12759</v>
      </c>
      <c r="B85" s="86" t="s">
        <v>12500</v>
      </c>
      <c r="C85" s="86" t="s">
        <v>18421</v>
      </c>
      <c r="D85" s="86" t="s">
        <v>14387</v>
      </c>
      <c r="E85" s="86">
        <v>100</v>
      </c>
    </row>
    <row r="86" spans="1:5" ht="38.25">
      <c r="A86" s="86" t="s">
        <v>14388</v>
      </c>
      <c r="B86" s="86" t="s">
        <v>12500</v>
      </c>
      <c r="C86" s="86" t="s">
        <v>14389</v>
      </c>
      <c r="D86" s="86" t="s">
        <v>14390</v>
      </c>
      <c r="E86" s="86">
        <v>100</v>
      </c>
    </row>
    <row r="87" spans="1:5" ht="25.5">
      <c r="A87" s="86" t="s">
        <v>14388</v>
      </c>
      <c r="B87" s="86"/>
      <c r="C87" s="86" t="s">
        <v>14391</v>
      </c>
      <c r="D87" s="86" t="s">
        <v>14392</v>
      </c>
      <c r="E87" s="86">
        <v>100</v>
      </c>
    </row>
    <row r="88" spans="1:5" ht="38.25">
      <c r="A88" s="86" t="s">
        <v>15983</v>
      </c>
      <c r="B88" s="86" t="s">
        <v>14704</v>
      </c>
      <c r="C88" s="86" t="s">
        <v>17206</v>
      </c>
      <c r="D88" s="86" t="s">
        <v>17207</v>
      </c>
      <c r="E88" s="86">
        <v>100</v>
      </c>
    </row>
    <row r="89" spans="1:5" ht="25.5">
      <c r="A89" s="86" t="s">
        <v>17208</v>
      </c>
      <c r="B89" s="86" t="s">
        <v>14459</v>
      </c>
      <c r="C89" s="86" t="s">
        <v>17209</v>
      </c>
      <c r="D89" s="86" t="s">
        <v>17210</v>
      </c>
      <c r="E89" s="190">
        <v>100</v>
      </c>
    </row>
    <row r="90" spans="1:5">
      <c r="A90" s="86"/>
      <c r="B90" s="86"/>
      <c r="C90" s="86"/>
      <c r="D90" s="86"/>
      <c r="E90" s="86"/>
    </row>
    <row r="91" spans="1:5">
      <c r="A91" s="86"/>
      <c r="B91" s="86"/>
      <c r="C91" s="86"/>
      <c r="D91" s="86"/>
      <c r="E91" s="86"/>
    </row>
  </sheetData>
  <mergeCells count="4">
    <mergeCell ref="A4:E4"/>
    <mergeCell ref="A1:F1"/>
    <mergeCell ref="A2:E2"/>
    <mergeCell ref="A5:E5"/>
  </mergeCells>
  <phoneticPr fontId="17" type="noConversion"/>
  <pageMargins left="0.51181102362204722" right="0.31496062992125984" top="0.69791666666666663" bottom="0.57291666666666663" header="0.51041666666666663" footer="0.31496062992125984"/>
  <pageSetup paperSize="9" orientation="landscape"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38"/>
  <sheetViews>
    <sheetView zoomScaleNormal="100" zoomScaleSheetLayoutView="70" zoomScalePageLayoutView="120" workbookViewId="0">
      <selection activeCell="C21" sqref="C21"/>
    </sheetView>
  </sheetViews>
  <sheetFormatPr defaultRowHeight="12.75"/>
  <cols>
    <col min="1" max="1" width="16.42578125" style="549" customWidth="1"/>
    <col min="2" max="2" width="11.140625" style="549" customWidth="1"/>
    <col min="3" max="3" width="10.28515625" style="549" customWidth="1"/>
    <col min="4" max="4" width="13.5703125" style="28" customWidth="1"/>
    <col min="5" max="6" width="6.85546875" style="28" customWidth="1"/>
    <col min="7" max="7" width="9.5703125" style="28" customWidth="1"/>
    <col min="8" max="8" width="10" style="28" customWidth="1"/>
    <col min="9" max="9" width="9.140625" style="28" customWidth="1"/>
    <col min="10" max="10" width="8.5703125" style="28" customWidth="1"/>
    <col min="11" max="11" width="7.85546875" style="28" customWidth="1"/>
    <col min="12" max="12" width="7.28515625" style="550" customWidth="1"/>
    <col min="13" max="13" width="8" style="28" customWidth="1"/>
    <col min="14" max="14" width="5.85546875" style="28" customWidth="1"/>
    <col min="15" max="15" width="14.5703125" style="551" customWidth="1"/>
    <col min="16" max="16384" width="9.140625" style="99"/>
  </cols>
  <sheetData>
    <row r="3" spans="1:16" s="4" customFormat="1" ht="15" customHeight="1">
      <c r="A3" s="822" t="s">
        <v>61</v>
      </c>
      <c r="B3" s="822"/>
      <c r="C3" s="822"/>
      <c r="D3" s="822"/>
      <c r="E3" s="822"/>
      <c r="F3" s="822"/>
      <c r="G3" s="822"/>
      <c r="H3" s="822"/>
      <c r="I3" s="822"/>
      <c r="J3" s="822"/>
      <c r="K3" s="822"/>
      <c r="L3" s="822"/>
      <c r="M3" s="822"/>
      <c r="N3" s="822"/>
      <c r="O3" s="822"/>
    </row>
    <row r="4" spans="1:16" s="4" customFormat="1" ht="15">
      <c r="A4" s="523"/>
      <c r="B4" s="523"/>
      <c r="C4" s="523"/>
      <c r="D4" s="523"/>
      <c r="E4" s="523"/>
      <c r="F4" s="523"/>
      <c r="G4" s="523"/>
      <c r="H4" s="523"/>
      <c r="I4" s="524"/>
      <c r="J4" s="524"/>
      <c r="K4" s="524"/>
      <c r="L4" s="525"/>
      <c r="M4" s="524"/>
      <c r="N4" s="524"/>
      <c r="O4" s="526"/>
    </row>
    <row r="5" spans="1:16" s="4" customFormat="1" ht="15">
      <c r="A5" s="824" t="s">
        <v>17296</v>
      </c>
      <c r="B5" s="825"/>
      <c r="C5" s="825"/>
      <c r="D5" s="825"/>
      <c r="E5" s="825"/>
      <c r="F5" s="825"/>
      <c r="G5" s="825"/>
      <c r="H5" s="825"/>
      <c r="I5" s="825"/>
      <c r="J5" s="825"/>
      <c r="K5" s="825"/>
      <c r="L5" s="825"/>
      <c r="M5" s="825"/>
      <c r="N5" s="825"/>
      <c r="O5" s="825"/>
    </row>
    <row r="6" spans="1:16" s="4" customFormat="1" ht="15" customHeight="1">
      <c r="A6" s="823" t="s">
        <v>17297</v>
      </c>
      <c r="B6" s="823"/>
      <c r="C6" s="823"/>
      <c r="D6" s="823"/>
      <c r="E6" s="823"/>
      <c r="F6" s="823"/>
      <c r="G6" s="823"/>
      <c r="H6" s="823"/>
      <c r="I6" s="823"/>
      <c r="J6" s="823"/>
      <c r="K6" s="823"/>
      <c r="L6" s="823"/>
      <c r="M6" s="528"/>
      <c r="N6" s="529"/>
      <c r="O6" s="530"/>
    </row>
    <row r="7" spans="1:16" s="4" customFormat="1" ht="15">
      <c r="A7" s="824" t="s">
        <v>17298</v>
      </c>
      <c r="B7" s="825"/>
      <c r="C7" s="825"/>
      <c r="D7" s="825"/>
      <c r="E7" s="825"/>
      <c r="F7" s="825"/>
      <c r="G7" s="825"/>
      <c r="H7" s="825"/>
      <c r="I7" s="825"/>
      <c r="J7" s="825"/>
      <c r="K7" s="825"/>
      <c r="L7" s="825"/>
      <c r="M7" s="825"/>
      <c r="N7" s="825"/>
      <c r="O7" s="825"/>
    </row>
    <row r="8" spans="1:16" s="3" customFormat="1" ht="15" customHeight="1">
      <c r="A8" s="531"/>
      <c r="B8" s="531"/>
      <c r="C8" s="531"/>
      <c r="D8" s="531"/>
      <c r="E8" s="531"/>
      <c r="F8" s="531"/>
      <c r="G8" s="531"/>
      <c r="H8" s="531"/>
      <c r="I8" s="531"/>
      <c r="J8" s="531"/>
      <c r="K8" s="531"/>
      <c r="L8" s="532"/>
      <c r="M8" s="531"/>
      <c r="N8" s="524"/>
      <c r="O8" s="524"/>
    </row>
    <row r="9" spans="1:16" s="3" customFormat="1" ht="63.75">
      <c r="A9" s="533" t="s">
        <v>0</v>
      </c>
      <c r="B9" s="533" t="s">
        <v>1</v>
      </c>
      <c r="C9" s="534" t="s">
        <v>96</v>
      </c>
      <c r="D9" s="534" t="s">
        <v>21</v>
      </c>
      <c r="E9" s="534" t="s">
        <v>55</v>
      </c>
      <c r="F9" s="534" t="s">
        <v>56</v>
      </c>
      <c r="G9" s="533" t="s">
        <v>24</v>
      </c>
      <c r="H9" s="534" t="s">
        <v>54</v>
      </c>
      <c r="I9" s="534" t="s">
        <v>58</v>
      </c>
      <c r="J9" s="534" t="s">
        <v>53</v>
      </c>
      <c r="K9" s="534" t="s">
        <v>18</v>
      </c>
      <c r="L9" s="535" t="s">
        <v>65</v>
      </c>
      <c r="M9" s="536" t="s">
        <v>60</v>
      </c>
      <c r="N9" s="533" t="s">
        <v>20</v>
      </c>
      <c r="O9" s="537" t="s">
        <v>90</v>
      </c>
    </row>
    <row r="10" spans="1:16" s="3" customFormat="1" ht="99" customHeight="1">
      <c r="A10" s="500" t="s">
        <v>1347</v>
      </c>
      <c r="B10" s="500" t="s">
        <v>9284</v>
      </c>
      <c r="C10" s="500" t="s">
        <v>199</v>
      </c>
      <c r="D10" s="500" t="s">
        <v>265</v>
      </c>
      <c r="E10" s="538" t="s">
        <v>147</v>
      </c>
      <c r="F10" s="504">
        <v>3</v>
      </c>
      <c r="G10" s="496" t="s">
        <v>266</v>
      </c>
      <c r="H10" s="539" t="s">
        <v>1348</v>
      </c>
      <c r="I10" s="504" t="s">
        <v>147</v>
      </c>
      <c r="J10" s="224" t="s">
        <v>1349</v>
      </c>
      <c r="K10" s="496">
        <v>2015</v>
      </c>
      <c r="L10" s="184" t="s">
        <v>175</v>
      </c>
      <c r="M10" s="540">
        <v>0.42</v>
      </c>
      <c r="N10" s="220">
        <v>300</v>
      </c>
      <c r="O10" s="495">
        <v>75</v>
      </c>
    </row>
    <row r="11" spans="1:16" s="3" customFormat="1" ht="111" customHeight="1">
      <c r="A11" s="506" t="s">
        <v>1350</v>
      </c>
      <c r="B11" s="500" t="s">
        <v>9284</v>
      </c>
      <c r="C11" s="506" t="s">
        <v>199</v>
      </c>
      <c r="D11" s="506" t="s">
        <v>265</v>
      </c>
      <c r="E11" s="538">
        <v>49</v>
      </c>
      <c r="F11" s="504">
        <v>3</v>
      </c>
      <c r="G11" s="506" t="s">
        <v>1351</v>
      </c>
      <c r="H11" s="504" t="s">
        <v>1348</v>
      </c>
      <c r="I11" s="504"/>
      <c r="J11" s="225" t="s">
        <v>1349</v>
      </c>
      <c r="K11" s="497">
        <v>2015</v>
      </c>
      <c r="L11" s="227">
        <v>9</v>
      </c>
      <c r="M11" s="497">
        <v>0.40600000000000003</v>
      </c>
      <c r="N11" s="220">
        <v>300</v>
      </c>
      <c r="O11" s="495">
        <v>75</v>
      </c>
    </row>
    <row r="12" spans="1:16" s="3" customFormat="1" ht="114" customHeight="1">
      <c r="A12" s="228" t="s">
        <v>1350</v>
      </c>
      <c r="B12" s="506" t="s">
        <v>1352</v>
      </c>
      <c r="C12" s="228" t="s">
        <v>199</v>
      </c>
      <c r="D12" s="228" t="s">
        <v>1353</v>
      </c>
      <c r="E12" s="541">
        <v>49</v>
      </c>
      <c r="F12" s="542">
        <v>3</v>
      </c>
      <c r="G12" s="228" t="s">
        <v>1354</v>
      </c>
      <c r="H12" s="543" t="s">
        <v>1355</v>
      </c>
      <c r="I12" s="542" t="s">
        <v>1134</v>
      </c>
      <c r="J12" s="542" t="s">
        <v>1356</v>
      </c>
      <c r="K12" s="497">
        <v>2015</v>
      </c>
      <c r="L12" s="497">
        <v>9</v>
      </c>
      <c r="M12" s="497">
        <v>0.40600000000000003</v>
      </c>
      <c r="N12" s="229">
        <v>300</v>
      </c>
      <c r="O12" s="497">
        <v>75</v>
      </c>
    </row>
    <row r="13" spans="1:16" s="3" customFormat="1" ht="102.75" customHeight="1">
      <c r="A13" s="497" t="s">
        <v>4714</v>
      </c>
      <c r="B13" s="496" t="s">
        <v>4715</v>
      </c>
      <c r="C13" s="506" t="s">
        <v>864</v>
      </c>
      <c r="D13" s="499" t="s">
        <v>872</v>
      </c>
      <c r="E13" s="544" t="s">
        <v>4716</v>
      </c>
      <c r="F13" s="504">
        <v>4</v>
      </c>
      <c r="G13" s="496" t="s">
        <v>873</v>
      </c>
      <c r="H13" s="505" t="s">
        <v>4717</v>
      </c>
      <c r="I13" s="504" t="s">
        <v>147</v>
      </c>
      <c r="J13" s="504" t="s">
        <v>4718</v>
      </c>
      <c r="K13" s="497">
        <v>2015</v>
      </c>
      <c r="L13" s="184" t="s">
        <v>134</v>
      </c>
      <c r="M13" s="496" t="s">
        <v>4719</v>
      </c>
      <c r="N13" s="220">
        <v>300</v>
      </c>
      <c r="O13" s="495">
        <v>150</v>
      </c>
    </row>
    <row r="14" spans="1:16" s="75" customFormat="1" ht="63.75">
      <c r="A14" s="499" t="s">
        <v>6076</v>
      </c>
      <c r="B14" s="496" t="s">
        <v>9285</v>
      </c>
      <c r="C14" s="230" t="s">
        <v>408</v>
      </c>
      <c r="D14" s="497" t="s">
        <v>6077</v>
      </c>
      <c r="E14" s="497">
        <v>16</v>
      </c>
      <c r="F14" s="497">
        <v>1</v>
      </c>
      <c r="G14" s="497" t="s">
        <v>6078</v>
      </c>
      <c r="H14" s="497" t="s">
        <v>6079</v>
      </c>
      <c r="I14" s="497"/>
      <c r="J14" s="231" t="s">
        <v>6080</v>
      </c>
      <c r="K14" s="497">
        <v>2015</v>
      </c>
      <c r="L14" s="227" t="s">
        <v>521</v>
      </c>
      <c r="M14" s="497" t="s">
        <v>6081</v>
      </c>
      <c r="N14" s="232">
        <v>300</v>
      </c>
      <c r="O14" s="233">
        <v>100</v>
      </c>
    </row>
    <row r="15" spans="1:16" ht="147.75" customHeight="1">
      <c r="A15" s="545" t="s">
        <v>6082</v>
      </c>
      <c r="B15" s="545" t="s">
        <v>6083</v>
      </c>
      <c r="C15" s="546" t="s">
        <v>408</v>
      </c>
      <c r="D15" s="546" t="s">
        <v>6084</v>
      </c>
      <c r="E15" s="546" t="s">
        <v>6060</v>
      </c>
      <c r="F15" s="497" t="s">
        <v>6060</v>
      </c>
      <c r="G15" s="546" t="s">
        <v>6085</v>
      </c>
      <c r="H15" s="234" t="s">
        <v>6086</v>
      </c>
      <c r="I15" s="497" t="s">
        <v>6087</v>
      </c>
      <c r="J15" s="231" t="s">
        <v>6088</v>
      </c>
      <c r="K15" s="497">
        <v>2015</v>
      </c>
      <c r="L15" s="227" t="s">
        <v>134</v>
      </c>
      <c r="M15" s="497">
        <v>0.432</v>
      </c>
      <c r="N15" s="498">
        <v>300</v>
      </c>
      <c r="O15" s="233">
        <v>75</v>
      </c>
      <c r="P15" s="1"/>
    </row>
    <row r="16" spans="1:16" s="101" customFormat="1" ht="63.75">
      <c r="A16" s="499" t="s">
        <v>6076</v>
      </c>
      <c r="B16" s="496" t="s">
        <v>9285</v>
      </c>
      <c r="C16" s="230" t="s">
        <v>408</v>
      </c>
      <c r="D16" s="497" t="s">
        <v>6077</v>
      </c>
      <c r="E16" s="497">
        <v>16</v>
      </c>
      <c r="F16" s="497">
        <v>1</v>
      </c>
      <c r="G16" s="497" t="s">
        <v>6078</v>
      </c>
      <c r="H16" s="497" t="s">
        <v>6079</v>
      </c>
      <c r="I16" s="497"/>
      <c r="J16" s="231" t="s">
        <v>6080</v>
      </c>
      <c r="K16" s="497">
        <v>2015</v>
      </c>
      <c r="L16" s="227" t="s">
        <v>521</v>
      </c>
      <c r="M16" s="497" t="s">
        <v>6081</v>
      </c>
      <c r="N16" s="232">
        <v>300</v>
      </c>
      <c r="O16" s="233">
        <v>100</v>
      </c>
    </row>
    <row r="17" spans="1:15" s="3" customFormat="1" ht="83.25" customHeight="1">
      <c r="A17" s="496" t="s">
        <v>9386</v>
      </c>
      <c r="B17" s="506" t="s">
        <v>9387</v>
      </c>
      <c r="C17" s="500" t="s">
        <v>1316</v>
      </c>
      <c r="D17" s="500" t="s">
        <v>9388</v>
      </c>
      <c r="E17" s="496">
        <v>7</v>
      </c>
      <c r="F17" s="496"/>
      <c r="G17" s="496" t="s">
        <v>9389</v>
      </c>
      <c r="H17" s="505" t="s">
        <v>9390</v>
      </c>
      <c r="I17" s="500" t="s">
        <v>17211</v>
      </c>
      <c r="J17" s="501" t="s">
        <v>9391</v>
      </c>
      <c r="K17" s="496">
        <v>2015</v>
      </c>
      <c r="L17" s="184" t="s">
        <v>314</v>
      </c>
      <c r="M17" s="87">
        <v>1077</v>
      </c>
      <c r="N17" s="220">
        <v>300</v>
      </c>
      <c r="O17" s="495">
        <v>100</v>
      </c>
    </row>
    <row r="18" spans="1:15" s="101" customFormat="1" ht="153">
      <c r="A18" s="506" t="s">
        <v>12492</v>
      </c>
      <c r="B18" s="506" t="s">
        <v>12493</v>
      </c>
      <c r="C18" s="506" t="s">
        <v>12450</v>
      </c>
      <c r="D18" s="206" t="s">
        <v>12494</v>
      </c>
      <c r="E18" s="506">
        <v>47</v>
      </c>
      <c r="F18" s="506">
        <v>3</v>
      </c>
      <c r="G18" s="506" t="s">
        <v>12495</v>
      </c>
      <c r="H18" s="196" t="s">
        <v>12496</v>
      </c>
      <c r="I18" s="506"/>
      <c r="J18" s="506" t="s">
        <v>12497</v>
      </c>
      <c r="K18" s="497">
        <v>2015</v>
      </c>
      <c r="L18" s="227" t="s">
        <v>195</v>
      </c>
      <c r="M18" s="497">
        <v>0.20300000000000001</v>
      </c>
      <c r="N18" s="497">
        <v>0.2</v>
      </c>
      <c r="O18" s="496">
        <v>100</v>
      </c>
    </row>
    <row r="19" spans="1:15" s="118" customFormat="1" ht="163.5" customHeight="1">
      <c r="A19" s="500" t="s">
        <v>12498</v>
      </c>
      <c r="B19" s="500" t="s">
        <v>12499</v>
      </c>
      <c r="C19" s="500" t="s">
        <v>12500</v>
      </c>
      <c r="D19" s="500" t="s">
        <v>12501</v>
      </c>
      <c r="E19" s="500">
        <v>60</v>
      </c>
      <c r="F19" s="496">
        <v>4</v>
      </c>
      <c r="G19" s="500" t="s">
        <v>12502</v>
      </c>
      <c r="H19" s="496" t="s">
        <v>12503</v>
      </c>
      <c r="I19" s="496"/>
      <c r="J19" s="501" t="s">
        <v>12504</v>
      </c>
      <c r="K19" s="496">
        <v>2015</v>
      </c>
      <c r="L19" s="184" t="s">
        <v>157</v>
      </c>
      <c r="M19" s="496">
        <v>0.191</v>
      </c>
      <c r="N19" s="220">
        <v>300</v>
      </c>
      <c r="O19" s="495">
        <v>75</v>
      </c>
    </row>
    <row r="20" spans="1:15" s="101" customFormat="1" ht="153">
      <c r="A20" s="496" t="s">
        <v>12505</v>
      </c>
      <c r="B20" s="269" t="s">
        <v>12506</v>
      </c>
      <c r="C20" s="269" t="s">
        <v>12507</v>
      </c>
      <c r="D20" s="496" t="s">
        <v>12508</v>
      </c>
      <c r="E20" s="269">
        <v>46</v>
      </c>
      <c r="F20" s="496">
        <v>1</v>
      </c>
      <c r="G20" s="496" t="s">
        <v>12509</v>
      </c>
      <c r="H20" s="496" t="s">
        <v>12510</v>
      </c>
      <c r="I20" s="497" t="s">
        <v>12511</v>
      </c>
      <c r="J20" s="496" t="s">
        <v>12512</v>
      </c>
      <c r="K20" s="497">
        <v>2015</v>
      </c>
      <c r="L20" s="227">
        <v>3</v>
      </c>
      <c r="M20" s="497">
        <v>1.9E-2</v>
      </c>
      <c r="N20" s="497">
        <v>300</v>
      </c>
      <c r="O20" s="188">
        <v>300</v>
      </c>
    </row>
    <row r="21" spans="1:15" ht="229.5">
      <c r="A21" s="500" t="s">
        <v>14570</v>
      </c>
      <c r="B21" s="500" t="s">
        <v>14571</v>
      </c>
      <c r="C21" s="229" t="s">
        <v>14395</v>
      </c>
      <c r="D21" s="500" t="s">
        <v>14572</v>
      </c>
      <c r="E21" s="500">
        <v>51</v>
      </c>
      <c r="F21" s="253">
        <v>42339</v>
      </c>
      <c r="G21" s="500" t="s">
        <v>14573</v>
      </c>
      <c r="H21" s="505" t="s">
        <v>14574</v>
      </c>
      <c r="I21" s="496"/>
      <c r="J21" s="501" t="s">
        <v>14575</v>
      </c>
      <c r="K21" s="497">
        <v>2015</v>
      </c>
      <c r="L21" s="227" t="s">
        <v>134</v>
      </c>
      <c r="M21" s="497">
        <v>0.79800000000000004</v>
      </c>
      <c r="N21" s="220">
        <v>300</v>
      </c>
      <c r="O21" s="495">
        <v>100</v>
      </c>
    </row>
    <row r="22" spans="1:15" ht="102">
      <c r="A22" s="500" t="s">
        <v>14576</v>
      </c>
      <c r="B22" s="500" t="s">
        <v>14577</v>
      </c>
      <c r="C22" s="500" t="s">
        <v>14459</v>
      </c>
      <c r="D22" s="500" t="s">
        <v>14578</v>
      </c>
      <c r="E22" s="500">
        <v>23</v>
      </c>
      <c r="F22" s="496">
        <v>2</v>
      </c>
      <c r="G22" s="500" t="s">
        <v>14579</v>
      </c>
      <c r="H22" s="496" t="s">
        <v>14580</v>
      </c>
      <c r="I22" s="496" t="s">
        <v>14581</v>
      </c>
      <c r="J22" s="501" t="s">
        <v>14582</v>
      </c>
      <c r="K22" s="497">
        <v>2015</v>
      </c>
      <c r="L22" s="227" t="s">
        <v>14583</v>
      </c>
      <c r="M22" s="497" t="s">
        <v>14584</v>
      </c>
      <c r="N22" s="220">
        <v>300</v>
      </c>
      <c r="O22" s="495">
        <v>50</v>
      </c>
    </row>
    <row r="23" spans="1:15" ht="89.25">
      <c r="A23" s="500" t="s">
        <v>14585</v>
      </c>
      <c r="B23" s="500" t="s">
        <v>14586</v>
      </c>
      <c r="C23" s="500" t="s">
        <v>14459</v>
      </c>
      <c r="D23" s="500" t="s">
        <v>14587</v>
      </c>
      <c r="E23" s="500">
        <v>26</v>
      </c>
      <c r="F23" s="500">
        <v>4</v>
      </c>
      <c r="G23" s="500" t="s">
        <v>14588</v>
      </c>
      <c r="H23" s="500" t="s">
        <v>14589</v>
      </c>
      <c r="I23" s="500"/>
      <c r="J23" s="205" t="s">
        <v>14590</v>
      </c>
      <c r="K23" s="497">
        <v>2015</v>
      </c>
      <c r="L23" s="227" t="s">
        <v>1081</v>
      </c>
      <c r="M23" s="497" t="s">
        <v>14591</v>
      </c>
      <c r="N23" s="87">
        <v>300</v>
      </c>
      <c r="O23" s="495">
        <v>150</v>
      </c>
    </row>
    <row r="24" spans="1:15" ht="63.75">
      <c r="A24" s="496" t="s">
        <v>14592</v>
      </c>
      <c r="B24" s="496" t="s">
        <v>14593</v>
      </c>
      <c r="C24" s="496" t="s">
        <v>14459</v>
      </c>
      <c r="D24" s="496" t="s">
        <v>14587</v>
      </c>
      <c r="E24" s="496">
        <v>26</v>
      </c>
      <c r="F24" s="496">
        <v>4</v>
      </c>
      <c r="G24" s="496" t="s">
        <v>14588</v>
      </c>
      <c r="H24" s="496" t="s">
        <v>14589</v>
      </c>
      <c r="I24" s="496"/>
      <c r="J24" s="501" t="s">
        <v>14594</v>
      </c>
      <c r="K24" s="496">
        <v>2015</v>
      </c>
      <c r="L24" s="184" t="s">
        <v>1081</v>
      </c>
      <c r="M24" s="496" t="s">
        <v>14591</v>
      </c>
      <c r="N24" s="87">
        <v>300</v>
      </c>
      <c r="O24" s="495">
        <v>75</v>
      </c>
    </row>
    <row r="25" spans="1:15" s="101" customFormat="1" ht="63.75">
      <c r="A25" s="496" t="s">
        <v>14595</v>
      </c>
      <c r="B25" s="500" t="s">
        <v>14596</v>
      </c>
      <c r="C25" s="500" t="s">
        <v>14459</v>
      </c>
      <c r="D25" s="497" t="s">
        <v>14597</v>
      </c>
      <c r="E25" s="500" t="s">
        <v>14598</v>
      </c>
      <c r="F25" s="496">
        <v>3</v>
      </c>
      <c r="G25" s="497" t="s">
        <v>14599</v>
      </c>
      <c r="H25" s="496"/>
      <c r="I25" s="496" t="s">
        <v>14600</v>
      </c>
      <c r="J25" s="496" t="s">
        <v>14601</v>
      </c>
      <c r="K25" s="497">
        <v>2015</v>
      </c>
      <c r="L25" s="497" t="s">
        <v>1028</v>
      </c>
      <c r="M25" s="497">
        <v>0.23899999999999999</v>
      </c>
      <c r="N25" s="188">
        <v>300</v>
      </c>
      <c r="O25" s="496">
        <v>300</v>
      </c>
    </row>
    <row r="26" spans="1:15" s="101" customFormat="1" ht="114.75">
      <c r="A26" s="500" t="s">
        <v>14602</v>
      </c>
      <c r="B26" s="497" t="s">
        <v>14603</v>
      </c>
      <c r="C26" s="500" t="s">
        <v>14459</v>
      </c>
      <c r="D26" s="497" t="s">
        <v>14604</v>
      </c>
      <c r="E26" s="500" t="s">
        <v>14605</v>
      </c>
      <c r="F26" s="500">
        <v>4</v>
      </c>
      <c r="G26" s="497" t="s">
        <v>14606</v>
      </c>
      <c r="H26" s="500"/>
      <c r="I26" s="500" t="s">
        <v>14607</v>
      </c>
      <c r="J26" s="497" t="s">
        <v>14608</v>
      </c>
      <c r="K26" s="497">
        <v>2015</v>
      </c>
      <c r="L26" s="497"/>
      <c r="M26" s="497">
        <v>0.26800000000000002</v>
      </c>
      <c r="N26" s="496">
        <v>300</v>
      </c>
      <c r="O26" s="496">
        <v>21.42</v>
      </c>
    </row>
    <row r="27" spans="1:15" ht="204">
      <c r="A27" s="506" t="s">
        <v>14609</v>
      </c>
      <c r="B27" s="506" t="s">
        <v>14610</v>
      </c>
      <c r="C27" s="506" t="s">
        <v>14535</v>
      </c>
      <c r="D27" s="506" t="s">
        <v>14611</v>
      </c>
      <c r="E27" s="506">
        <v>16</v>
      </c>
      <c r="F27" s="496">
        <v>3</v>
      </c>
      <c r="G27" s="506" t="s">
        <v>14612</v>
      </c>
      <c r="H27" s="496" t="s">
        <v>14613</v>
      </c>
      <c r="I27" s="496"/>
      <c r="J27" s="496" t="s">
        <v>14614</v>
      </c>
      <c r="K27" s="497">
        <v>2015</v>
      </c>
      <c r="L27" s="497"/>
      <c r="M27" s="497">
        <v>0.83799999999999997</v>
      </c>
      <c r="N27" s="188">
        <v>300</v>
      </c>
      <c r="O27" s="496">
        <v>60</v>
      </c>
    </row>
    <row r="28" spans="1:15" ht="178.5">
      <c r="A28" s="507"/>
      <c r="B28" s="500" t="s">
        <v>14615</v>
      </c>
      <c r="C28" s="500" t="s">
        <v>14535</v>
      </c>
      <c r="D28" s="500" t="s">
        <v>14616</v>
      </c>
      <c r="E28" s="500">
        <v>23</v>
      </c>
      <c r="F28" s="496">
        <v>2</v>
      </c>
      <c r="G28" s="500" t="s">
        <v>14617</v>
      </c>
      <c r="H28" s="496" t="s">
        <v>14618</v>
      </c>
      <c r="I28" s="496" t="s">
        <v>14619</v>
      </c>
      <c r="J28" s="501" t="s">
        <v>14582</v>
      </c>
      <c r="K28" s="497">
        <v>2015</v>
      </c>
      <c r="L28" s="227" t="s">
        <v>4701</v>
      </c>
      <c r="M28" s="497">
        <v>0</v>
      </c>
      <c r="N28" s="220">
        <v>300</v>
      </c>
      <c r="O28" s="495">
        <v>50</v>
      </c>
    </row>
    <row r="29" spans="1:15" ht="102">
      <c r="A29" s="499" t="s">
        <v>14620</v>
      </c>
      <c r="B29" s="497" t="s">
        <v>17568</v>
      </c>
      <c r="C29" s="500" t="s">
        <v>14544</v>
      </c>
      <c r="D29" s="500" t="s">
        <v>14621</v>
      </c>
      <c r="E29" s="500">
        <v>60</v>
      </c>
      <c r="F29" s="500">
        <v>2</v>
      </c>
      <c r="G29" s="500" t="s">
        <v>14622</v>
      </c>
      <c r="H29" s="500" t="s">
        <v>14623</v>
      </c>
      <c r="I29" s="500"/>
      <c r="J29" s="205" t="s">
        <v>14624</v>
      </c>
      <c r="K29" s="497">
        <v>2015</v>
      </c>
      <c r="L29" s="227"/>
      <c r="M29" s="497">
        <v>0.191</v>
      </c>
      <c r="N29" s="87">
        <v>300</v>
      </c>
      <c r="O29" s="495">
        <v>60</v>
      </c>
    </row>
    <row r="30" spans="1:15" ht="102">
      <c r="A30" s="500" t="s">
        <v>14625</v>
      </c>
      <c r="B30" s="500" t="s">
        <v>14626</v>
      </c>
      <c r="C30" s="500" t="s">
        <v>14535</v>
      </c>
      <c r="D30" s="500" t="s">
        <v>14627</v>
      </c>
      <c r="E30" s="500">
        <v>60</v>
      </c>
      <c r="F30" s="500">
        <v>2</v>
      </c>
      <c r="G30" s="500" t="s">
        <v>14622</v>
      </c>
      <c r="H30" s="500" t="s">
        <v>14623</v>
      </c>
      <c r="I30" s="500"/>
      <c r="J30" s="205" t="s">
        <v>14624</v>
      </c>
      <c r="K30" s="497">
        <v>2015</v>
      </c>
      <c r="L30" s="227"/>
      <c r="M30" s="497">
        <v>0.191</v>
      </c>
      <c r="N30" s="87">
        <v>300</v>
      </c>
      <c r="O30" s="495">
        <v>60</v>
      </c>
    </row>
    <row r="31" spans="1:15" ht="382.5">
      <c r="A31" s="500" t="s">
        <v>14628</v>
      </c>
      <c r="B31" s="500" t="s">
        <v>14629</v>
      </c>
      <c r="C31" s="500" t="s">
        <v>14630</v>
      </c>
      <c r="D31" s="500" t="s">
        <v>14492</v>
      </c>
      <c r="E31" s="500">
        <v>52</v>
      </c>
      <c r="F31" s="496">
        <v>2</v>
      </c>
      <c r="G31" s="500" t="s">
        <v>14631</v>
      </c>
      <c r="H31" s="505" t="s">
        <v>14632</v>
      </c>
      <c r="I31" s="496"/>
      <c r="J31" s="501" t="s">
        <v>14633</v>
      </c>
      <c r="K31" s="497">
        <v>2015</v>
      </c>
      <c r="L31" s="227">
        <v>4</v>
      </c>
      <c r="M31" s="497" t="s">
        <v>14634</v>
      </c>
      <c r="N31" s="220">
        <v>300</v>
      </c>
      <c r="O31" s="495" t="s">
        <v>14635</v>
      </c>
    </row>
    <row r="32" spans="1:15" s="101" customFormat="1" ht="153">
      <c r="A32" s="500" t="s">
        <v>14636</v>
      </c>
      <c r="B32" s="500" t="s">
        <v>14637</v>
      </c>
      <c r="C32" s="500" t="s">
        <v>14630</v>
      </c>
      <c r="D32" s="500" t="s">
        <v>14492</v>
      </c>
      <c r="E32" s="500">
        <v>56</v>
      </c>
      <c r="F32" s="500" t="s">
        <v>14638</v>
      </c>
      <c r="G32" s="500" t="s">
        <v>14639</v>
      </c>
      <c r="H32" s="255" t="s">
        <v>14640</v>
      </c>
      <c r="I32" s="500"/>
      <c r="J32" s="205" t="s">
        <v>14641</v>
      </c>
      <c r="K32" s="497">
        <v>2015</v>
      </c>
      <c r="L32" s="227">
        <v>4</v>
      </c>
      <c r="M32" s="497" t="s">
        <v>14642</v>
      </c>
      <c r="N32" s="87">
        <v>300</v>
      </c>
      <c r="O32" s="495">
        <v>60</v>
      </c>
    </row>
    <row r="33" spans="1:15" s="101" customFormat="1" ht="229.5">
      <c r="A33" s="496" t="s">
        <v>14643</v>
      </c>
      <c r="B33" s="496" t="s">
        <v>14644</v>
      </c>
      <c r="C33" s="496" t="s">
        <v>14630</v>
      </c>
      <c r="D33" s="496" t="s">
        <v>14492</v>
      </c>
      <c r="E33" s="496">
        <v>56</v>
      </c>
      <c r="F33" s="496">
        <v>2</v>
      </c>
      <c r="G33" s="496" t="s">
        <v>14645</v>
      </c>
      <c r="H33" s="505" t="s">
        <v>14646</v>
      </c>
      <c r="I33" s="496"/>
      <c r="J33" s="501" t="s">
        <v>14647</v>
      </c>
      <c r="K33" s="496">
        <v>2015</v>
      </c>
      <c r="L33" s="184">
        <v>4</v>
      </c>
      <c r="M33" s="496" t="s">
        <v>14642</v>
      </c>
      <c r="N33" s="87">
        <v>300</v>
      </c>
      <c r="O33" s="495" t="s">
        <v>14648</v>
      </c>
    </row>
    <row r="34" spans="1:15" ht="267.75">
      <c r="A34" s="496" t="s">
        <v>14649</v>
      </c>
      <c r="B34" s="496" t="s">
        <v>14650</v>
      </c>
      <c r="C34" s="496" t="s">
        <v>14630</v>
      </c>
      <c r="D34" s="496" t="s">
        <v>14492</v>
      </c>
      <c r="E34" s="496">
        <v>56</v>
      </c>
      <c r="F34" s="496">
        <v>1</v>
      </c>
      <c r="G34" s="496" t="s">
        <v>14645</v>
      </c>
      <c r="H34" s="496" t="s">
        <v>14651</v>
      </c>
      <c r="I34" s="496"/>
      <c r="J34" s="501" t="s">
        <v>10622</v>
      </c>
      <c r="K34" s="496">
        <v>2015</v>
      </c>
      <c r="L34" s="184">
        <v>2</v>
      </c>
      <c r="M34" s="496" t="s">
        <v>14642</v>
      </c>
      <c r="N34" s="87">
        <v>300</v>
      </c>
      <c r="O34" s="495" t="s">
        <v>14635</v>
      </c>
    </row>
    <row r="35" spans="1:15" s="101" customFormat="1" ht="153">
      <c r="A35" s="496" t="s">
        <v>14652</v>
      </c>
      <c r="B35" s="496" t="s">
        <v>14653</v>
      </c>
      <c r="C35" s="496" t="s">
        <v>14630</v>
      </c>
      <c r="D35" s="496" t="s">
        <v>14492</v>
      </c>
      <c r="E35" s="496">
        <v>56</v>
      </c>
      <c r="F35" s="496" t="s">
        <v>14654</v>
      </c>
      <c r="G35" s="496" t="s">
        <v>14645</v>
      </c>
      <c r="H35" s="505" t="s">
        <v>14655</v>
      </c>
      <c r="I35" s="496"/>
      <c r="J35" s="501" t="s">
        <v>14656</v>
      </c>
      <c r="K35" s="496">
        <v>2015</v>
      </c>
      <c r="L35" s="184">
        <v>2</v>
      </c>
      <c r="M35" s="496" t="s">
        <v>14642</v>
      </c>
      <c r="N35" s="87">
        <v>300</v>
      </c>
      <c r="O35" s="495">
        <v>60</v>
      </c>
    </row>
    <row r="36" spans="1:15" s="101" customFormat="1" ht="153">
      <c r="A36" s="496" t="s">
        <v>14657</v>
      </c>
      <c r="B36" s="496" t="s">
        <v>14658</v>
      </c>
      <c r="C36" s="496" t="s">
        <v>14630</v>
      </c>
      <c r="D36" s="496" t="s">
        <v>14492</v>
      </c>
      <c r="E36" s="496">
        <v>56</v>
      </c>
      <c r="F36" s="496">
        <v>4</v>
      </c>
      <c r="G36" s="496" t="s">
        <v>14659</v>
      </c>
      <c r="H36" s="505" t="s">
        <v>14501</v>
      </c>
      <c r="I36" s="496"/>
      <c r="J36" s="501" t="s">
        <v>14660</v>
      </c>
      <c r="K36" s="496">
        <v>2015</v>
      </c>
      <c r="L36" s="184">
        <v>8</v>
      </c>
      <c r="M36" s="496" t="s">
        <v>14642</v>
      </c>
      <c r="N36" s="87">
        <v>300</v>
      </c>
      <c r="O36" s="495">
        <v>60</v>
      </c>
    </row>
    <row r="37" spans="1:15" ht="140.25">
      <c r="A37" s="496" t="s">
        <v>9386</v>
      </c>
      <c r="B37" s="506" t="s">
        <v>9387</v>
      </c>
      <c r="C37" s="500" t="s">
        <v>1316</v>
      </c>
      <c r="D37" s="500" t="s">
        <v>9388</v>
      </c>
      <c r="E37" s="496">
        <v>7</v>
      </c>
      <c r="F37" s="496"/>
      <c r="G37" s="496" t="s">
        <v>9389</v>
      </c>
      <c r="H37" s="505" t="s">
        <v>9390</v>
      </c>
      <c r="I37" s="500" t="s">
        <v>17211</v>
      </c>
      <c r="J37" s="501" t="s">
        <v>9391</v>
      </c>
      <c r="K37" s="496">
        <v>2015</v>
      </c>
      <c r="L37" s="184" t="s">
        <v>314</v>
      </c>
      <c r="M37" s="87">
        <v>1077</v>
      </c>
      <c r="N37" s="220">
        <v>300</v>
      </c>
      <c r="O37" s="495">
        <v>100</v>
      </c>
    </row>
    <row r="38" spans="1:15" s="101" customFormat="1">
      <c r="A38" s="84"/>
      <c r="B38" s="84"/>
      <c r="C38" s="84"/>
      <c r="D38" s="84"/>
      <c r="E38" s="84"/>
      <c r="F38" s="84"/>
      <c r="G38" s="84"/>
      <c r="H38" s="547"/>
      <c r="I38" s="84"/>
      <c r="J38" s="84"/>
      <c r="K38" s="84"/>
      <c r="L38" s="84"/>
      <c r="M38" s="84"/>
      <c r="N38" s="548"/>
      <c r="O38" s="548"/>
    </row>
  </sheetData>
  <mergeCells count="4">
    <mergeCell ref="A3:O3"/>
    <mergeCell ref="A6:L6"/>
    <mergeCell ref="A7:O7"/>
    <mergeCell ref="A5:O5"/>
  </mergeCells>
  <phoneticPr fontId="17" type="noConversion"/>
  <hyperlinks>
    <hyperlink ref="H10" r:id="rId1"/>
    <hyperlink ref="H12" r:id="rId2"/>
    <hyperlink ref="H13" r:id="rId3"/>
    <hyperlink ref="H15" r:id="rId4"/>
    <hyperlink ref="H17" r:id="rId5"/>
    <hyperlink ref="H18" r:id="rId6" location="abstract_11251"/>
    <hyperlink ref="H21" r:id="rId7"/>
    <hyperlink ref="H31" r:id="rId8"/>
    <hyperlink ref="H32" r:id="rId9"/>
    <hyperlink ref="H33" r:id="rId10"/>
    <hyperlink ref="H35" r:id="rId11"/>
    <hyperlink ref="H36" r:id="rId12"/>
    <hyperlink ref="H37" r:id="rId13"/>
  </hyperlinks>
  <pageMargins left="0.51181102362204722" right="0.31496062992125984" top="2.1666666666666665" bottom="0.57291666666666663" header="0.51041666666666663" footer="0.31496062992125984"/>
  <pageSetup paperSize="9" scale="94" orientation="landscape" horizontalDpi="200" verticalDpi="200" r:id="rId14"/>
  <headerFooter>
    <oddHeader>&amp;LUniversitatea „Lucian Blaga” din Sibiu
Facultatea de Științe Economice
&amp;C
&amp;K000000FIȘĂ DE RAPORTARE A ACTIVITĂȚII DE CERCETARE 
PENTRU PERIOADA 1.01.2014-31.12.2014</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Normal="100" zoomScaleSheetLayoutView="70" zoomScalePageLayoutView="60" workbookViewId="0">
      <selection sqref="A1:N1"/>
    </sheetView>
  </sheetViews>
  <sheetFormatPr defaultRowHeight="15"/>
  <cols>
    <col min="1" max="1" width="19.5703125" style="566" customWidth="1"/>
    <col min="2" max="2" width="11.28515625" style="566" customWidth="1"/>
    <col min="3" max="3" width="10.140625" style="572" customWidth="1"/>
    <col min="4" max="4" width="12" style="572" customWidth="1"/>
    <col min="5" max="5" width="7.5703125" style="572" customWidth="1"/>
    <col min="6" max="6" width="7.140625" style="572" customWidth="1"/>
    <col min="7" max="7" width="10" style="572" customWidth="1"/>
    <col min="8" max="8" width="12.85546875" style="572" customWidth="1"/>
    <col min="9" max="11" width="9.140625" style="572" customWidth="1"/>
    <col min="12" max="12" width="8.28515625" style="572" customWidth="1"/>
    <col min="13" max="13" width="7.28515625" style="557" customWidth="1"/>
    <col min="14" max="14" width="12.28515625" style="557" customWidth="1"/>
    <col min="15" max="15" width="9.140625" style="557"/>
  </cols>
  <sheetData>
    <row r="1" spans="1:15" s="21" customFormat="1" ht="20.25" customHeight="1">
      <c r="A1" s="826" t="s">
        <v>17300</v>
      </c>
      <c r="B1" s="826"/>
      <c r="C1" s="826"/>
      <c r="D1" s="826"/>
      <c r="E1" s="826"/>
      <c r="F1" s="826"/>
      <c r="G1" s="826"/>
      <c r="H1" s="826"/>
      <c r="I1" s="826"/>
      <c r="J1" s="826"/>
      <c r="K1" s="826"/>
      <c r="L1" s="826"/>
      <c r="M1" s="826"/>
      <c r="N1" s="826"/>
      <c r="O1" s="564"/>
    </row>
    <row r="2" spans="1:15" s="4" customFormat="1" ht="18" customHeight="1">
      <c r="A2" s="558"/>
      <c r="B2" s="558"/>
      <c r="C2" s="558"/>
      <c r="D2" s="558"/>
      <c r="E2" s="558"/>
      <c r="F2" s="558"/>
      <c r="G2" s="558"/>
      <c r="H2" s="565"/>
      <c r="I2" s="565"/>
      <c r="J2" s="565"/>
      <c r="K2" s="565"/>
      <c r="L2" s="565"/>
      <c r="M2" s="552"/>
      <c r="N2" s="552"/>
      <c r="O2" s="552"/>
    </row>
    <row r="3" spans="1:15" s="4" customFormat="1" ht="15.75" customHeight="1">
      <c r="A3" s="827" t="s">
        <v>17299</v>
      </c>
      <c r="B3" s="827"/>
      <c r="C3" s="827"/>
      <c r="D3" s="827"/>
      <c r="E3" s="827"/>
      <c r="F3" s="827"/>
      <c r="G3" s="827"/>
      <c r="H3" s="828"/>
      <c r="I3" s="828"/>
      <c r="J3" s="828"/>
      <c r="K3" s="828"/>
      <c r="L3" s="828"/>
      <c r="M3" s="828"/>
      <c r="N3" s="828"/>
      <c r="O3" s="552"/>
    </row>
    <row r="4" spans="1:15" s="4" customFormat="1" ht="13.5" customHeight="1">
      <c r="A4" s="831" t="s">
        <v>17297</v>
      </c>
      <c r="B4" s="831"/>
      <c r="C4" s="831"/>
      <c r="D4" s="831"/>
      <c r="E4" s="831"/>
      <c r="F4" s="831"/>
      <c r="G4" s="831"/>
      <c r="H4" s="831"/>
      <c r="I4" s="831"/>
      <c r="J4" s="831"/>
      <c r="K4" s="831"/>
      <c r="L4" s="831"/>
      <c r="M4" s="828"/>
      <c r="N4" s="828"/>
      <c r="O4" s="552"/>
    </row>
    <row r="5" spans="1:15" s="4" customFormat="1">
      <c r="A5" s="827" t="s">
        <v>95</v>
      </c>
      <c r="B5" s="827"/>
      <c r="C5" s="827"/>
      <c r="D5" s="827"/>
      <c r="E5" s="827"/>
      <c r="F5" s="827"/>
      <c r="G5" s="827"/>
      <c r="H5" s="827"/>
      <c r="I5" s="827"/>
      <c r="J5" s="827"/>
      <c r="K5" s="828"/>
      <c r="L5" s="828"/>
      <c r="M5" s="828"/>
      <c r="N5" s="828"/>
      <c r="O5" s="552"/>
    </row>
    <row r="6" spans="1:15" s="4" customFormat="1" ht="13.5" customHeight="1">
      <c r="A6" s="830"/>
      <c r="B6" s="830"/>
      <c r="C6" s="830"/>
      <c r="D6" s="830"/>
      <c r="E6" s="830"/>
      <c r="F6" s="830"/>
      <c r="G6" s="830"/>
      <c r="H6" s="830"/>
      <c r="I6" s="830"/>
      <c r="J6" s="830"/>
      <c r="K6" s="830"/>
      <c r="L6" s="830"/>
      <c r="M6" s="552"/>
      <c r="N6" s="552"/>
      <c r="O6" s="552"/>
    </row>
    <row r="7" spans="1:15" s="4" customFormat="1">
      <c r="A7" s="829"/>
      <c r="B7" s="829"/>
      <c r="C7" s="829"/>
      <c r="D7" s="829"/>
      <c r="E7" s="829"/>
      <c r="F7" s="829"/>
      <c r="G7" s="829"/>
      <c r="H7" s="829"/>
      <c r="I7" s="829"/>
      <c r="J7" s="829"/>
      <c r="K7" s="566"/>
      <c r="L7" s="565"/>
      <c r="M7" s="552"/>
      <c r="N7" s="552"/>
      <c r="O7" s="552"/>
    </row>
    <row r="8" spans="1:15" s="4" customFormat="1">
      <c r="A8" s="566"/>
      <c r="B8" s="566"/>
      <c r="C8" s="566"/>
      <c r="D8" s="566"/>
      <c r="E8" s="566"/>
      <c r="F8" s="566"/>
      <c r="G8" s="566"/>
      <c r="H8" s="566"/>
      <c r="I8" s="566"/>
      <c r="J8" s="566"/>
      <c r="K8" s="566"/>
      <c r="L8" s="565"/>
      <c r="M8" s="552"/>
      <c r="N8" s="552"/>
      <c r="O8" s="552"/>
    </row>
    <row r="9" spans="1:15" s="4" customFormat="1" ht="93" customHeight="1">
      <c r="A9" s="553" t="s">
        <v>0</v>
      </c>
      <c r="B9" s="553" t="s">
        <v>1</v>
      </c>
      <c r="C9" s="553" t="s">
        <v>96</v>
      </c>
      <c r="D9" s="553" t="s">
        <v>57</v>
      </c>
      <c r="E9" s="553" t="s">
        <v>55</v>
      </c>
      <c r="F9" s="553" t="s">
        <v>56</v>
      </c>
      <c r="G9" s="553" t="s">
        <v>24</v>
      </c>
      <c r="H9" s="553" t="s">
        <v>54</v>
      </c>
      <c r="I9" s="553" t="s">
        <v>58</v>
      </c>
      <c r="J9" s="553" t="s">
        <v>53</v>
      </c>
      <c r="K9" s="553" t="s">
        <v>18</v>
      </c>
      <c r="L9" s="553" t="s">
        <v>65</v>
      </c>
      <c r="M9" s="553" t="s">
        <v>20</v>
      </c>
      <c r="N9" s="553" t="s">
        <v>90</v>
      </c>
      <c r="O9" s="552"/>
    </row>
    <row r="10" spans="1:15" s="4" customFormat="1" ht="76.5">
      <c r="A10" s="188" t="s">
        <v>4720</v>
      </c>
      <c r="B10" s="188" t="s">
        <v>4721</v>
      </c>
      <c r="C10" s="188" t="s">
        <v>864</v>
      </c>
      <c r="D10" s="188" t="s">
        <v>4722</v>
      </c>
      <c r="E10" s="216" t="s">
        <v>4723</v>
      </c>
      <c r="F10" s="188"/>
      <c r="G10" s="188" t="s">
        <v>4724</v>
      </c>
      <c r="H10" s="188" t="s">
        <v>4725</v>
      </c>
      <c r="I10" s="188" t="s">
        <v>4726</v>
      </c>
      <c r="J10" s="221" t="s">
        <v>4727</v>
      </c>
      <c r="K10" s="188">
        <v>2015</v>
      </c>
      <c r="L10" s="188" t="s">
        <v>195</v>
      </c>
      <c r="M10" s="220">
        <v>150</v>
      </c>
      <c r="N10" s="212">
        <v>150</v>
      </c>
      <c r="O10" s="552"/>
    </row>
    <row r="11" spans="1:15" s="4" customFormat="1" ht="157.5" customHeight="1">
      <c r="A11" s="554" t="s">
        <v>4728</v>
      </c>
      <c r="B11" s="554" t="s">
        <v>4729</v>
      </c>
      <c r="C11" s="554" t="s">
        <v>864</v>
      </c>
      <c r="D11" s="554" t="s">
        <v>878</v>
      </c>
      <c r="E11" s="554" t="s">
        <v>4730</v>
      </c>
      <c r="F11" s="554" t="s">
        <v>879</v>
      </c>
      <c r="G11" s="559" t="s">
        <v>880</v>
      </c>
      <c r="H11" s="560" t="s">
        <v>881</v>
      </c>
      <c r="I11" s="560" t="s">
        <v>4731</v>
      </c>
      <c r="J11" s="554" t="s">
        <v>4732</v>
      </c>
      <c r="K11" s="554">
        <v>2015</v>
      </c>
      <c r="L11" s="554" t="s">
        <v>145</v>
      </c>
      <c r="M11" s="554">
        <v>150</v>
      </c>
      <c r="N11" s="554">
        <v>150</v>
      </c>
      <c r="O11" s="552"/>
    </row>
    <row r="12" spans="1:15" ht="165.75">
      <c r="A12" s="554" t="s">
        <v>4733</v>
      </c>
      <c r="B12" s="554" t="s">
        <v>4729</v>
      </c>
      <c r="C12" s="554" t="s">
        <v>864</v>
      </c>
      <c r="D12" s="554" t="s">
        <v>878</v>
      </c>
      <c r="E12" s="554" t="s">
        <v>4730</v>
      </c>
      <c r="F12" s="554" t="s">
        <v>4734</v>
      </c>
      <c r="G12" s="559" t="s">
        <v>880</v>
      </c>
      <c r="H12" s="560" t="s">
        <v>881</v>
      </c>
      <c r="I12" s="554" t="s">
        <v>4735</v>
      </c>
      <c r="J12" s="554" t="s">
        <v>4736</v>
      </c>
      <c r="K12" s="554">
        <v>2015</v>
      </c>
      <c r="L12" s="561" t="s">
        <v>134</v>
      </c>
      <c r="M12" s="554">
        <v>150</v>
      </c>
      <c r="N12" s="554">
        <v>150</v>
      </c>
    </row>
    <row r="13" spans="1:15" ht="102">
      <c r="A13" s="567" t="s">
        <v>18427</v>
      </c>
      <c r="B13" s="568" t="s">
        <v>4729</v>
      </c>
      <c r="C13" s="555" t="s">
        <v>864</v>
      </c>
      <c r="D13" s="555" t="s">
        <v>18428</v>
      </c>
      <c r="E13" s="555" t="s">
        <v>18429</v>
      </c>
      <c r="F13" s="568" t="s">
        <v>117</v>
      </c>
      <c r="G13" s="567" t="s">
        <v>18430</v>
      </c>
      <c r="H13" s="569" t="s">
        <v>18431</v>
      </c>
      <c r="I13" s="555" t="s">
        <v>4986</v>
      </c>
      <c r="J13" s="568" t="s">
        <v>18432</v>
      </c>
      <c r="K13" s="568" t="s">
        <v>2226</v>
      </c>
      <c r="L13" s="555" t="s">
        <v>134</v>
      </c>
      <c r="M13" s="555">
        <v>150</v>
      </c>
      <c r="N13" s="555">
        <v>150</v>
      </c>
      <c r="O13" s="555"/>
    </row>
    <row r="14" spans="1:15" ht="89.25">
      <c r="A14" s="555" t="s">
        <v>18433</v>
      </c>
      <c r="B14" s="568" t="s">
        <v>4729</v>
      </c>
      <c r="C14" s="555" t="s">
        <v>864</v>
      </c>
      <c r="D14" s="570" t="s">
        <v>18428</v>
      </c>
      <c r="E14" s="555" t="s">
        <v>18429</v>
      </c>
      <c r="F14" s="568" t="s">
        <v>117</v>
      </c>
      <c r="G14" s="567" t="s">
        <v>18430</v>
      </c>
      <c r="H14" s="555" t="s">
        <v>18431</v>
      </c>
      <c r="I14" s="555" t="s">
        <v>18434</v>
      </c>
      <c r="J14" s="568" t="s">
        <v>18435</v>
      </c>
      <c r="K14" s="568" t="s">
        <v>2226</v>
      </c>
      <c r="L14" s="555" t="s">
        <v>134</v>
      </c>
      <c r="M14" s="555">
        <v>150</v>
      </c>
      <c r="N14" s="555">
        <v>150</v>
      </c>
      <c r="O14" s="555"/>
    </row>
    <row r="15" spans="1:15" ht="76.5">
      <c r="A15" s="188" t="s">
        <v>4737</v>
      </c>
      <c r="B15" s="188" t="s">
        <v>17569</v>
      </c>
      <c r="C15" s="188" t="s">
        <v>864</v>
      </c>
      <c r="D15" s="214" t="s">
        <v>17573</v>
      </c>
      <c r="E15" s="188">
        <v>72</v>
      </c>
      <c r="F15" s="188">
        <v>1</v>
      </c>
      <c r="G15" s="188" t="s">
        <v>4738</v>
      </c>
      <c r="H15" s="219" t="s">
        <v>4739</v>
      </c>
      <c r="I15" s="188" t="s">
        <v>4740</v>
      </c>
      <c r="J15" s="188" t="s">
        <v>4741</v>
      </c>
      <c r="K15" s="188">
        <v>2015</v>
      </c>
      <c r="L15" s="188"/>
      <c r="M15" s="188">
        <v>150</v>
      </c>
      <c r="N15" s="188">
        <f>M15/3</f>
        <v>50</v>
      </c>
    </row>
    <row r="16" spans="1:15" ht="76.5">
      <c r="A16" s="556" t="s">
        <v>6089</v>
      </c>
      <c r="B16" s="556" t="s">
        <v>423</v>
      </c>
      <c r="C16" s="556" t="s">
        <v>404</v>
      </c>
      <c r="D16" s="556" t="s">
        <v>6090</v>
      </c>
      <c r="E16" s="562">
        <v>17</v>
      </c>
      <c r="F16" s="556">
        <v>1</v>
      </c>
      <c r="G16" s="556" t="s">
        <v>6091</v>
      </c>
      <c r="H16" s="563" t="s">
        <v>6092</v>
      </c>
      <c r="I16" s="556" t="s">
        <v>6093</v>
      </c>
      <c r="J16" s="556" t="s">
        <v>6094</v>
      </c>
      <c r="K16" s="556">
        <v>2015</v>
      </c>
      <c r="L16" s="556" t="s">
        <v>153</v>
      </c>
      <c r="M16" s="556">
        <v>150</v>
      </c>
      <c r="N16" s="556">
        <v>75</v>
      </c>
    </row>
    <row r="17" spans="1:15" s="74" customFormat="1" ht="89.25">
      <c r="A17" s="214" t="s">
        <v>17570</v>
      </c>
      <c r="B17" s="188" t="s">
        <v>6095</v>
      </c>
      <c r="C17" s="188" t="s">
        <v>6096</v>
      </c>
      <c r="D17" s="188" t="s">
        <v>6090</v>
      </c>
      <c r="E17" s="188">
        <v>17</v>
      </c>
      <c r="F17" s="188">
        <v>1</v>
      </c>
      <c r="G17" s="188" t="s">
        <v>6091</v>
      </c>
      <c r="H17" s="188" t="s">
        <v>6092</v>
      </c>
      <c r="I17" s="188" t="s">
        <v>6097</v>
      </c>
      <c r="J17" s="188" t="s">
        <v>6098</v>
      </c>
      <c r="K17" s="188">
        <v>2015</v>
      </c>
      <c r="L17" s="188" t="s">
        <v>153</v>
      </c>
      <c r="M17" s="188">
        <v>150</v>
      </c>
      <c r="N17" s="188">
        <v>50</v>
      </c>
      <c r="O17" s="571"/>
    </row>
    <row r="18" spans="1:15" ht="89.25">
      <c r="A18" s="214" t="s">
        <v>17571</v>
      </c>
      <c r="B18" s="188" t="s">
        <v>6095</v>
      </c>
      <c r="C18" s="188" t="s">
        <v>6096</v>
      </c>
      <c r="D18" s="188" t="s">
        <v>6099</v>
      </c>
      <c r="E18" s="188">
        <v>60</v>
      </c>
      <c r="F18" s="188">
        <v>1</v>
      </c>
      <c r="G18" s="188" t="s">
        <v>6100</v>
      </c>
      <c r="H18" s="188" t="s">
        <v>6101</v>
      </c>
      <c r="I18" s="188"/>
      <c r="J18" s="188" t="s">
        <v>6102</v>
      </c>
      <c r="K18" s="188">
        <v>2015</v>
      </c>
      <c r="L18" s="188" t="s">
        <v>145</v>
      </c>
      <c r="M18" s="188">
        <v>150</v>
      </c>
      <c r="N18" s="188">
        <v>50</v>
      </c>
    </row>
    <row r="19" spans="1:15" ht="76.5">
      <c r="A19" s="188" t="s">
        <v>6103</v>
      </c>
      <c r="B19" s="188" t="s">
        <v>6104</v>
      </c>
      <c r="C19" s="188" t="s">
        <v>6096</v>
      </c>
      <c r="D19" s="188" t="s">
        <v>6090</v>
      </c>
      <c r="E19" s="188">
        <v>17</v>
      </c>
      <c r="F19" s="188">
        <v>2</v>
      </c>
      <c r="G19" s="188" t="s">
        <v>6091</v>
      </c>
      <c r="H19" s="188" t="s">
        <v>6105</v>
      </c>
      <c r="I19" s="188" t="s">
        <v>6106</v>
      </c>
      <c r="J19" s="188" t="s">
        <v>6107</v>
      </c>
      <c r="K19" s="188">
        <v>2015</v>
      </c>
      <c r="L19" s="229" t="s">
        <v>166</v>
      </c>
      <c r="M19" s="188">
        <v>150</v>
      </c>
      <c r="N19" s="188">
        <v>150</v>
      </c>
    </row>
    <row r="20" spans="1:15" s="74" customFormat="1" ht="89.25">
      <c r="A20" s="214" t="s">
        <v>17572</v>
      </c>
      <c r="B20" s="188" t="s">
        <v>6108</v>
      </c>
      <c r="C20" s="188" t="s">
        <v>6096</v>
      </c>
      <c r="D20" s="188" t="s">
        <v>6090</v>
      </c>
      <c r="E20" s="188">
        <v>17</v>
      </c>
      <c r="F20" s="188">
        <v>2</v>
      </c>
      <c r="G20" s="188" t="s">
        <v>6091</v>
      </c>
      <c r="H20" s="188" t="s">
        <v>6105</v>
      </c>
      <c r="I20" s="188" t="s">
        <v>6109</v>
      </c>
      <c r="J20" s="188" t="s">
        <v>6110</v>
      </c>
      <c r="K20" s="188">
        <v>2015</v>
      </c>
      <c r="L20" s="229" t="s">
        <v>166</v>
      </c>
      <c r="M20" s="188">
        <v>150</v>
      </c>
      <c r="N20" s="188">
        <v>50</v>
      </c>
      <c r="O20" s="571"/>
    </row>
    <row r="21" spans="1:15" s="74" customFormat="1" ht="127.5">
      <c r="A21" s="188" t="s">
        <v>6111</v>
      </c>
      <c r="B21" s="188" t="s">
        <v>6112</v>
      </c>
      <c r="C21" s="188" t="s">
        <v>6096</v>
      </c>
      <c r="D21" s="188" t="s">
        <v>6090</v>
      </c>
      <c r="E21" s="188">
        <v>17</v>
      </c>
      <c r="F21" s="188">
        <v>2</v>
      </c>
      <c r="G21" s="188" t="s">
        <v>6091</v>
      </c>
      <c r="H21" s="188" t="s">
        <v>6105</v>
      </c>
      <c r="I21" s="188" t="s">
        <v>6113</v>
      </c>
      <c r="J21" s="188" t="s">
        <v>1046</v>
      </c>
      <c r="K21" s="188">
        <v>2015</v>
      </c>
      <c r="L21" s="229" t="s">
        <v>166</v>
      </c>
      <c r="M21" s="188">
        <v>150</v>
      </c>
      <c r="N21" s="188">
        <v>75</v>
      </c>
      <c r="O21" s="571"/>
    </row>
    <row r="22" spans="1:15" ht="76.5">
      <c r="A22" s="556" t="s">
        <v>6089</v>
      </c>
      <c r="B22" s="556" t="s">
        <v>423</v>
      </c>
      <c r="C22" s="556" t="s">
        <v>404</v>
      </c>
      <c r="D22" s="556" t="s">
        <v>6090</v>
      </c>
      <c r="E22" s="562">
        <v>17</v>
      </c>
      <c r="F22" s="556">
        <v>1</v>
      </c>
      <c r="G22" s="556" t="s">
        <v>6091</v>
      </c>
      <c r="H22" s="563" t="s">
        <v>6092</v>
      </c>
      <c r="I22" s="556" t="s">
        <v>6093</v>
      </c>
      <c r="J22" s="556" t="s">
        <v>6094</v>
      </c>
      <c r="K22" s="556">
        <v>2015</v>
      </c>
      <c r="L22" s="556" t="s">
        <v>153</v>
      </c>
      <c r="M22" s="556">
        <v>150</v>
      </c>
      <c r="N22" s="556">
        <v>75</v>
      </c>
    </row>
    <row r="23" spans="1:15" ht="89.25">
      <c r="A23" s="214" t="s">
        <v>17570</v>
      </c>
      <c r="B23" s="188" t="s">
        <v>6095</v>
      </c>
      <c r="C23" s="188" t="s">
        <v>6096</v>
      </c>
      <c r="D23" s="188" t="s">
        <v>6090</v>
      </c>
      <c r="E23" s="188">
        <v>17</v>
      </c>
      <c r="F23" s="188">
        <v>1</v>
      </c>
      <c r="G23" s="188" t="s">
        <v>6091</v>
      </c>
      <c r="H23" s="188" t="s">
        <v>6092</v>
      </c>
      <c r="I23" s="188" t="s">
        <v>6097</v>
      </c>
      <c r="J23" s="188" t="s">
        <v>6098</v>
      </c>
      <c r="K23" s="188">
        <v>2015</v>
      </c>
      <c r="L23" s="188" t="s">
        <v>153</v>
      </c>
      <c r="M23" s="188">
        <v>150</v>
      </c>
      <c r="N23" s="188">
        <v>50</v>
      </c>
    </row>
    <row r="24" spans="1:15" s="74" customFormat="1" ht="89.25">
      <c r="A24" s="214" t="s">
        <v>17571</v>
      </c>
      <c r="B24" s="188" t="s">
        <v>6095</v>
      </c>
      <c r="C24" s="188" t="s">
        <v>6096</v>
      </c>
      <c r="D24" s="188" t="s">
        <v>6099</v>
      </c>
      <c r="E24" s="188">
        <v>60</v>
      </c>
      <c r="F24" s="188">
        <v>1</v>
      </c>
      <c r="G24" s="188" t="s">
        <v>6100</v>
      </c>
      <c r="H24" s="188" t="s">
        <v>6101</v>
      </c>
      <c r="I24" s="188"/>
      <c r="J24" s="188" t="s">
        <v>6102</v>
      </c>
      <c r="K24" s="188">
        <v>2015</v>
      </c>
      <c r="L24" s="188" t="s">
        <v>145</v>
      </c>
      <c r="M24" s="188">
        <v>150</v>
      </c>
      <c r="N24" s="188">
        <v>50</v>
      </c>
      <c r="O24" s="571"/>
    </row>
    <row r="25" spans="1:15" s="74" customFormat="1" ht="89.25">
      <c r="A25" s="214" t="s">
        <v>17572</v>
      </c>
      <c r="B25" s="188" t="s">
        <v>6108</v>
      </c>
      <c r="C25" s="188" t="s">
        <v>6096</v>
      </c>
      <c r="D25" s="188" t="s">
        <v>6090</v>
      </c>
      <c r="E25" s="188">
        <v>17</v>
      </c>
      <c r="F25" s="188">
        <v>2</v>
      </c>
      <c r="G25" s="188" t="s">
        <v>6091</v>
      </c>
      <c r="H25" s="188" t="s">
        <v>6105</v>
      </c>
      <c r="I25" s="188" t="s">
        <v>6109</v>
      </c>
      <c r="J25" s="188" t="s">
        <v>6110</v>
      </c>
      <c r="K25" s="188">
        <v>2015</v>
      </c>
      <c r="L25" s="229" t="s">
        <v>166</v>
      </c>
      <c r="M25" s="188">
        <v>150</v>
      </c>
      <c r="N25" s="188">
        <v>50</v>
      </c>
      <c r="O25" s="571"/>
    </row>
    <row r="26" spans="1:15" s="74" customFormat="1" ht="76.5">
      <c r="A26" s="188" t="s">
        <v>6111</v>
      </c>
      <c r="B26" s="188" t="s">
        <v>6114</v>
      </c>
      <c r="C26" s="188" t="s">
        <v>6096</v>
      </c>
      <c r="D26" s="188" t="s">
        <v>6090</v>
      </c>
      <c r="E26" s="188">
        <v>17</v>
      </c>
      <c r="F26" s="188">
        <v>2</v>
      </c>
      <c r="G26" s="188" t="s">
        <v>6091</v>
      </c>
      <c r="H26" s="188" t="s">
        <v>6105</v>
      </c>
      <c r="I26" s="188" t="s">
        <v>6113</v>
      </c>
      <c r="J26" s="188" t="s">
        <v>1046</v>
      </c>
      <c r="K26" s="188">
        <v>2015</v>
      </c>
      <c r="L26" s="229" t="s">
        <v>166</v>
      </c>
      <c r="M26" s="188">
        <v>150</v>
      </c>
      <c r="N26" s="188">
        <v>75</v>
      </c>
      <c r="O26" s="571"/>
    </row>
    <row r="27" spans="1:15" ht="76.5">
      <c r="A27" s="188" t="s">
        <v>6115</v>
      </c>
      <c r="B27" s="188" t="s">
        <v>6116</v>
      </c>
      <c r="C27" s="188" t="s">
        <v>404</v>
      </c>
      <c r="D27" s="188" t="s">
        <v>424</v>
      </c>
      <c r="E27" s="188" t="s">
        <v>446</v>
      </c>
      <c r="F27" s="188">
        <v>3</v>
      </c>
      <c r="G27" s="188" t="s">
        <v>1043</v>
      </c>
      <c r="H27" s="188" t="s">
        <v>426</v>
      </c>
      <c r="I27" s="188"/>
      <c r="J27" s="188" t="s">
        <v>6117</v>
      </c>
      <c r="K27" s="229">
        <v>2015</v>
      </c>
      <c r="L27" s="229"/>
      <c r="M27" s="229">
        <v>150</v>
      </c>
      <c r="N27" s="229">
        <v>75</v>
      </c>
    </row>
    <row r="28" spans="1:15" s="74" customFormat="1" ht="89.25">
      <c r="A28" s="188" t="s">
        <v>6118</v>
      </c>
      <c r="B28" s="188" t="s">
        <v>6119</v>
      </c>
      <c r="C28" s="188" t="s">
        <v>404</v>
      </c>
      <c r="D28" s="188" t="s">
        <v>6120</v>
      </c>
      <c r="E28" s="188">
        <v>17</v>
      </c>
      <c r="F28" s="188">
        <v>-2</v>
      </c>
      <c r="G28" s="188" t="s">
        <v>6121</v>
      </c>
      <c r="H28" s="219" t="s">
        <v>6122</v>
      </c>
      <c r="I28" s="188"/>
      <c r="J28" s="217" t="s">
        <v>132</v>
      </c>
      <c r="K28" s="188">
        <v>2015</v>
      </c>
      <c r="L28" s="188">
        <v>12</v>
      </c>
      <c r="M28" s="220">
        <v>150</v>
      </c>
      <c r="N28" s="212">
        <f>M28/2</f>
        <v>75</v>
      </c>
      <c r="O28" s="571"/>
    </row>
    <row r="29" spans="1:15" s="74" customFormat="1" ht="102">
      <c r="A29" s="214" t="s">
        <v>6123</v>
      </c>
      <c r="B29" s="188" t="s">
        <v>429</v>
      </c>
      <c r="C29" s="188" t="s">
        <v>404</v>
      </c>
      <c r="D29" s="188" t="s">
        <v>430</v>
      </c>
      <c r="E29" s="188" t="s">
        <v>446</v>
      </c>
      <c r="F29" s="188">
        <v>3</v>
      </c>
      <c r="G29" s="188" t="s">
        <v>431</v>
      </c>
      <c r="H29" s="188" t="s">
        <v>4846</v>
      </c>
      <c r="I29" s="188"/>
      <c r="J29" s="188" t="s">
        <v>6124</v>
      </c>
      <c r="K29" s="188">
        <v>2015</v>
      </c>
      <c r="L29" s="188"/>
      <c r="M29" s="188">
        <v>150</v>
      </c>
      <c r="N29" s="188">
        <v>150</v>
      </c>
      <c r="O29" s="571"/>
    </row>
    <row r="30" spans="1:15" ht="102">
      <c r="A30" s="214" t="s">
        <v>6125</v>
      </c>
      <c r="B30" s="188" t="s">
        <v>429</v>
      </c>
      <c r="C30" s="188" t="s">
        <v>404</v>
      </c>
      <c r="D30" s="188" t="s">
        <v>419</v>
      </c>
      <c r="E30" s="188" t="s">
        <v>6126</v>
      </c>
      <c r="F30" s="188"/>
      <c r="G30" s="188" t="s">
        <v>6127</v>
      </c>
      <c r="H30" s="188" t="s">
        <v>6128</v>
      </c>
      <c r="I30" s="188"/>
      <c r="J30" s="217" t="s">
        <v>6129</v>
      </c>
      <c r="K30" s="188">
        <v>2015</v>
      </c>
      <c r="L30" s="188"/>
      <c r="M30" s="188">
        <v>150</v>
      </c>
      <c r="N30" s="188">
        <v>150</v>
      </c>
    </row>
    <row r="31" spans="1:15" ht="63.75">
      <c r="A31" s="188" t="s">
        <v>6130</v>
      </c>
      <c r="B31" s="188" t="s">
        <v>6131</v>
      </c>
      <c r="C31" s="188" t="s">
        <v>404</v>
      </c>
      <c r="D31" s="188" t="s">
        <v>6132</v>
      </c>
      <c r="E31" s="188">
        <v>23</v>
      </c>
      <c r="F31" s="188"/>
      <c r="G31" s="188" t="s">
        <v>6133</v>
      </c>
      <c r="H31" s="219" t="s">
        <v>6134</v>
      </c>
      <c r="I31" s="188"/>
      <c r="J31" s="217" t="s">
        <v>6135</v>
      </c>
      <c r="K31" s="188">
        <v>2015</v>
      </c>
      <c r="L31" s="188" t="s">
        <v>314</v>
      </c>
      <c r="M31" s="220">
        <v>150</v>
      </c>
      <c r="N31" s="212">
        <v>150</v>
      </c>
    </row>
    <row r="32" spans="1:15" ht="89.25">
      <c r="A32" s="188" t="s">
        <v>6136</v>
      </c>
      <c r="B32" s="188" t="s">
        <v>6137</v>
      </c>
      <c r="C32" s="188" t="s">
        <v>404</v>
      </c>
      <c r="D32" s="188" t="s">
        <v>434</v>
      </c>
      <c r="E32" s="188" t="s">
        <v>446</v>
      </c>
      <c r="F32" s="188">
        <v>3</v>
      </c>
      <c r="G32" s="188" t="s">
        <v>6138</v>
      </c>
      <c r="H32" s="219" t="s">
        <v>4846</v>
      </c>
      <c r="I32" s="188"/>
      <c r="J32" s="217" t="s">
        <v>6139</v>
      </c>
      <c r="K32" s="188">
        <v>2015</v>
      </c>
      <c r="L32" s="188"/>
      <c r="M32" s="220">
        <v>150</v>
      </c>
      <c r="N32" s="212">
        <v>50</v>
      </c>
    </row>
    <row r="33" spans="1:15" ht="89.25">
      <c r="A33" s="188" t="s">
        <v>6140</v>
      </c>
      <c r="B33" s="188" t="s">
        <v>6141</v>
      </c>
      <c r="C33" s="188" t="s">
        <v>404</v>
      </c>
      <c r="D33" s="188" t="s">
        <v>419</v>
      </c>
      <c r="E33" s="188" t="s">
        <v>6142</v>
      </c>
      <c r="F33" s="188"/>
      <c r="G33" s="188" t="s">
        <v>6143</v>
      </c>
      <c r="H33" s="219" t="s">
        <v>420</v>
      </c>
      <c r="I33" s="188"/>
      <c r="J33" s="217" t="s">
        <v>6144</v>
      </c>
      <c r="K33" s="188">
        <v>2015</v>
      </c>
      <c r="L33" s="188"/>
      <c r="M33" s="220"/>
      <c r="N33" s="212">
        <v>75</v>
      </c>
    </row>
    <row r="34" spans="1:15" ht="89.25">
      <c r="A34" s="188" t="s">
        <v>6145</v>
      </c>
      <c r="B34" s="188" t="s">
        <v>6146</v>
      </c>
      <c r="C34" s="188" t="s">
        <v>404</v>
      </c>
      <c r="D34" s="188" t="s">
        <v>419</v>
      </c>
      <c r="E34" s="188" t="s">
        <v>6142</v>
      </c>
      <c r="F34" s="188"/>
      <c r="G34" s="188" t="s">
        <v>6143</v>
      </c>
      <c r="H34" s="219" t="s">
        <v>420</v>
      </c>
      <c r="I34" s="188"/>
      <c r="J34" s="217" t="s">
        <v>6144</v>
      </c>
      <c r="K34" s="188">
        <v>2015</v>
      </c>
      <c r="L34" s="229"/>
      <c r="M34" s="220"/>
      <c r="N34" s="212">
        <v>75</v>
      </c>
    </row>
    <row r="35" spans="1:15" ht="76.5">
      <c r="A35" s="188" t="s">
        <v>6147</v>
      </c>
      <c r="B35" s="188" t="s">
        <v>6148</v>
      </c>
      <c r="C35" s="188" t="s">
        <v>404</v>
      </c>
      <c r="D35" s="188" t="s">
        <v>6149</v>
      </c>
      <c r="E35" s="188">
        <v>59</v>
      </c>
      <c r="F35" s="188">
        <v>2</v>
      </c>
      <c r="G35" s="188" t="s">
        <v>6150</v>
      </c>
      <c r="H35" s="219" t="s">
        <v>6151</v>
      </c>
      <c r="I35" s="188"/>
      <c r="J35" s="217" t="s">
        <v>6152</v>
      </c>
      <c r="K35" s="188">
        <v>2015</v>
      </c>
      <c r="L35" s="188" t="s">
        <v>202</v>
      </c>
      <c r="M35" s="220">
        <v>150</v>
      </c>
      <c r="N35" s="212">
        <v>150</v>
      </c>
    </row>
    <row r="36" spans="1:15" ht="76.5">
      <c r="A36" s="188" t="s">
        <v>6153</v>
      </c>
      <c r="B36" s="188" t="s">
        <v>6154</v>
      </c>
      <c r="C36" s="188" t="s">
        <v>404</v>
      </c>
      <c r="D36" s="188" t="s">
        <v>419</v>
      </c>
      <c r="E36" s="188">
        <v>17</v>
      </c>
      <c r="F36" s="188" t="s">
        <v>305</v>
      </c>
      <c r="G36" s="188" t="s">
        <v>6155</v>
      </c>
      <c r="H36" s="219" t="s">
        <v>6128</v>
      </c>
      <c r="I36" s="188"/>
      <c r="J36" s="217"/>
      <c r="K36" s="188">
        <v>2015</v>
      </c>
      <c r="L36" s="188" t="s">
        <v>134</v>
      </c>
      <c r="M36" s="220"/>
      <c r="N36" s="212">
        <v>75</v>
      </c>
    </row>
    <row r="37" spans="1:15" ht="63.75">
      <c r="A37" s="188" t="s">
        <v>6156</v>
      </c>
      <c r="B37" s="188" t="s">
        <v>7457</v>
      </c>
      <c r="C37" s="188" t="s">
        <v>404</v>
      </c>
      <c r="D37" s="188" t="s">
        <v>430</v>
      </c>
      <c r="E37" s="188">
        <v>3</v>
      </c>
      <c r="F37" s="188" t="s">
        <v>446</v>
      </c>
      <c r="G37" s="188" t="s">
        <v>1043</v>
      </c>
      <c r="H37" s="219" t="s">
        <v>4846</v>
      </c>
      <c r="I37" s="188"/>
      <c r="J37" s="229" t="s">
        <v>6157</v>
      </c>
      <c r="K37" s="188">
        <v>2015</v>
      </c>
      <c r="L37" s="188" t="s">
        <v>138</v>
      </c>
      <c r="M37" s="220">
        <v>150</v>
      </c>
      <c r="N37" s="212">
        <v>75</v>
      </c>
    </row>
    <row r="38" spans="1:15" ht="89.25">
      <c r="A38" s="188" t="s">
        <v>6158</v>
      </c>
      <c r="B38" s="188" t="s">
        <v>9286</v>
      </c>
      <c r="C38" s="188" t="s">
        <v>404</v>
      </c>
      <c r="D38" s="188" t="s">
        <v>430</v>
      </c>
      <c r="E38" s="188">
        <v>3</v>
      </c>
      <c r="F38" s="188" t="s">
        <v>446</v>
      </c>
      <c r="G38" s="188" t="s">
        <v>1043</v>
      </c>
      <c r="H38" s="219" t="s">
        <v>4846</v>
      </c>
      <c r="I38" s="188"/>
      <c r="J38" s="229" t="s">
        <v>6159</v>
      </c>
      <c r="K38" s="188">
        <v>2015</v>
      </c>
      <c r="L38" s="188" t="s">
        <v>138</v>
      </c>
      <c r="M38" s="220">
        <v>150</v>
      </c>
      <c r="N38" s="212">
        <v>75</v>
      </c>
    </row>
    <row r="39" spans="1:15" ht="242.25">
      <c r="A39" s="188" t="s">
        <v>6160</v>
      </c>
      <c r="B39" s="188" t="s">
        <v>9287</v>
      </c>
      <c r="C39" s="188" t="s">
        <v>404</v>
      </c>
      <c r="D39" s="188" t="s">
        <v>430</v>
      </c>
      <c r="E39" s="188">
        <v>3</v>
      </c>
      <c r="F39" s="188" t="s">
        <v>446</v>
      </c>
      <c r="G39" s="188" t="s">
        <v>1043</v>
      </c>
      <c r="H39" s="219" t="s">
        <v>4846</v>
      </c>
      <c r="I39" s="188"/>
      <c r="J39" s="229" t="s">
        <v>6161</v>
      </c>
      <c r="K39" s="188">
        <v>2015</v>
      </c>
      <c r="L39" s="188" t="s">
        <v>138</v>
      </c>
      <c r="M39" s="220">
        <v>150</v>
      </c>
      <c r="N39" s="212">
        <v>50</v>
      </c>
    </row>
    <row r="40" spans="1:15" ht="102">
      <c r="A40" s="188" t="s">
        <v>6162</v>
      </c>
      <c r="B40" s="188" t="s">
        <v>436</v>
      </c>
      <c r="C40" s="188" t="s">
        <v>404</v>
      </c>
      <c r="D40" s="188" t="s">
        <v>430</v>
      </c>
      <c r="E40" s="188">
        <v>3</v>
      </c>
      <c r="F40" s="188" t="s">
        <v>446</v>
      </c>
      <c r="G40" s="188" t="s">
        <v>1043</v>
      </c>
      <c r="H40" s="219" t="s">
        <v>4846</v>
      </c>
      <c r="I40" s="188"/>
      <c r="J40" s="217" t="s">
        <v>6163</v>
      </c>
      <c r="K40" s="188">
        <v>2015</v>
      </c>
      <c r="L40" s="188" t="s">
        <v>138</v>
      </c>
      <c r="M40" s="220">
        <v>150</v>
      </c>
      <c r="N40" s="212">
        <v>150</v>
      </c>
    </row>
    <row r="41" spans="1:15" ht="89.25">
      <c r="A41" s="214" t="s">
        <v>17570</v>
      </c>
      <c r="B41" s="188" t="s">
        <v>6095</v>
      </c>
      <c r="C41" s="188" t="s">
        <v>6164</v>
      </c>
      <c r="D41" s="188" t="s">
        <v>6090</v>
      </c>
      <c r="E41" s="188">
        <v>17</v>
      </c>
      <c r="F41" s="188">
        <v>1</v>
      </c>
      <c r="G41" s="188" t="s">
        <v>6091</v>
      </c>
      <c r="H41" s="188" t="s">
        <v>6092</v>
      </c>
      <c r="I41" s="188" t="s">
        <v>6097</v>
      </c>
      <c r="J41" s="188" t="s">
        <v>6098</v>
      </c>
      <c r="K41" s="188">
        <v>2015</v>
      </c>
      <c r="L41" s="188" t="s">
        <v>153</v>
      </c>
      <c r="M41" s="188">
        <v>150</v>
      </c>
      <c r="N41" s="188">
        <v>50</v>
      </c>
    </row>
    <row r="42" spans="1:15" ht="89.25">
      <c r="A42" s="214" t="s">
        <v>17571</v>
      </c>
      <c r="B42" s="188" t="s">
        <v>6095</v>
      </c>
      <c r="C42" s="188" t="s">
        <v>6164</v>
      </c>
      <c r="D42" s="188" t="s">
        <v>6099</v>
      </c>
      <c r="E42" s="188">
        <v>60</v>
      </c>
      <c r="F42" s="188">
        <v>1</v>
      </c>
      <c r="G42" s="188" t="s">
        <v>6100</v>
      </c>
      <c r="H42" s="219" t="s">
        <v>6101</v>
      </c>
      <c r="I42" s="188"/>
      <c r="J42" s="188" t="s">
        <v>6102</v>
      </c>
      <c r="K42" s="188">
        <v>2015</v>
      </c>
      <c r="L42" s="188" t="s">
        <v>145</v>
      </c>
      <c r="M42" s="188">
        <v>150</v>
      </c>
      <c r="N42" s="188">
        <v>50</v>
      </c>
    </row>
    <row r="43" spans="1:15" ht="89.25">
      <c r="A43" s="214" t="s">
        <v>17572</v>
      </c>
      <c r="B43" s="188" t="s">
        <v>6108</v>
      </c>
      <c r="C43" s="188" t="s">
        <v>6096</v>
      </c>
      <c r="D43" s="188" t="s">
        <v>6090</v>
      </c>
      <c r="E43" s="188">
        <v>17</v>
      </c>
      <c r="F43" s="188">
        <v>2</v>
      </c>
      <c r="G43" s="188" t="s">
        <v>6091</v>
      </c>
      <c r="H43" s="188" t="s">
        <v>6105</v>
      </c>
      <c r="I43" s="188" t="s">
        <v>6109</v>
      </c>
      <c r="J43" s="188" t="s">
        <v>6110</v>
      </c>
      <c r="K43" s="188">
        <v>2015</v>
      </c>
      <c r="L43" s="229" t="s">
        <v>166</v>
      </c>
      <c r="M43" s="188">
        <v>150</v>
      </c>
      <c r="N43" s="188">
        <v>50</v>
      </c>
    </row>
    <row r="44" spans="1:15" ht="76.5">
      <c r="A44" s="188" t="s">
        <v>9398</v>
      </c>
      <c r="B44" s="188" t="s">
        <v>9399</v>
      </c>
      <c r="C44" s="188" t="s">
        <v>1316</v>
      </c>
      <c r="D44" s="188" t="s">
        <v>9400</v>
      </c>
      <c r="E44" s="188">
        <v>10</v>
      </c>
      <c r="F44" s="188">
        <v>2</v>
      </c>
      <c r="G44" s="188" t="s">
        <v>9401</v>
      </c>
      <c r="H44" s="188" t="s">
        <v>9402</v>
      </c>
      <c r="I44" s="219" t="s">
        <v>9403</v>
      </c>
      <c r="J44" s="217" t="s">
        <v>9404</v>
      </c>
      <c r="K44" s="188">
        <v>2015</v>
      </c>
      <c r="L44" s="188" t="s">
        <v>172</v>
      </c>
      <c r="M44" s="220">
        <v>150</v>
      </c>
      <c r="N44" s="212">
        <v>75</v>
      </c>
    </row>
    <row r="45" spans="1:15" ht="140.25">
      <c r="A45" s="188" t="s">
        <v>9405</v>
      </c>
      <c r="B45" s="188" t="s">
        <v>9406</v>
      </c>
      <c r="C45" s="188" t="s">
        <v>9379</v>
      </c>
      <c r="D45" s="188" t="s">
        <v>9407</v>
      </c>
      <c r="E45" s="188">
        <v>1</v>
      </c>
      <c r="F45" s="188" t="s">
        <v>9408</v>
      </c>
      <c r="G45" s="188" t="s">
        <v>9409</v>
      </c>
      <c r="H45" s="219" t="s">
        <v>9410</v>
      </c>
      <c r="I45" s="188" t="s">
        <v>9411</v>
      </c>
      <c r="J45" s="217" t="s">
        <v>9412</v>
      </c>
      <c r="K45" s="188">
        <v>2015</v>
      </c>
      <c r="L45" s="188" t="s">
        <v>172</v>
      </c>
      <c r="M45" s="220">
        <v>150</v>
      </c>
      <c r="N45" s="212">
        <v>75</v>
      </c>
    </row>
    <row r="46" spans="1:15" ht="140.25">
      <c r="A46" s="188" t="s">
        <v>9413</v>
      </c>
      <c r="B46" s="188" t="s">
        <v>9406</v>
      </c>
      <c r="C46" s="188" t="s">
        <v>9379</v>
      </c>
      <c r="D46" s="188" t="s">
        <v>9407</v>
      </c>
      <c r="E46" s="188">
        <v>1</v>
      </c>
      <c r="F46" s="188" t="s">
        <v>9408</v>
      </c>
      <c r="G46" s="188" t="s">
        <v>9409</v>
      </c>
      <c r="H46" s="219" t="s">
        <v>9414</v>
      </c>
      <c r="I46" s="188" t="s">
        <v>9415</v>
      </c>
      <c r="J46" s="217" t="s">
        <v>9416</v>
      </c>
      <c r="K46" s="188">
        <v>2015</v>
      </c>
      <c r="L46" s="188" t="s">
        <v>172</v>
      </c>
      <c r="M46" s="220"/>
      <c r="N46" s="212">
        <v>75</v>
      </c>
    </row>
    <row r="47" spans="1:15" s="482" customFormat="1" ht="188.25" customHeight="1">
      <c r="A47" s="214" t="s">
        <v>12513</v>
      </c>
      <c r="B47" s="188" t="s">
        <v>12514</v>
      </c>
      <c r="C47" s="188" t="s">
        <v>12500</v>
      </c>
      <c r="D47" s="188" t="s">
        <v>12515</v>
      </c>
      <c r="E47" s="188">
        <v>24</v>
      </c>
      <c r="F47" s="188" t="s">
        <v>12516</v>
      </c>
      <c r="G47" s="188"/>
      <c r="H47" s="188" t="s">
        <v>12517</v>
      </c>
      <c r="I47" s="188"/>
      <c r="J47" s="188" t="s">
        <v>12518</v>
      </c>
      <c r="K47" s="188">
        <v>2015</v>
      </c>
      <c r="L47" s="188">
        <v>12</v>
      </c>
      <c r="M47" s="188">
        <v>150</v>
      </c>
      <c r="N47" s="188">
        <v>75</v>
      </c>
      <c r="O47" s="557"/>
    </row>
  </sheetData>
  <mergeCells count="6">
    <mergeCell ref="A1:N1"/>
    <mergeCell ref="A3:N3"/>
    <mergeCell ref="A7:J7"/>
    <mergeCell ref="A6:L6"/>
    <mergeCell ref="A4:N4"/>
    <mergeCell ref="A5:N5"/>
  </mergeCells>
  <phoneticPr fontId="17" type="noConversion"/>
  <hyperlinks>
    <hyperlink ref="H11" r:id="rId1"/>
    <hyperlink ref="I11" r:id="rId2"/>
    <hyperlink ref="H12" r:id="rId3"/>
    <hyperlink ref="H15" r:id="rId4"/>
    <hyperlink ref="H16" r:id="rId5"/>
    <hyperlink ref="H28" r:id="rId6"/>
    <hyperlink ref="H32" r:id="rId7"/>
    <hyperlink ref="H33" r:id="rId8"/>
    <hyperlink ref="H34" r:id="rId9"/>
    <hyperlink ref="H37" r:id="rId10"/>
    <hyperlink ref="H38" r:id="rId11"/>
    <hyperlink ref="H39" r:id="rId12"/>
    <hyperlink ref="H40" r:id="rId13"/>
    <hyperlink ref="H42" r:id="rId14"/>
    <hyperlink ref="I44" r:id="rId15"/>
    <hyperlink ref="H45" r:id="rId16"/>
    <hyperlink ref="H46" r:id="rId17"/>
    <hyperlink ref="H13" r:id="rId18"/>
  </hyperlinks>
  <pageMargins left="0.51181102362204722" right="0.31496062992125984" top="2.1666666666666665" bottom="0.57291666666666663" header="0.51041666666666663" footer="0.31496062992125984"/>
  <pageSetup paperSize="9" scale="94" orientation="landscape" horizontalDpi="200" verticalDpi="200" r:id="rId19"/>
  <headerFooter>
    <oddHeader xml:space="preserve">&amp;LUniversitatea „Lucian Blaga” din Sibiu
&amp;C
&amp;K000000FIȘĂ DE RAPORTARE A ACTIVITĂȚII DE CERCETARE 
PENTRU PERIOADA 1.01.2014-31.12.2014&amp;R
</oddHeader>
  </headerFooter>
  <colBreaks count="1" manualBreakCount="1">
    <brk id="1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256"/>
  <sheetViews>
    <sheetView zoomScaleNormal="100" zoomScaleSheetLayoutView="70" zoomScalePageLayoutView="70" workbookViewId="0">
      <selection activeCell="E256" sqref="E256"/>
    </sheetView>
  </sheetViews>
  <sheetFormatPr defaultRowHeight="12.75"/>
  <cols>
    <col min="1" max="1" width="19.7109375" style="549" customWidth="1"/>
    <col min="2" max="3" width="10" style="549" customWidth="1"/>
    <col min="4" max="4" width="10.7109375" style="28" customWidth="1"/>
    <col min="5" max="5" width="22" style="28" customWidth="1"/>
    <col min="6" max="7" width="8.42578125" style="28" customWidth="1"/>
    <col min="8" max="8" width="10.42578125" style="548" bestFit="1" customWidth="1"/>
    <col min="9" max="9" width="10" style="28" customWidth="1"/>
    <col min="10" max="11" width="7.85546875" style="28" customWidth="1"/>
    <col min="12" max="12" width="7.42578125" style="28" customWidth="1"/>
    <col min="13" max="13" width="10" style="28" customWidth="1"/>
    <col min="14" max="14" width="1.85546875" style="1" customWidth="1"/>
    <col min="15" max="15" width="9.140625" style="1" customWidth="1"/>
    <col min="16" max="16384" width="9.140625" style="99"/>
  </cols>
  <sheetData>
    <row r="3" spans="1:15" s="4" customFormat="1" ht="34.5" customHeight="1">
      <c r="A3" s="836" t="s">
        <v>17301</v>
      </c>
      <c r="B3" s="836"/>
      <c r="C3" s="836"/>
      <c r="D3" s="836"/>
      <c r="E3" s="836"/>
      <c r="F3" s="836"/>
      <c r="G3" s="836"/>
      <c r="H3" s="836"/>
      <c r="I3" s="836"/>
      <c r="J3" s="836"/>
      <c r="K3" s="836"/>
      <c r="L3" s="836"/>
      <c r="M3" s="836"/>
      <c r="N3" s="3"/>
      <c r="O3" s="3"/>
    </row>
    <row r="4" spans="1:15" s="4" customFormat="1" ht="15.75">
      <c r="A4" s="586"/>
      <c r="B4" s="586"/>
      <c r="C4" s="586"/>
      <c r="D4" s="586"/>
      <c r="E4" s="586"/>
      <c r="F4" s="586"/>
      <c r="G4" s="586"/>
      <c r="H4" s="587"/>
      <c r="I4" s="586"/>
      <c r="J4" s="586"/>
      <c r="K4" s="586"/>
      <c r="L4" s="586"/>
      <c r="M4" s="586"/>
      <c r="N4" s="3"/>
      <c r="O4" s="3"/>
    </row>
    <row r="5" spans="1:15" s="4" customFormat="1" ht="15">
      <c r="A5" s="825" t="s">
        <v>85</v>
      </c>
      <c r="B5" s="825"/>
      <c r="C5" s="825"/>
      <c r="D5" s="825"/>
      <c r="E5" s="825"/>
      <c r="F5" s="825"/>
      <c r="G5" s="825"/>
      <c r="H5" s="825"/>
      <c r="I5" s="825"/>
      <c r="J5" s="825"/>
      <c r="K5" s="825"/>
      <c r="L5" s="825"/>
      <c r="M5" s="825"/>
      <c r="N5" s="178"/>
      <c r="O5" s="3"/>
    </row>
    <row r="6" spans="1:15" s="4" customFormat="1" ht="15">
      <c r="A6" s="823" t="s">
        <v>17297</v>
      </c>
      <c r="B6" s="823"/>
      <c r="C6" s="823"/>
      <c r="D6" s="823"/>
      <c r="E6" s="823"/>
      <c r="F6" s="823"/>
      <c r="G6" s="823"/>
      <c r="H6" s="823"/>
      <c r="I6" s="823"/>
      <c r="J6" s="823"/>
      <c r="K6" s="823"/>
      <c r="L6" s="823"/>
      <c r="M6" s="838"/>
      <c r="N6" s="178"/>
      <c r="O6" s="3"/>
    </row>
    <row r="7" spans="1:15" s="4" customFormat="1" ht="15">
      <c r="A7" s="837" t="s">
        <v>17302</v>
      </c>
      <c r="B7" s="837"/>
      <c r="C7" s="837"/>
      <c r="D7" s="837"/>
      <c r="E7" s="837"/>
      <c r="F7" s="837"/>
      <c r="G7" s="837"/>
      <c r="H7" s="837"/>
      <c r="I7" s="837"/>
      <c r="J7" s="837"/>
      <c r="K7" s="837"/>
      <c r="L7" s="837"/>
      <c r="M7" s="837"/>
      <c r="N7" s="837"/>
      <c r="O7" s="3"/>
    </row>
    <row r="8" spans="1:15" s="4" customFormat="1" ht="14.25" customHeight="1">
      <c r="A8" s="839" t="s">
        <v>18472</v>
      </c>
      <c r="B8" s="839"/>
      <c r="C8" s="839"/>
      <c r="D8" s="839"/>
      <c r="E8" s="839"/>
      <c r="F8" s="839"/>
      <c r="G8" s="839"/>
      <c r="H8" s="839"/>
      <c r="I8" s="839"/>
      <c r="J8" s="839"/>
      <c r="K8" s="839"/>
      <c r="L8" s="839"/>
      <c r="M8" s="840"/>
      <c r="N8" s="179"/>
      <c r="O8" s="3"/>
    </row>
    <row r="10" spans="1:15" ht="139.5" customHeight="1">
      <c r="A10" s="537" t="s">
        <v>0</v>
      </c>
      <c r="B10" s="537" t="s">
        <v>25</v>
      </c>
      <c r="C10" s="537" t="s">
        <v>1</v>
      </c>
      <c r="D10" s="536" t="s">
        <v>96</v>
      </c>
      <c r="E10" s="588" t="s">
        <v>62</v>
      </c>
      <c r="F10" s="537" t="s">
        <v>19</v>
      </c>
      <c r="G10" s="536" t="s">
        <v>53</v>
      </c>
      <c r="H10" s="536" t="s">
        <v>58</v>
      </c>
      <c r="I10" s="589" t="s">
        <v>30</v>
      </c>
      <c r="J10" s="536" t="s">
        <v>18</v>
      </c>
      <c r="K10" s="536" t="s">
        <v>65</v>
      </c>
      <c r="L10" s="537" t="s">
        <v>20</v>
      </c>
      <c r="M10" s="537" t="s">
        <v>90</v>
      </c>
    </row>
    <row r="11" spans="1:15" ht="114.75">
      <c r="A11" s="496" t="s">
        <v>1357</v>
      </c>
      <c r="B11" s="506" t="s">
        <v>205</v>
      </c>
      <c r="C11" s="506" t="s">
        <v>326</v>
      </c>
      <c r="D11" s="496" t="s">
        <v>199</v>
      </c>
      <c r="E11" s="496" t="s">
        <v>1358</v>
      </c>
      <c r="F11" s="496" t="s">
        <v>1359</v>
      </c>
      <c r="G11" s="496" t="s">
        <v>1360</v>
      </c>
      <c r="H11" s="505"/>
      <c r="I11" s="505" t="s">
        <v>1361</v>
      </c>
      <c r="J11" s="497">
        <v>2015</v>
      </c>
      <c r="K11" s="497" t="s">
        <v>119</v>
      </c>
      <c r="L11" s="497">
        <v>70</v>
      </c>
      <c r="M11" s="496">
        <v>35</v>
      </c>
    </row>
    <row r="12" spans="1:15" ht="89.25">
      <c r="A12" s="496" t="s">
        <v>1362</v>
      </c>
      <c r="B12" s="506" t="s">
        <v>205</v>
      </c>
      <c r="C12" s="506" t="s">
        <v>1363</v>
      </c>
      <c r="D12" s="496" t="s">
        <v>199</v>
      </c>
      <c r="E12" s="496" t="s">
        <v>1364</v>
      </c>
      <c r="F12" s="496" t="s">
        <v>1365</v>
      </c>
      <c r="G12" s="496"/>
      <c r="H12" s="505" t="s">
        <v>1366</v>
      </c>
      <c r="I12" s="196" t="s">
        <v>1367</v>
      </c>
      <c r="J12" s="497">
        <v>2015</v>
      </c>
      <c r="K12" s="497" t="s">
        <v>130</v>
      </c>
      <c r="L12" s="497">
        <v>70</v>
      </c>
      <c r="M12" s="496">
        <f>L12/4</f>
        <v>17.5</v>
      </c>
    </row>
    <row r="13" spans="1:15" ht="140.25">
      <c r="A13" s="506" t="s">
        <v>1368</v>
      </c>
      <c r="B13" s="506" t="s">
        <v>205</v>
      </c>
      <c r="C13" s="496" t="s">
        <v>1369</v>
      </c>
      <c r="D13" s="506" t="s">
        <v>199</v>
      </c>
      <c r="E13" s="496" t="s">
        <v>1370</v>
      </c>
      <c r="F13" s="496" t="s">
        <v>2608</v>
      </c>
      <c r="G13" s="496" t="s">
        <v>1371</v>
      </c>
      <c r="H13" s="496" t="s">
        <v>1372</v>
      </c>
      <c r="I13" s="496" t="s">
        <v>139</v>
      </c>
      <c r="J13" s="496">
        <v>2015</v>
      </c>
      <c r="K13" s="496"/>
      <c r="L13" s="497">
        <v>70</v>
      </c>
      <c r="M13" s="496">
        <v>70</v>
      </c>
      <c r="N13" s="28"/>
    </row>
    <row r="14" spans="1:15" ht="76.5">
      <c r="A14" s="496" t="s">
        <v>1373</v>
      </c>
      <c r="B14" s="506" t="s">
        <v>267</v>
      </c>
      <c r="C14" s="506" t="s">
        <v>1374</v>
      </c>
      <c r="D14" s="496" t="s">
        <v>199</v>
      </c>
      <c r="E14" s="496" t="s">
        <v>1375</v>
      </c>
      <c r="F14" s="496" t="s">
        <v>1376</v>
      </c>
      <c r="G14" s="496" t="s">
        <v>1377</v>
      </c>
      <c r="H14" s="505"/>
      <c r="I14" s="196" t="s">
        <v>1378</v>
      </c>
      <c r="J14" s="497">
        <v>2015</v>
      </c>
      <c r="K14" s="497" t="s">
        <v>175</v>
      </c>
      <c r="L14" s="497">
        <v>70</v>
      </c>
      <c r="M14" s="496">
        <v>23.33</v>
      </c>
    </row>
    <row r="15" spans="1:15" ht="76.5">
      <c r="A15" s="506" t="s">
        <v>1379</v>
      </c>
      <c r="B15" s="506" t="s">
        <v>267</v>
      </c>
      <c r="C15" s="506" t="s">
        <v>1380</v>
      </c>
      <c r="D15" s="496" t="s">
        <v>199</v>
      </c>
      <c r="E15" s="496" t="s">
        <v>1375</v>
      </c>
      <c r="F15" s="496" t="s">
        <v>1376</v>
      </c>
      <c r="G15" s="496" t="s">
        <v>1381</v>
      </c>
      <c r="H15" s="496"/>
      <c r="I15" s="196" t="s">
        <v>1378</v>
      </c>
      <c r="J15" s="497">
        <v>2015</v>
      </c>
      <c r="K15" s="497" t="s">
        <v>175</v>
      </c>
      <c r="L15" s="497">
        <v>70</v>
      </c>
      <c r="M15" s="496">
        <v>23.33</v>
      </c>
    </row>
    <row r="16" spans="1:15" ht="114.75">
      <c r="A16" s="496" t="s">
        <v>1382</v>
      </c>
      <c r="B16" s="506" t="s">
        <v>267</v>
      </c>
      <c r="C16" s="506" t="s">
        <v>1383</v>
      </c>
      <c r="D16" s="496" t="s">
        <v>199</v>
      </c>
      <c r="E16" s="496" t="s">
        <v>1384</v>
      </c>
      <c r="F16" s="496" t="s">
        <v>2608</v>
      </c>
      <c r="G16" s="501" t="s">
        <v>1385</v>
      </c>
      <c r="H16" s="505" t="s">
        <v>1386</v>
      </c>
      <c r="I16" s="506" t="s">
        <v>139</v>
      </c>
      <c r="J16" s="497">
        <v>2015</v>
      </c>
      <c r="K16" s="497" t="s">
        <v>138</v>
      </c>
      <c r="L16" s="498">
        <v>70</v>
      </c>
      <c r="M16" s="495">
        <v>35</v>
      </c>
    </row>
    <row r="17" spans="1:15" ht="114.75">
      <c r="A17" s="506" t="s">
        <v>1387</v>
      </c>
      <c r="B17" s="506" t="s">
        <v>267</v>
      </c>
      <c r="C17" s="496" t="s">
        <v>1388</v>
      </c>
      <c r="D17" s="506" t="s">
        <v>199</v>
      </c>
      <c r="E17" s="496" t="s">
        <v>1384</v>
      </c>
      <c r="F17" s="496" t="s">
        <v>2608</v>
      </c>
      <c r="G17" s="501" t="s">
        <v>1389</v>
      </c>
      <c r="H17" s="234" t="s">
        <v>1390</v>
      </c>
      <c r="I17" s="496" t="s">
        <v>139</v>
      </c>
      <c r="J17" s="496">
        <v>2015</v>
      </c>
      <c r="K17" s="496" t="s">
        <v>138</v>
      </c>
      <c r="L17" s="498"/>
      <c r="M17" s="495">
        <v>35</v>
      </c>
    </row>
    <row r="18" spans="1:15" ht="229.5">
      <c r="A18" s="496" t="s">
        <v>2478</v>
      </c>
      <c r="B18" s="506" t="s">
        <v>267</v>
      </c>
      <c r="C18" s="496" t="s">
        <v>2479</v>
      </c>
      <c r="D18" s="496" t="s">
        <v>114</v>
      </c>
      <c r="E18" s="496" t="s">
        <v>2480</v>
      </c>
      <c r="F18" s="496"/>
      <c r="G18" s="501" t="s">
        <v>2481</v>
      </c>
      <c r="H18" s="505"/>
      <c r="I18" s="255" t="s">
        <v>2482</v>
      </c>
      <c r="J18" s="497">
        <v>2015</v>
      </c>
      <c r="K18" s="497">
        <v>5</v>
      </c>
      <c r="L18" s="498">
        <v>70</v>
      </c>
      <c r="M18" s="495">
        <v>35</v>
      </c>
    </row>
    <row r="19" spans="1:15" ht="76.5">
      <c r="A19" s="505" t="s">
        <v>2483</v>
      </c>
      <c r="B19" s="506"/>
      <c r="C19" s="496" t="s">
        <v>2484</v>
      </c>
      <c r="D19" s="506"/>
      <c r="E19" s="496"/>
      <c r="F19" s="496"/>
      <c r="G19" s="501"/>
      <c r="H19" s="496"/>
      <c r="I19" s="496"/>
      <c r="J19" s="496"/>
      <c r="K19" s="496"/>
      <c r="L19" s="498"/>
      <c r="M19" s="495">
        <v>70</v>
      </c>
    </row>
    <row r="20" spans="1:15" ht="76.5">
      <c r="A20" s="496" t="s">
        <v>3140</v>
      </c>
      <c r="B20" s="506" t="s">
        <v>205</v>
      </c>
      <c r="C20" s="506" t="s">
        <v>1183</v>
      </c>
      <c r="D20" s="496" t="s">
        <v>1182</v>
      </c>
      <c r="E20" s="496" t="s">
        <v>3141</v>
      </c>
      <c r="F20" s="496" t="s">
        <v>3116</v>
      </c>
      <c r="G20" s="501" t="s">
        <v>3142</v>
      </c>
      <c r="H20" s="505" t="s">
        <v>3143</v>
      </c>
      <c r="I20" s="506" t="s">
        <v>3144</v>
      </c>
      <c r="J20" s="497">
        <v>2015</v>
      </c>
      <c r="K20" s="497" t="s">
        <v>125</v>
      </c>
      <c r="L20" s="498">
        <v>70</v>
      </c>
      <c r="M20" s="495">
        <v>70</v>
      </c>
    </row>
    <row r="21" spans="1:15" ht="153">
      <c r="A21" s="496" t="s">
        <v>3145</v>
      </c>
      <c r="B21" s="506" t="s">
        <v>267</v>
      </c>
      <c r="C21" s="506" t="s">
        <v>3146</v>
      </c>
      <c r="D21" s="496" t="s">
        <v>1182</v>
      </c>
      <c r="E21" s="496" t="s">
        <v>3147</v>
      </c>
      <c r="F21" s="496" t="s">
        <v>3116</v>
      </c>
      <c r="G21" s="496" t="s">
        <v>3148</v>
      </c>
      <c r="H21" s="505" t="s">
        <v>3149</v>
      </c>
      <c r="I21" s="505" t="s">
        <v>3149</v>
      </c>
      <c r="J21" s="497">
        <v>2015</v>
      </c>
      <c r="K21" s="497" t="s">
        <v>134</v>
      </c>
      <c r="L21" s="498">
        <v>70</v>
      </c>
      <c r="M21" s="495">
        <v>70</v>
      </c>
    </row>
    <row r="22" spans="1:15" s="101" customFormat="1" ht="204">
      <c r="A22" s="501" t="s">
        <v>3150</v>
      </c>
      <c r="B22" s="506" t="s">
        <v>267</v>
      </c>
      <c r="C22" s="506" t="s">
        <v>3151</v>
      </c>
      <c r="D22" s="496" t="s">
        <v>1091</v>
      </c>
      <c r="E22" s="496" t="s">
        <v>17212</v>
      </c>
      <c r="F22" s="502" t="s">
        <v>3152</v>
      </c>
      <c r="G22" s="501" t="s">
        <v>3153</v>
      </c>
      <c r="H22" s="256" t="s">
        <v>3154</v>
      </c>
      <c r="I22" s="255" t="s">
        <v>705</v>
      </c>
      <c r="J22" s="497">
        <v>2015</v>
      </c>
      <c r="K22" s="497" t="s">
        <v>115</v>
      </c>
      <c r="L22" s="498">
        <v>70</v>
      </c>
      <c r="M22" s="495">
        <v>70</v>
      </c>
    </row>
    <row r="23" spans="1:15" ht="63.75">
      <c r="A23" s="257" t="s">
        <v>3155</v>
      </c>
      <c r="B23" s="257" t="s">
        <v>267</v>
      </c>
      <c r="C23" s="257" t="s">
        <v>1089</v>
      </c>
      <c r="D23" s="257" t="s">
        <v>1087</v>
      </c>
      <c r="E23" s="258" t="s">
        <v>3156</v>
      </c>
      <c r="F23" s="257" t="s">
        <v>3157</v>
      </c>
      <c r="G23" s="258" t="s">
        <v>3158</v>
      </c>
      <c r="H23" s="258"/>
      <c r="I23" s="259" t="s">
        <v>3159</v>
      </c>
      <c r="J23" s="258">
        <v>2015</v>
      </c>
      <c r="K23" s="257" t="s">
        <v>125</v>
      </c>
      <c r="L23" s="257">
        <v>70</v>
      </c>
      <c r="M23" s="496">
        <v>70</v>
      </c>
    </row>
    <row r="24" spans="1:15" ht="117.75" customHeight="1">
      <c r="A24" s="257" t="s">
        <v>3160</v>
      </c>
      <c r="B24" s="260" t="s">
        <v>267</v>
      </c>
      <c r="C24" s="257" t="s">
        <v>1089</v>
      </c>
      <c r="D24" s="257" t="s">
        <v>1087</v>
      </c>
      <c r="E24" s="261" t="s">
        <v>3161</v>
      </c>
      <c r="F24" s="262" t="s">
        <v>3162</v>
      </c>
      <c r="G24" s="259" t="s">
        <v>3163</v>
      </c>
      <c r="H24" s="259"/>
      <c r="I24" s="257" t="s">
        <v>3164</v>
      </c>
      <c r="J24" s="257">
        <v>2015</v>
      </c>
      <c r="K24" s="257"/>
      <c r="L24" s="257">
        <v>70</v>
      </c>
      <c r="M24" s="497">
        <v>70</v>
      </c>
    </row>
    <row r="25" spans="1:15" ht="87" customHeight="1">
      <c r="A25" s="263" t="s">
        <v>17585</v>
      </c>
      <c r="B25" s="506" t="s">
        <v>267</v>
      </c>
      <c r="C25" s="506" t="s">
        <v>1229</v>
      </c>
      <c r="D25" s="496" t="s">
        <v>3165</v>
      </c>
      <c r="E25" s="497" t="s">
        <v>17586</v>
      </c>
      <c r="F25" s="497" t="s">
        <v>3152</v>
      </c>
      <c r="G25" s="497" t="s">
        <v>3166</v>
      </c>
      <c r="H25" s="505"/>
      <c r="I25" s="497" t="s">
        <v>3167</v>
      </c>
      <c r="J25" s="497">
        <v>2015</v>
      </c>
      <c r="K25" s="497" t="s">
        <v>172</v>
      </c>
      <c r="L25" s="498">
        <v>70</v>
      </c>
      <c r="M25" s="495">
        <v>70</v>
      </c>
    </row>
    <row r="26" spans="1:15" ht="230.25" customHeight="1">
      <c r="A26" s="506" t="s">
        <v>3168</v>
      </c>
      <c r="B26" s="496" t="s">
        <v>1220</v>
      </c>
      <c r="C26" s="496" t="s">
        <v>3169</v>
      </c>
      <c r="D26" s="496" t="s">
        <v>3152</v>
      </c>
      <c r="E26" s="501" t="s">
        <v>3170</v>
      </c>
      <c r="F26" s="505"/>
      <c r="G26" s="255" t="s">
        <v>3171</v>
      </c>
      <c r="H26" s="497">
        <v>2015</v>
      </c>
      <c r="I26" s="497"/>
      <c r="J26" s="497"/>
      <c r="K26" s="497"/>
      <c r="L26" s="498">
        <v>70</v>
      </c>
      <c r="M26" s="495">
        <v>70</v>
      </c>
    </row>
    <row r="27" spans="1:15" s="101" customFormat="1" ht="153.75" customHeight="1">
      <c r="A27" s="496" t="s">
        <v>3168</v>
      </c>
      <c r="B27" s="506" t="s">
        <v>3165</v>
      </c>
      <c r="C27" s="496" t="s">
        <v>3172</v>
      </c>
      <c r="D27" s="496" t="s">
        <v>3173</v>
      </c>
      <c r="E27" s="501" t="s">
        <v>647</v>
      </c>
      <c r="F27" s="496"/>
      <c r="G27" s="505" t="s">
        <v>3174</v>
      </c>
      <c r="H27" s="496">
        <v>2015</v>
      </c>
      <c r="I27" s="496" t="s">
        <v>134</v>
      </c>
      <c r="J27" s="497"/>
      <c r="K27" s="497"/>
      <c r="L27" s="498">
        <v>70</v>
      </c>
      <c r="M27" s="495">
        <v>70</v>
      </c>
    </row>
    <row r="28" spans="1:15" ht="51">
      <c r="A28" s="497" t="s">
        <v>17579</v>
      </c>
      <c r="B28" s="506" t="s">
        <v>267</v>
      </c>
      <c r="C28" s="506" t="s">
        <v>3175</v>
      </c>
      <c r="D28" s="496" t="s">
        <v>3176</v>
      </c>
      <c r="E28" s="497" t="s">
        <v>17587</v>
      </c>
      <c r="F28" s="496" t="s">
        <v>3177</v>
      </c>
      <c r="G28" s="496" t="s">
        <v>3178</v>
      </c>
      <c r="H28" s="505" t="s">
        <v>3179</v>
      </c>
      <c r="I28" s="234" t="s">
        <v>3179</v>
      </c>
      <c r="J28" s="497">
        <v>2015</v>
      </c>
      <c r="K28" s="497" t="s">
        <v>145</v>
      </c>
      <c r="L28" s="497">
        <v>70</v>
      </c>
      <c r="M28" s="496">
        <v>70</v>
      </c>
    </row>
    <row r="29" spans="1:15" ht="86.25" customHeight="1">
      <c r="A29" s="497" t="s">
        <v>3180</v>
      </c>
      <c r="B29" s="506" t="s">
        <v>267</v>
      </c>
      <c r="C29" s="506" t="s">
        <v>3175</v>
      </c>
      <c r="D29" s="496" t="s">
        <v>3176</v>
      </c>
      <c r="E29" s="497" t="s">
        <v>17580</v>
      </c>
      <c r="F29" s="497" t="s">
        <v>3116</v>
      </c>
      <c r="G29" s="496" t="s">
        <v>3181</v>
      </c>
      <c r="H29" s="496" t="s">
        <v>3167</v>
      </c>
      <c r="I29" s="497" t="s">
        <v>3182</v>
      </c>
      <c r="J29" s="496">
        <v>2015</v>
      </c>
      <c r="K29" s="496" t="s">
        <v>157</v>
      </c>
      <c r="L29" s="497"/>
      <c r="M29" s="496">
        <v>70</v>
      </c>
      <c r="N29" s="170"/>
    </row>
    <row r="30" spans="1:15" ht="86.25" customHeight="1">
      <c r="A30" s="497" t="s">
        <v>3183</v>
      </c>
      <c r="B30" s="506" t="s">
        <v>267</v>
      </c>
      <c r="C30" s="506" t="s">
        <v>1262</v>
      </c>
      <c r="D30" s="506" t="s">
        <v>1220</v>
      </c>
      <c r="E30" s="496" t="s">
        <v>3184</v>
      </c>
      <c r="F30" s="497" t="s">
        <v>3185</v>
      </c>
      <c r="G30" s="496" t="s">
        <v>3186</v>
      </c>
      <c r="H30" s="505"/>
      <c r="I30" s="506" t="s">
        <v>3187</v>
      </c>
      <c r="J30" s="497">
        <v>2015</v>
      </c>
      <c r="K30" s="497" t="s">
        <v>134</v>
      </c>
      <c r="L30" s="498">
        <v>70</v>
      </c>
      <c r="M30" s="495">
        <v>70</v>
      </c>
    </row>
    <row r="31" spans="1:15" s="101" customFormat="1" ht="114.75">
      <c r="A31" s="234" t="s">
        <v>3188</v>
      </c>
      <c r="B31" s="506" t="s">
        <v>267</v>
      </c>
      <c r="C31" s="506" t="s">
        <v>1262</v>
      </c>
      <c r="D31" s="506" t="s">
        <v>1220</v>
      </c>
      <c r="E31" s="496" t="s">
        <v>3184</v>
      </c>
      <c r="F31" s="497" t="s">
        <v>3185</v>
      </c>
      <c r="G31" s="496" t="s">
        <v>3189</v>
      </c>
      <c r="H31" s="496"/>
      <c r="I31" s="505" t="s">
        <v>3187</v>
      </c>
      <c r="J31" s="497">
        <v>2015</v>
      </c>
      <c r="K31" s="497" t="s">
        <v>134</v>
      </c>
      <c r="L31" s="498"/>
      <c r="M31" s="495">
        <v>70</v>
      </c>
      <c r="N31" s="17"/>
      <c r="O31" s="115"/>
    </row>
    <row r="32" spans="1:15" ht="76.5">
      <c r="A32" s="234" t="s">
        <v>3190</v>
      </c>
      <c r="B32" s="506" t="s">
        <v>267</v>
      </c>
      <c r="C32" s="506" t="s">
        <v>1262</v>
      </c>
      <c r="D32" s="506" t="s">
        <v>1220</v>
      </c>
      <c r="E32" s="496" t="s">
        <v>3191</v>
      </c>
      <c r="F32" s="497" t="s">
        <v>3116</v>
      </c>
      <c r="G32" s="496" t="s">
        <v>3192</v>
      </c>
      <c r="H32" s="505"/>
      <c r="I32" s="496" t="s">
        <v>3193</v>
      </c>
      <c r="J32" s="497">
        <v>2015</v>
      </c>
      <c r="K32" s="497" t="s">
        <v>134</v>
      </c>
      <c r="L32" s="498"/>
      <c r="M32" s="495">
        <v>70</v>
      </c>
      <c r="N32" s="17"/>
      <c r="O32" s="115"/>
    </row>
    <row r="33" spans="1:15" ht="76.5">
      <c r="A33" s="234" t="s">
        <v>3194</v>
      </c>
      <c r="B33" s="506" t="s">
        <v>267</v>
      </c>
      <c r="C33" s="506" t="s">
        <v>1262</v>
      </c>
      <c r="D33" s="506" t="s">
        <v>1220</v>
      </c>
      <c r="E33" s="496" t="s">
        <v>3191</v>
      </c>
      <c r="F33" s="497" t="s">
        <v>3116</v>
      </c>
      <c r="G33" s="496" t="s">
        <v>3195</v>
      </c>
      <c r="H33" s="505"/>
      <c r="I33" s="496" t="s">
        <v>3193</v>
      </c>
      <c r="J33" s="497">
        <v>2015</v>
      </c>
      <c r="K33" s="497" t="s">
        <v>134</v>
      </c>
      <c r="L33" s="498"/>
      <c r="M33" s="495">
        <v>70</v>
      </c>
      <c r="N33" s="17"/>
      <c r="O33" s="115"/>
    </row>
    <row r="34" spans="1:15" s="101" customFormat="1" ht="318.75">
      <c r="A34" s="496" t="s">
        <v>3196</v>
      </c>
      <c r="B34" s="506" t="s">
        <v>267</v>
      </c>
      <c r="C34" s="506" t="s">
        <v>1222</v>
      </c>
      <c r="D34" s="496" t="s">
        <v>1220</v>
      </c>
      <c r="E34" s="496" t="s">
        <v>3197</v>
      </c>
      <c r="F34" s="496" t="s">
        <v>3198</v>
      </c>
      <c r="G34" s="496" t="s">
        <v>3199</v>
      </c>
      <c r="H34" s="505"/>
      <c r="I34" s="506" t="s">
        <v>3200</v>
      </c>
      <c r="J34" s="497">
        <v>2015</v>
      </c>
      <c r="K34" s="497" t="s">
        <v>134</v>
      </c>
      <c r="L34" s="498">
        <v>70</v>
      </c>
      <c r="M34" s="495">
        <v>70</v>
      </c>
      <c r="N34" s="17"/>
      <c r="O34" s="115"/>
    </row>
    <row r="35" spans="1:15" s="101" customFormat="1" ht="153">
      <c r="A35" s="496" t="s">
        <v>3201</v>
      </c>
      <c r="B35" s="506" t="s">
        <v>267</v>
      </c>
      <c r="C35" s="506" t="s">
        <v>3202</v>
      </c>
      <c r="D35" s="496" t="s">
        <v>1220</v>
      </c>
      <c r="E35" s="496" t="s">
        <v>3203</v>
      </c>
      <c r="F35" s="497" t="s">
        <v>3204</v>
      </c>
      <c r="G35" s="501" t="s">
        <v>3205</v>
      </c>
      <c r="H35" s="505"/>
      <c r="I35" s="506" t="s">
        <v>3174</v>
      </c>
      <c r="J35" s="497">
        <v>2015</v>
      </c>
      <c r="K35" s="497" t="s">
        <v>1071</v>
      </c>
      <c r="L35" s="498">
        <v>70</v>
      </c>
      <c r="M35" s="495">
        <v>70</v>
      </c>
      <c r="N35" s="17"/>
      <c r="O35" s="115"/>
    </row>
    <row r="36" spans="1:15" s="101" customFormat="1" ht="127.5">
      <c r="A36" s="496" t="s">
        <v>4742</v>
      </c>
      <c r="B36" s="496" t="s">
        <v>267</v>
      </c>
      <c r="C36" s="496" t="s">
        <v>4743</v>
      </c>
      <c r="D36" s="496" t="s">
        <v>864</v>
      </c>
      <c r="E36" s="496" t="s">
        <v>4744</v>
      </c>
      <c r="F36" s="496" t="s">
        <v>4745</v>
      </c>
      <c r="G36" s="496" t="s">
        <v>4746</v>
      </c>
      <c r="H36" s="496" t="s">
        <v>4747</v>
      </c>
      <c r="I36" s="496" t="s">
        <v>2270</v>
      </c>
      <c r="J36" s="496">
        <v>2015</v>
      </c>
      <c r="K36" s="496" t="s">
        <v>138</v>
      </c>
      <c r="L36" s="496">
        <v>70</v>
      </c>
      <c r="M36" s="496">
        <f>L36/2</f>
        <v>35</v>
      </c>
      <c r="N36" s="119"/>
      <c r="O36" s="107"/>
    </row>
    <row r="37" spans="1:15" s="101" customFormat="1" ht="117.75" customHeight="1">
      <c r="A37" s="496" t="s">
        <v>4748</v>
      </c>
      <c r="B37" s="506" t="s">
        <v>267</v>
      </c>
      <c r="C37" s="496" t="s">
        <v>4749</v>
      </c>
      <c r="D37" s="496" t="s">
        <v>864</v>
      </c>
      <c r="E37" s="496" t="s">
        <v>4750</v>
      </c>
      <c r="F37" s="496" t="s">
        <v>4751</v>
      </c>
      <c r="G37" s="496" t="s">
        <v>4752</v>
      </c>
      <c r="H37" s="505" t="s">
        <v>4753</v>
      </c>
      <c r="I37" s="264" t="s">
        <v>4754</v>
      </c>
      <c r="J37" s="497">
        <v>2015</v>
      </c>
      <c r="K37" s="497" t="s">
        <v>172</v>
      </c>
      <c r="L37" s="497">
        <v>70</v>
      </c>
      <c r="M37" s="496">
        <v>14</v>
      </c>
      <c r="N37" s="17"/>
      <c r="O37" s="115"/>
    </row>
    <row r="38" spans="1:15" s="101" customFormat="1" ht="127.5">
      <c r="A38" s="500" t="s">
        <v>4755</v>
      </c>
      <c r="B38" s="506" t="s">
        <v>267</v>
      </c>
      <c r="C38" s="496" t="s">
        <v>4756</v>
      </c>
      <c r="D38" s="496" t="s">
        <v>864</v>
      </c>
      <c r="E38" s="496" t="s">
        <v>4750</v>
      </c>
      <c r="F38" s="496" t="s">
        <v>4757</v>
      </c>
      <c r="G38" s="496" t="s">
        <v>1663</v>
      </c>
      <c r="H38" s="505" t="s">
        <v>4758</v>
      </c>
      <c r="I38" s="255" t="s">
        <v>4759</v>
      </c>
      <c r="J38" s="497">
        <v>2015</v>
      </c>
      <c r="K38" s="497" t="s">
        <v>172</v>
      </c>
      <c r="L38" s="497">
        <v>70</v>
      </c>
      <c r="M38" s="496">
        <v>14</v>
      </c>
      <c r="N38" s="84"/>
      <c r="O38" s="120"/>
    </row>
    <row r="39" spans="1:15" s="101" customFormat="1" ht="204">
      <c r="A39" s="496" t="s">
        <v>4760</v>
      </c>
      <c r="B39" s="496" t="s">
        <v>267</v>
      </c>
      <c r="C39" s="496" t="s">
        <v>4761</v>
      </c>
      <c r="D39" s="496" t="s">
        <v>864</v>
      </c>
      <c r="E39" s="496" t="s">
        <v>4762</v>
      </c>
      <c r="F39" s="496" t="s">
        <v>4763</v>
      </c>
      <c r="G39" s="496" t="s">
        <v>4764</v>
      </c>
      <c r="H39" s="496" t="s">
        <v>4765</v>
      </c>
      <c r="I39" s="505" t="s">
        <v>4766</v>
      </c>
      <c r="J39" s="496">
        <v>2015</v>
      </c>
      <c r="K39" s="496" t="s">
        <v>138</v>
      </c>
      <c r="L39" s="496">
        <v>70</v>
      </c>
      <c r="M39" s="496">
        <v>14</v>
      </c>
      <c r="N39" s="84"/>
      <c r="O39" s="120"/>
    </row>
    <row r="40" spans="1:15" s="101" customFormat="1" ht="204">
      <c r="A40" s="496" t="s">
        <v>4755</v>
      </c>
      <c r="B40" s="496" t="s">
        <v>267</v>
      </c>
      <c r="C40" s="496" t="s">
        <v>4756</v>
      </c>
      <c r="D40" s="500" t="s">
        <v>864</v>
      </c>
      <c r="E40" s="502" t="s">
        <v>4767</v>
      </c>
      <c r="F40" s="501" t="s">
        <v>4768</v>
      </c>
      <c r="G40" s="496" t="s">
        <v>1663</v>
      </c>
      <c r="H40" s="497"/>
      <c r="I40" s="496" t="s">
        <v>4769</v>
      </c>
      <c r="J40" s="496">
        <v>2015</v>
      </c>
      <c r="K40" s="496" t="s">
        <v>172</v>
      </c>
      <c r="L40" s="505">
        <v>70</v>
      </c>
      <c r="M40" s="497">
        <v>14</v>
      </c>
      <c r="N40" s="17"/>
      <c r="O40" s="115"/>
    </row>
    <row r="41" spans="1:15" ht="204">
      <c r="A41" s="496" t="s">
        <v>4770</v>
      </c>
      <c r="B41" s="496" t="s">
        <v>267</v>
      </c>
      <c r="C41" s="500" t="s">
        <v>4771</v>
      </c>
      <c r="D41" s="500" t="s">
        <v>864</v>
      </c>
      <c r="E41" s="502" t="s">
        <v>4767</v>
      </c>
      <c r="F41" s="501" t="s">
        <v>4768</v>
      </c>
      <c r="G41" s="496" t="s">
        <v>4752</v>
      </c>
      <c r="H41" s="496"/>
      <c r="I41" s="496" t="s">
        <v>4769</v>
      </c>
      <c r="J41" s="496">
        <v>2015</v>
      </c>
      <c r="K41" s="496" t="s">
        <v>172</v>
      </c>
      <c r="L41" s="505">
        <v>70</v>
      </c>
      <c r="M41" s="497">
        <v>14</v>
      </c>
      <c r="N41" s="17"/>
      <c r="O41" s="115"/>
    </row>
    <row r="42" spans="1:15" ht="204">
      <c r="A42" s="496" t="s">
        <v>4755</v>
      </c>
      <c r="B42" s="496" t="s">
        <v>267</v>
      </c>
      <c r="C42" s="496" t="s">
        <v>4756</v>
      </c>
      <c r="D42" s="500" t="s">
        <v>864</v>
      </c>
      <c r="E42" s="502" t="s">
        <v>4767</v>
      </c>
      <c r="F42" s="501" t="s">
        <v>4768</v>
      </c>
      <c r="G42" s="496" t="s">
        <v>1663</v>
      </c>
      <c r="H42" s="497"/>
      <c r="I42" s="496" t="s">
        <v>4769</v>
      </c>
      <c r="J42" s="496">
        <v>2015</v>
      </c>
      <c r="K42" s="496" t="s">
        <v>172</v>
      </c>
      <c r="L42" s="505">
        <v>70</v>
      </c>
      <c r="M42" s="497">
        <v>14</v>
      </c>
      <c r="N42" s="17"/>
      <c r="O42" s="115"/>
    </row>
    <row r="43" spans="1:15" ht="140.25">
      <c r="A43" s="496" t="s">
        <v>4772</v>
      </c>
      <c r="B43" s="496" t="s">
        <v>267</v>
      </c>
      <c r="C43" s="496" t="s">
        <v>4773</v>
      </c>
      <c r="D43" s="500" t="s">
        <v>864</v>
      </c>
      <c r="E43" s="502" t="s">
        <v>4774</v>
      </c>
      <c r="F43" s="496" t="s">
        <v>4775</v>
      </c>
      <c r="G43" s="496" t="s">
        <v>4776</v>
      </c>
      <c r="H43" s="496" t="s">
        <v>4765</v>
      </c>
      <c r="I43" s="505" t="s">
        <v>2270</v>
      </c>
      <c r="J43" s="497">
        <v>2015</v>
      </c>
      <c r="K43" s="497" t="s">
        <v>172</v>
      </c>
      <c r="L43" s="497">
        <v>70</v>
      </c>
      <c r="M43" s="497">
        <v>14</v>
      </c>
      <c r="N43" s="17"/>
      <c r="O43" s="115"/>
    </row>
    <row r="44" spans="1:15" ht="231.75" customHeight="1">
      <c r="A44" s="501" t="s">
        <v>4777</v>
      </c>
      <c r="B44" s="194" t="s">
        <v>4778</v>
      </c>
      <c r="C44" s="496" t="s">
        <v>4779</v>
      </c>
      <c r="D44" s="265" t="s">
        <v>864</v>
      </c>
      <c r="E44" s="265" t="s">
        <v>4780</v>
      </c>
      <c r="F44" s="497" t="s">
        <v>4781</v>
      </c>
      <c r="G44" s="265" t="s">
        <v>4782</v>
      </c>
      <c r="H44" s="505" t="s">
        <v>4783</v>
      </c>
      <c r="I44" s="266" t="s">
        <v>4784</v>
      </c>
      <c r="J44" s="497">
        <v>2015</v>
      </c>
      <c r="K44" s="496" t="s">
        <v>172</v>
      </c>
      <c r="L44" s="498">
        <v>70</v>
      </c>
      <c r="M44" s="495">
        <v>35</v>
      </c>
      <c r="N44" s="16"/>
      <c r="O44" s="95"/>
    </row>
    <row r="45" spans="1:15" ht="229.5" customHeight="1">
      <c r="A45" s="496" t="s">
        <v>17588</v>
      </c>
      <c r="B45" s="506" t="s">
        <v>267</v>
      </c>
      <c r="C45" s="496" t="s">
        <v>4785</v>
      </c>
      <c r="D45" s="496" t="s">
        <v>864</v>
      </c>
      <c r="E45" s="496" t="s">
        <v>17589</v>
      </c>
      <c r="F45" s="497" t="s">
        <v>4786</v>
      </c>
      <c r="G45" s="497" t="s">
        <v>4787</v>
      </c>
      <c r="H45" s="505"/>
      <c r="I45" s="506" t="s">
        <v>4788</v>
      </c>
      <c r="J45" s="497">
        <v>2015</v>
      </c>
      <c r="K45" s="497" t="s">
        <v>314</v>
      </c>
      <c r="L45" s="497">
        <v>70</v>
      </c>
      <c r="M45" s="496">
        <v>11.66</v>
      </c>
      <c r="N45" s="17"/>
      <c r="O45" s="115"/>
    </row>
    <row r="46" spans="1:15" ht="76.5">
      <c r="A46" s="496" t="s">
        <v>4789</v>
      </c>
      <c r="B46" s="496" t="s">
        <v>267</v>
      </c>
      <c r="C46" s="506" t="s">
        <v>4790</v>
      </c>
      <c r="D46" s="496" t="s">
        <v>864</v>
      </c>
      <c r="E46" s="496" t="s">
        <v>4791</v>
      </c>
      <c r="F46" s="496" t="s">
        <v>4786</v>
      </c>
      <c r="G46" s="496" t="s">
        <v>4792</v>
      </c>
      <c r="H46" s="505"/>
      <c r="I46" s="496" t="s">
        <v>4793</v>
      </c>
      <c r="J46" s="497">
        <v>2015</v>
      </c>
      <c r="K46" s="497" t="s">
        <v>4794</v>
      </c>
      <c r="L46" s="498">
        <v>70</v>
      </c>
      <c r="M46" s="495">
        <f>L46/2</f>
        <v>35</v>
      </c>
      <c r="N46" s="17"/>
      <c r="O46" s="115"/>
    </row>
    <row r="47" spans="1:15" ht="76.5">
      <c r="A47" s="496" t="s">
        <v>4795</v>
      </c>
      <c r="B47" s="496" t="s">
        <v>267</v>
      </c>
      <c r="C47" s="500" t="s">
        <v>1030</v>
      </c>
      <c r="D47" s="500" t="s">
        <v>864</v>
      </c>
      <c r="E47" s="496" t="s">
        <v>4791</v>
      </c>
      <c r="F47" s="496" t="s">
        <v>4796</v>
      </c>
      <c r="G47" s="496" t="s">
        <v>4797</v>
      </c>
      <c r="H47" s="496"/>
      <c r="I47" s="496" t="s">
        <v>4793</v>
      </c>
      <c r="J47" s="496">
        <v>2016</v>
      </c>
      <c r="K47" s="496" t="s">
        <v>4798</v>
      </c>
      <c r="L47" s="87">
        <v>70</v>
      </c>
      <c r="M47" s="495">
        <f>L47</f>
        <v>70</v>
      </c>
      <c r="N47" s="17"/>
      <c r="O47" s="115"/>
    </row>
    <row r="48" spans="1:15" ht="76.5">
      <c r="A48" s="496" t="s">
        <v>4789</v>
      </c>
      <c r="B48" s="496" t="s">
        <v>267</v>
      </c>
      <c r="C48" s="506" t="s">
        <v>4790</v>
      </c>
      <c r="D48" s="496"/>
      <c r="E48" s="496" t="s">
        <v>4791</v>
      </c>
      <c r="F48" s="496" t="s">
        <v>4786</v>
      </c>
      <c r="G48" s="496" t="s">
        <v>4792</v>
      </c>
      <c r="H48" s="505"/>
      <c r="I48" s="496" t="s">
        <v>4793</v>
      </c>
      <c r="J48" s="497">
        <v>2015</v>
      </c>
      <c r="K48" s="497" t="s">
        <v>4794</v>
      </c>
      <c r="L48" s="498">
        <v>70</v>
      </c>
      <c r="M48" s="495">
        <f>L48/2</f>
        <v>35</v>
      </c>
      <c r="N48" s="17"/>
      <c r="O48" s="115"/>
    </row>
    <row r="49" spans="1:15" s="101" customFormat="1" ht="102">
      <c r="A49" s="500" t="s">
        <v>4799</v>
      </c>
      <c r="B49" s="500" t="s">
        <v>4800</v>
      </c>
      <c r="C49" s="500" t="s">
        <v>864</v>
      </c>
      <c r="D49" s="500" t="s">
        <v>864</v>
      </c>
      <c r="E49" s="496" t="s">
        <v>4801</v>
      </c>
      <c r="F49" s="497" t="s">
        <v>4802</v>
      </c>
      <c r="G49" s="497" t="s">
        <v>4803</v>
      </c>
      <c r="H49" s="496" t="s">
        <v>4804</v>
      </c>
      <c r="I49" s="496" t="s">
        <v>4804</v>
      </c>
      <c r="J49" s="497">
        <v>2015</v>
      </c>
      <c r="K49" s="497">
        <v>12</v>
      </c>
      <c r="L49" s="227">
        <v>70</v>
      </c>
      <c r="M49" s="495">
        <v>70</v>
      </c>
      <c r="N49" s="17"/>
      <c r="O49" s="115"/>
    </row>
    <row r="50" spans="1:15" s="101" customFormat="1" ht="127.5">
      <c r="A50" s="496" t="s">
        <v>17588</v>
      </c>
      <c r="B50" s="506" t="s">
        <v>267</v>
      </c>
      <c r="C50" s="496" t="s">
        <v>4805</v>
      </c>
      <c r="D50" s="496" t="s">
        <v>864</v>
      </c>
      <c r="E50" s="496" t="s">
        <v>17589</v>
      </c>
      <c r="F50" s="497" t="s">
        <v>4786</v>
      </c>
      <c r="G50" s="497" t="s">
        <v>4787</v>
      </c>
      <c r="H50" s="505"/>
      <c r="I50" s="506" t="s">
        <v>4788</v>
      </c>
      <c r="J50" s="497">
        <v>2015</v>
      </c>
      <c r="K50" s="497" t="s">
        <v>314</v>
      </c>
      <c r="L50" s="497">
        <v>70</v>
      </c>
      <c r="M50" s="496">
        <v>11.66</v>
      </c>
      <c r="N50" s="17"/>
      <c r="O50" s="107"/>
    </row>
    <row r="51" spans="1:15" ht="127.5">
      <c r="A51" s="496" t="s">
        <v>17588</v>
      </c>
      <c r="B51" s="506" t="s">
        <v>267</v>
      </c>
      <c r="C51" s="496" t="s">
        <v>4785</v>
      </c>
      <c r="D51" s="496" t="s">
        <v>864</v>
      </c>
      <c r="E51" s="496" t="s">
        <v>17589</v>
      </c>
      <c r="F51" s="497" t="s">
        <v>4786</v>
      </c>
      <c r="G51" s="497" t="s">
        <v>4787</v>
      </c>
      <c r="H51" s="505"/>
      <c r="I51" s="506" t="s">
        <v>4788</v>
      </c>
      <c r="J51" s="497">
        <v>2015</v>
      </c>
      <c r="K51" s="497" t="s">
        <v>314</v>
      </c>
      <c r="L51" s="497">
        <v>70</v>
      </c>
      <c r="M51" s="496">
        <v>11.66</v>
      </c>
      <c r="N51" s="17"/>
      <c r="O51" s="115"/>
    </row>
    <row r="52" spans="1:15" ht="178.5">
      <c r="A52" s="496" t="s">
        <v>4806</v>
      </c>
      <c r="B52" s="496" t="s">
        <v>267</v>
      </c>
      <c r="C52" s="496" t="s">
        <v>17581</v>
      </c>
      <c r="D52" s="496" t="s">
        <v>864</v>
      </c>
      <c r="E52" s="496" t="s">
        <v>4807</v>
      </c>
      <c r="F52" s="496" t="s">
        <v>4763</v>
      </c>
      <c r="G52" s="496" t="s">
        <v>4808</v>
      </c>
      <c r="H52" s="496" t="s">
        <v>4765</v>
      </c>
      <c r="I52" s="505" t="s">
        <v>4809</v>
      </c>
      <c r="J52" s="496">
        <v>2015</v>
      </c>
      <c r="K52" s="496" t="s">
        <v>4810</v>
      </c>
      <c r="L52" s="496">
        <v>70</v>
      </c>
      <c r="M52" s="502">
        <f>L52/5</f>
        <v>14</v>
      </c>
      <c r="N52" s="17"/>
      <c r="O52" s="115"/>
    </row>
    <row r="53" spans="1:15" s="101" customFormat="1" ht="102">
      <c r="A53" s="267" t="s">
        <v>4811</v>
      </c>
      <c r="B53" s="267" t="s">
        <v>205</v>
      </c>
      <c r="C53" s="267" t="s">
        <v>4743</v>
      </c>
      <c r="D53" s="267" t="s">
        <v>864</v>
      </c>
      <c r="E53" s="267" t="s">
        <v>4744</v>
      </c>
      <c r="F53" s="267" t="s">
        <v>4745</v>
      </c>
      <c r="G53" s="267" t="s">
        <v>4746</v>
      </c>
      <c r="H53" s="267" t="s">
        <v>4747</v>
      </c>
      <c r="I53" s="267" t="s">
        <v>2270</v>
      </c>
      <c r="J53" s="209">
        <v>2015</v>
      </c>
      <c r="K53" s="209">
        <v>11</v>
      </c>
      <c r="L53" s="209">
        <v>70</v>
      </c>
      <c r="M53" s="209">
        <v>35</v>
      </c>
      <c r="N53" s="17"/>
      <c r="O53" s="115"/>
    </row>
    <row r="54" spans="1:15" s="101" customFormat="1" ht="76.5">
      <c r="A54" s="496" t="s">
        <v>4812</v>
      </c>
      <c r="B54" s="506" t="s">
        <v>267</v>
      </c>
      <c r="C54" s="497" t="s">
        <v>928</v>
      </c>
      <c r="D54" s="496" t="s">
        <v>864</v>
      </c>
      <c r="E54" s="496" t="s">
        <v>4813</v>
      </c>
      <c r="F54" s="496" t="s">
        <v>4814</v>
      </c>
      <c r="G54" s="496" t="s">
        <v>4815</v>
      </c>
      <c r="H54" s="505"/>
      <c r="I54" s="234" t="s">
        <v>4816</v>
      </c>
      <c r="J54" s="497">
        <v>2015</v>
      </c>
      <c r="K54" s="497" t="s">
        <v>773</v>
      </c>
      <c r="L54" s="498">
        <v>70</v>
      </c>
      <c r="M54" s="495">
        <v>70</v>
      </c>
      <c r="N54" s="69"/>
      <c r="O54" s="121"/>
    </row>
    <row r="55" spans="1:15" s="101" customFormat="1" ht="102">
      <c r="A55" s="496" t="s">
        <v>4817</v>
      </c>
      <c r="B55" s="506" t="s">
        <v>267</v>
      </c>
      <c r="C55" s="506" t="s">
        <v>4818</v>
      </c>
      <c r="D55" s="496" t="s">
        <v>864</v>
      </c>
      <c r="E55" s="496" t="s">
        <v>4819</v>
      </c>
      <c r="F55" s="497" t="s">
        <v>4820</v>
      </c>
      <c r="G55" s="496" t="s">
        <v>4821</v>
      </c>
      <c r="H55" s="505"/>
      <c r="I55" s="255" t="s">
        <v>4822</v>
      </c>
      <c r="J55" s="497">
        <v>2015</v>
      </c>
      <c r="K55" s="497" t="s">
        <v>314</v>
      </c>
      <c r="L55" s="497">
        <v>70</v>
      </c>
      <c r="M55" s="496">
        <v>11.66</v>
      </c>
      <c r="N55" s="17"/>
      <c r="O55" s="115"/>
    </row>
    <row r="56" spans="1:15" ht="126" customHeight="1">
      <c r="A56" s="496" t="s">
        <v>4817</v>
      </c>
      <c r="B56" s="506" t="s">
        <v>267</v>
      </c>
      <c r="C56" s="506" t="s">
        <v>4818</v>
      </c>
      <c r="D56" s="496" t="s">
        <v>864</v>
      </c>
      <c r="E56" s="496" t="s">
        <v>4819</v>
      </c>
      <c r="F56" s="497" t="s">
        <v>4820</v>
      </c>
      <c r="G56" s="496" t="s">
        <v>4821</v>
      </c>
      <c r="H56" s="255"/>
      <c r="I56" s="255" t="s">
        <v>4822</v>
      </c>
      <c r="J56" s="497">
        <v>2015</v>
      </c>
      <c r="K56" s="497" t="s">
        <v>314</v>
      </c>
      <c r="L56" s="497">
        <v>70</v>
      </c>
      <c r="M56" s="496">
        <v>11.66</v>
      </c>
      <c r="N56" s="17"/>
      <c r="O56" s="115"/>
    </row>
    <row r="57" spans="1:15" s="101" customFormat="1" ht="127.5">
      <c r="A57" s="500" t="s">
        <v>4749</v>
      </c>
      <c r="B57" s="188" t="s">
        <v>864</v>
      </c>
      <c r="C57" s="500" t="s">
        <v>4823</v>
      </c>
      <c r="D57" s="500" t="s">
        <v>4824</v>
      </c>
      <c r="E57" s="496" t="s">
        <v>4825</v>
      </c>
      <c r="F57" s="503" t="s">
        <v>4826</v>
      </c>
      <c r="G57" s="496" t="s">
        <v>4827</v>
      </c>
      <c r="H57" s="505" t="s">
        <v>4753</v>
      </c>
      <c r="I57" s="497" t="s">
        <v>4752</v>
      </c>
      <c r="J57" s="497">
        <v>2015</v>
      </c>
      <c r="K57" s="497" t="s">
        <v>4828</v>
      </c>
      <c r="L57" s="497">
        <v>70</v>
      </c>
      <c r="M57" s="496">
        <v>14</v>
      </c>
      <c r="N57" s="122"/>
      <c r="O57" s="123"/>
    </row>
    <row r="58" spans="1:15" ht="127.5">
      <c r="A58" s="500" t="s">
        <v>4749</v>
      </c>
      <c r="B58" s="188" t="s">
        <v>864</v>
      </c>
      <c r="C58" s="500" t="s">
        <v>4823</v>
      </c>
      <c r="D58" s="497" t="s">
        <v>4824</v>
      </c>
      <c r="E58" s="496" t="s">
        <v>4825</v>
      </c>
      <c r="F58" s="496" t="s">
        <v>4826</v>
      </c>
      <c r="G58" s="496" t="s">
        <v>4829</v>
      </c>
      <c r="H58" s="208" t="s">
        <v>4758</v>
      </c>
      <c r="I58" s="497" t="s">
        <v>1663</v>
      </c>
      <c r="J58" s="497">
        <v>2015</v>
      </c>
      <c r="K58" s="497" t="s">
        <v>4828</v>
      </c>
      <c r="L58" s="497">
        <v>70</v>
      </c>
      <c r="M58" s="496">
        <v>14</v>
      </c>
      <c r="N58" s="17"/>
      <c r="O58" s="115"/>
    </row>
    <row r="59" spans="1:15" ht="140.25">
      <c r="A59" s="496" t="s">
        <v>17582</v>
      </c>
      <c r="B59" s="188" t="s">
        <v>864</v>
      </c>
      <c r="C59" s="500" t="s">
        <v>4830</v>
      </c>
      <c r="D59" s="501" t="s">
        <v>4831</v>
      </c>
      <c r="E59" s="496">
        <v>1</v>
      </c>
      <c r="F59" s="231" t="s">
        <v>4775</v>
      </c>
      <c r="G59" s="496" t="s">
        <v>4809</v>
      </c>
      <c r="H59" s="496" t="s">
        <v>4832</v>
      </c>
      <c r="I59" s="497" t="s">
        <v>4764</v>
      </c>
      <c r="J59" s="496" t="s">
        <v>4833</v>
      </c>
      <c r="K59" s="496" t="s">
        <v>615</v>
      </c>
      <c r="L59" s="497">
        <v>70</v>
      </c>
      <c r="M59" s="496">
        <v>14</v>
      </c>
      <c r="N59" s="17"/>
      <c r="O59" s="115"/>
    </row>
    <row r="60" spans="1:15">
      <c r="A60" s="497" t="s">
        <v>17590</v>
      </c>
      <c r="B60" s="230" t="s">
        <v>267</v>
      </c>
      <c r="C60" s="230" t="s">
        <v>429</v>
      </c>
      <c r="D60" s="497" t="s">
        <v>404</v>
      </c>
      <c r="E60" s="497" t="s">
        <v>6165</v>
      </c>
      <c r="F60" s="497" t="s">
        <v>6166</v>
      </c>
      <c r="G60" s="497" t="s">
        <v>6167</v>
      </c>
      <c r="H60" s="234" t="s">
        <v>6168</v>
      </c>
      <c r="I60" s="230" t="s">
        <v>6169</v>
      </c>
      <c r="J60" s="497">
        <v>2015</v>
      </c>
      <c r="K60" s="497"/>
      <c r="L60" s="497">
        <v>70</v>
      </c>
      <c r="M60" s="497">
        <v>70</v>
      </c>
      <c r="N60" s="17"/>
      <c r="O60" s="107"/>
    </row>
    <row r="61" spans="1:15" s="101" customFormat="1">
      <c r="A61" s="497" t="s">
        <v>17590</v>
      </c>
      <c r="B61" s="230" t="s">
        <v>267</v>
      </c>
      <c r="C61" s="230" t="s">
        <v>429</v>
      </c>
      <c r="D61" s="497" t="s">
        <v>404</v>
      </c>
      <c r="E61" s="497" t="s">
        <v>6165</v>
      </c>
      <c r="F61" s="497" t="s">
        <v>6166</v>
      </c>
      <c r="G61" s="497" t="s">
        <v>6167</v>
      </c>
      <c r="H61" s="234" t="s">
        <v>6168</v>
      </c>
      <c r="I61" s="230" t="s">
        <v>6169</v>
      </c>
      <c r="J61" s="497">
        <v>2015</v>
      </c>
      <c r="K61" s="497"/>
      <c r="L61" s="497">
        <v>70</v>
      </c>
      <c r="M61" s="497">
        <v>70</v>
      </c>
      <c r="N61" s="17"/>
      <c r="O61" s="107"/>
    </row>
    <row r="62" spans="1:15" ht="51">
      <c r="A62" s="496" t="s">
        <v>6170</v>
      </c>
      <c r="B62" s="230" t="s">
        <v>6171</v>
      </c>
      <c r="C62" s="497" t="s">
        <v>17583</v>
      </c>
      <c r="D62" s="497" t="s">
        <v>404</v>
      </c>
      <c r="E62" s="497" t="s">
        <v>6172</v>
      </c>
      <c r="F62" s="497" t="s">
        <v>6173</v>
      </c>
      <c r="G62" s="497">
        <v>351</v>
      </c>
      <c r="H62" s="234"/>
      <c r="I62" s="234" t="s">
        <v>6174</v>
      </c>
      <c r="J62" s="497">
        <v>2015</v>
      </c>
      <c r="K62" s="497" t="s">
        <v>195</v>
      </c>
      <c r="L62" s="497">
        <v>70</v>
      </c>
      <c r="M62" s="497">
        <v>35</v>
      </c>
      <c r="N62" s="17"/>
      <c r="O62" s="107"/>
    </row>
    <row r="63" spans="1:15" s="101" customFormat="1" ht="63.75">
      <c r="A63" s="496" t="s">
        <v>6175</v>
      </c>
      <c r="B63" s="230" t="s">
        <v>6171</v>
      </c>
      <c r="C63" s="497" t="s">
        <v>17583</v>
      </c>
      <c r="D63" s="230" t="s">
        <v>404</v>
      </c>
      <c r="E63" s="497" t="s">
        <v>6176</v>
      </c>
      <c r="F63" s="497" t="s">
        <v>6177</v>
      </c>
      <c r="G63" s="497">
        <v>135</v>
      </c>
      <c r="H63" s="497"/>
      <c r="I63" s="234" t="s">
        <v>6174</v>
      </c>
      <c r="J63" s="497">
        <v>2015</v>
      </c>
      <c r="K63" s="497" t="s">
        <v>6178</v>
      </c>
      <c r="L63" s="498">
        <v>70</v>
      </c>
      <c r="M63" s="497">
        <v>35</v>
      </c>
      <c r="N63" s="17"/>
      <c r="O63" s="107"/>
    </row>
    <row r="64" spans="1:15" ht="51">
      <c r="A64" s="505" t="s">
        <v>606</v>
      </c>
      <c r="B64" s="230" t="s">
        <v>6179</v>
      </c>
      <c r="C64" s="497" t="s">
        <v>6180</v>
      </c>
      <c r="D64" s="497" t="s">
        <v>6019</v>
      </c>
      <c r="E64" s="497" t="s">
        <v>6181</v>
      </c>
      <c r="F64" s="497"/>
      <c r="G64" s="497" t="s">
        <v>6182</v>
      </c>
      <c r="H64" s="234" t="s">
        <v>6183</v>
      </c>
      <c r="I64" s="230" t="s">
        <v>6184</v>
      </c>
      <c r="J64" s="497">
        <v>2015</v>
      </c>
      <c r="K64" s="497" t="s">
        <v>375</v>
      </c>
      <c r="L64" s="498">
        <v>70</v>
      </c>
      <c r="M64" s="233">
        <f>L64/3</f>
        <v>23.333333333333332</v>
      </c>
      <c r="N64" s="17"/>
      <c r="O64" s="107"/>
    </row>
    <row r="65" spans="1:15" ht="25.5">
      <c r="A65" s="496" t="s">
        <v>6185</v>
      </c>
      <c r="B65" s="228" t="s">
        <v>205</v>
      </c>
      <c r="C65" s="497" t="s">
        <v>17584</v>
      </c>
      <c r="D65" s="228" t="s">
        <v>408</v>
      </c>
      <c r="E65" s="497" t="s">
        <v>6186</v>
      </c>
      <c r="F65" s="497" t="s">
        <v>6187</v>
      </c>
      <c r="G65" s="497" t="s">
        <v>6188</v>
      </c>
      <c r="H65" s="234" t="s">
        <v>6189</v>
      </c>
      <c r="I65" s="234" t="s">
        <v>6190</v>
      </c>
      <c r="J65" s="497">
        <v>2015</v>
      </c>
      <c r="K65" s="497" t="s">
        <v>437</v>
      </c>
      <c r="L65" s="497">
        <v>70</v>
      </c>
      <c r="M65" s="497">
        <v>35</v>
      </c>
      <c r="N65" s="17"/>
      <c r="O65" s="107"/>
    </row>
    <row r="66" spans="1:15" ht="25.5">
      <c r="A66" s="496" t="s">
        <v>6185</v>
      </c>
      <c r="B66" s="228" t="s">
        <v>205</v>
      </c>
      <c r="C66" s="497" t="s">
        <v>17584</v>
      </c>
      <c r="D66" s="228" t="s">
        <v>408</v>
      </c>
      <c r="E66" s="497" t="s">
        <v>6186</v>
      </c>
      <c r="F66" s="497" t="s">
        <v>6187</v>
      </c>
      <c r="G66" s="497" t="s">
        <v>6188</v>
      </c>
      <c r="H66" s="234" t="s">
        <v>6189</v>
      </c>
      <c r="I66" s="234" t="s">
        <v>6190</v>
      </c>
      <c r="J66" s="497">
        <v>2015</v>
      </c>
      <c r="K66" s="497" t="s">
        <v>437</v>
      </c>
      <c r="L66" s="497">
        <v>70</v>
      </c>
      <c r="M66" s="497">
        <v>35</v>
      </c>
      <c r="N66" s="17"/>
      <c r="O66" s="107"/>
    </row>
    <row r="67" spans="1:15" ht="102">
      <c r="A67" s="496" t="s">
        <v>17591</v>
      </c>
      <c r="B67" s="500" t="s">
        <v>1272</v>
      </c>
      <c r="C67" s="500" t="s">
        <v>7551</v>
      </c>
      <c r="D67" s="496" t="s">
        <v>7552</v>
      </c>
      <c r="E67" s="499" t="s">
        <v>7553</v>
      </c>
      <c r="F67" s="496" t="s">
        <v>7554</v>
      </c>
      <c r="G67" s="501" t="s">
        <v>7555</v>
      </c>
      <c r="H67" s="505"/>
      <c r="I67" s="500"/>
      <c r="J67" s="497">
        <v>2015</v>
      </c>
      <c r="K67" s="497" t="s">
        <v>1295</v>
      </c>
      <c r="L67" s="498">
        <v>70</v>
      </c>
      <c r="M67" s="495">
        <v>70</v>
      </c>
      <c r="N67" s="17"/>
      <c r="O67" s="106"/>
    </row>
    <row r="68" spans="1:15" s="101" customFormat="1" ht="76.5">
      <c r="A68" s="506" t="s">
        <v>8089</v>
      </c>
      <c r="B68" s="506" t="s">
        <v>205</v>
      </c>
      <c r="C68" s="496" t="s">
        <v>622</v>
      </c>
      <c r="D68" s="506" t="s">
        <v>8090</v>
      </c>
      <c r="E68" s="496" t="s">
        <v>8091</v>
      </c>
      <c r="F68" s="496" t="s">
        <v>8092</v>
      </c>
      <c r="G68" s="496" t="s">
        <v>8093</v>
      </c>
      <c r="H68" s="496"/>
      <c r="I68" s="496" t="s">
        <v>8094</v>
      </c>
      <c r="J68" s="496">
        <v>2015</v>
      </c>
      <c r="K68" s="496" t="s">
        <v>134</v>
      </c>
      <c r="L68" s="497">
        <v>70</v>
      </c>
      <c r="M68" s="496">
        <v>70</v>
      </c>
      <c r="N68" s="17"/>
      <c r="O68" s="107"/>
    </row>
    <row r="69" spans="1:15" s="101" customFormat="1" ht="76.5">
      <c r="A69" s="496" t="s">
        <v>1373</v>
      </c>
      <c r="B69" s="506" t="s">
        <v>267</v>
      </c>
      <c r="C69" s="506" t="s">
        <v>1374</v>
      </c>
      <c r="D69" s="496" t="s">
        <v>8095</v>
      </c>
      <c r="E69" s="496" t="s">
        <v>1375</v>
      </c>
      <c r="F69" s="496" t="s">
        <v>1376</v>
      </c>
      <c r="G69" s="496" t="s">
        <v>1377</v>
      </c>
      <c r="H69" s="505"/>
      <c r="I69" s="255" t="s">
        <v>8096</v>
      </c>
      <c r="J69" s="497">
        <v>2015</v>
      </c>
      <c r="K69" s="497" t="s">
        <v>175</v>
      </c>
      <c r="L69" s="497">
        <v>70</v>
      </c>
      <c r="M69" s="496">
        <v>23.33</v>
      </c>
      <c r="N69" s="17"/>
      <c r="O69" s="107"/>
    </row>
    <row r="70" spans="1:15" s="101" customFormat="1" ht="76.5">
      <c r="A70" s="506" t="s">
        <v>1379</v>
      </c>
      <c r="B70" s="506" t="s">
        <v>267</v>
      </c>
      <c r="C70" s="506" t="s">
        <v>1380</v>
      </c>
      <c r="D70" s="496" t="s">
        <v>8095</v>
      </c>
      <c r="E70" s="496" t="s">
        <v>1375</v>
      </c>
      <c r="F70" s="496" t="s">
        <v>1376</v>
      </c>
      <c r="G70" s="496" t="s">
        <v>1381</v>
      </c>
      <c r="H70" s="496"/>
      <c r="I70" s="255" t="s">
        <v>1488</v>
      </c>
      <c r="J70" s="497">
        <v>2015</v>
      </c>
      <c r="K70" s="497" t="s">
        <v>175</v>
      </c>
      <c r="L70" s="497">
        <v>70</v>
      </c>
      <c r="M70" s="496">
        <v>23.33</v>
      </c>
      <c r="N70" s="17"/>
      <c r="O70" s="115"/>
    </row>
    <row r="71" spans="1:15" ht="102">
      <c r="A71" s="496" t="s">
        <v>780</v>
      </c>
      <c r="B71" s="506" t="s">
        <v>267</v>
      </c>
      <c r="C71" s="506" t="s">
        <v>611</v>
      </c>
      <c r="D71" s="496" t="s">
        <v>8097</v>
      </c>
      <c r="E71" s="496" t="s">
        <v>8098</v>
      </c>
      <c r="F71" s="496" t="s">
        <v>612</v>
      </c>
      <c r="G71" s="496" t="s">
        <v>8099</v>
      </c>
      <c r="H71" s="505" t="s">
        <v>8100</v>
      </c>
      <c r="I71" s="255" t="s">
        <v>8101</v>
      </c>
      <c r="J71" s="497">
        <v>2015</v>
      </c>
      <c r="K71" s="497" t="s">
        <v>145</v>
      </c>
      <c r="L71" s="497">
        <v>70</v>
      </c>
      <c r="M71" s="496">
        <v>70</v>
      </c>
      <c r="N71" s="17"/>
      <c r="O71" s="115"/>
    </row>
    <row r="72" spans="1:15" ht="76.5">
      <c r="A72" s="496" t="s">
        <v>777</v>
      </c>
      <c r="B72" s="506" t="s">
        <v>267</v>
      </c>
      <c r="C72" s="506" t="s">
        <v>8102</v>
      </c>
      <c r="D72" s="496" t="s">
        <v>610</v>
      </c>
      <c r="E72" s="496" t="s">
        <v>8103</v>
      </c>
      <c r="F72" s="496" t="s">
        <v>612</v>
      </c>
      <c r="G72" s="501" t="s">
        <v>8104</v>
      </c>
      <c r="H72" s="497" t="s">
        <v>8105</v>
      </c>
      <c r="I72" s="505" t="s">
        <v>8106</v>
      </c>
      <c r="J72" s="505">
        <v>2015</v>
      </c>
      <c r="K72" s="268" t="s">
        <v>8107</v>
      </c>
      <c r="L72" s="498">
        <v>70</v>
      </c>
      <c r="M72" s="495">
        <v>70</v>
      </c>
      <c r="N72" s="53"/>
    </row>
    <row r="73" spans="1:15" ht="114.75">
      <c r="A73" s="496" t="s">
        <v>8108</v>
      </c>
      <c r="B73" s="506" t="s">
        <v>267</v>
      </c>
      <c r="C73" s="506" t="s">
        <v>8109</v>
      </c>
      <c r="D73" s="496" t="s">
        <v>8110</v>
      </c>
      <c r="E73" s="496" t="s">
        <v>8111</v>
      </c>
      <c r="F73" s="496" t="s">
        <v>8112</v>
      </c>
      <c r="G73" s="496" t="s">
        <v>8113</v>
      </c>
      <c r="H73" s="505"/>
      <c r="I73" s="255" t="s">
        <v>8114</v>
      </c>
      <c r="J73" s="497">
        <v>2015</v>
      </c>
      <c r="K73" s="497" t="s">
        <v>521</v>
      </c>
      <c r="L73" s="497">
        <v>70</v>
      </c>
      <c r="M73" s="496">
        <v>35</v>
      </c>
      <c r="N73" s="53"/>
    </row>
    <row r="74" spans="1:15" ht="51">
      <c r="A74" s="506" t="s">
        <v>8115</v>
      </c>
      <c r="B74" s="506" t="s">
        <v>267</v>
      </c>
      <c r="C74" s="496" t="s">
        <v>8109</v>
      </c>
      <c r="D74" s="506" t="s">
        <v>8110</v>
      </c>
      <c r="E74" s="496" t="s">
        <v>8116</v>
      </c>
      <c r="F74" s="496" t="s">
        <v>8117</v>
      </c>
      <c r="G74" s="496"/>
      <c r="H74" s="496"/>
      <c r="I74" s="505" t="s">
        <v>2270</v>
      </c>
      <c r="J74" s="496">
        <v>2015</v>
      </c>
      <c r="K74" s="496" t="s">
        <v>138</v>
      </c>
      <c r="L74" s="497">
        <v>70</v>
      </c>
      <c r="M74" s="496">
        <v>35</v>
      </c>
      <c r="N74" s="53"/>
    </row>
    <row r="75" spans="1:15" ht="165.75">
      <c r="A75" s="496" t="s">
        <v>8118</v>
      </c>
      <c r="B75" s="506" t="s">
        <v>205</v>
      </c>
      <c r="C75" s="506" t="s">
        <v>8119</v>
      </c>
      <c r="D75" s="496" t="s">
        <v>610</v>
      </c>
      <c r="E75" s="496" t="s">
        <v>8120</v>
      </c>
      <c r="F75" s="496" t="s">
        <v>8121</v>
      </c>
      <c r="G75" s="501" t="s">
        <v>901</v>
      </c>
      <c r="H75" s="505" t="s">
        <v>8122</v>
      </c>
      <c r="I75" s="506" t="s">
        <v>8123</v>
      </c>
      <c r="J75" s="497">
        <v>2015</v>
      </c>
      <c r="K75" s="497" t="s">
        <v>257</v>
      </c>
      <c r="L75" s="498">
        <v>70</v>
      </c>
      <c r="M75" s="495">
        <v>70</v>
      </c>
      <c r="N75" s="53"/>
    </row>
    <row r="76" spans="1:15" ht="114.75">
      <c r="A76" s="496" t="s">
        <v>8124</v>
      </c>
      <c r="B76" s="506" t="s">
        <v>267</v>
      </c>
      <c r="C76" s="506" t="s">
        <v>638</v>
      </c>
      <c r="D76" s="496" t="s">
        <v>610</v>
      </c>
      <c r="E76" s="496" t="s">
        <v>8125</v>
      </c>
      <c r="F76" s="496" t="s">
        <v>8126</v>
      </c>
      <c r="G76" s="496" t="s">
        <v>8127</v>
      </c>
      <c r="H76" s="505"/>
      <c r="I76" s="255" t="s">
        <v>8128</v>
      </c>
      <c r="J76" s="497">
        <v>2015</v>
      </c>
      <c r="K76" s="497" t="s">
        <v>202</v>
      </c>
      <c r="L76" s="497">
        <v>70</v>
      </c>
      <c r="M76" s="496">
        <v>70</v>
      </c>
      <c r="N76" s="53"/>
    </row>
    <row r="77" spans="1:15" ht="114.75" customHeight="1">
      <c r="A77" s="496" t="s">
        <v>8124</v>
      </c>
      <c r="B77" s="506" t="s">
        <v>267</v>
      </c>
      <c r="C77" s="506" t="s">
        <v>8129</v>
      </c>
      <c r="D77" s="506" t="s">
        <v>610</v>
      </c>
      <c r="E77" s="496" t="s">
        <v>8130</v>
      </c>
      <c r="F77" s="496" t="s">
        <v>8131</v>
      </c>
      <c r="G77" s="496" t="s">
        <v>8132</v>
      </c>
      <c r="H77" s="505"/>
      <c r="I77" s="505" t="s">
        <v>8133</v>
      </c>
      <c r="J77" s="496">
        <v>2015</v>
      </c>
      <c r="K77" s="496" t="s">
        <v>175</v>
      </c>
      <c r="L77" s="497"/>
      <c r="M77" s="496">
        <v>35</v>
      </c>
      <c r="N77" s="53"/>
    </row>
    <row r="78" spans="1:15" ht="89.25">
      <c r="A78" s="496" t="s">
        <v>8134</v>
      </c>
      <c r="B78" s="506" t="s">
        <v>267</v>
      </c>
      <c r="C78" s="506" t="s">
        <v>613</v>
      </c>
      <c r="D78" s="496" t="s">
        <v>610</v>
      </c>
      <c r="E78" s="496" t="s">
        <v>8125</v>
      </c>
      <c r="F78" s="496" t="s">
        <v>8126</v>
      </c>
      <c r="G78" s="496" t="s">
        <v>8135</v>
      </c>
      <c r="H78" s="505"/>
      <c r="I78" s="255" t="s">
        <v>8128</v>
      </c>
      <c r="J78" s="497">
        <v>2015</v>
      </c>
      <c r="K78" s="497" t="s">
        <v>202</v>
      </c>
      <c r="L78" s="497">
        <v>70</v>
      </c>
      <c r="M78" s="496">
        <v>70</v>
      </c>
      <c r="N78" s="53"/>
    </row>
    <row r="79" spans="1:15" ht="89.25">
      <c r="A79" s="496" t="s">
        <v>8136</v>
      </c>
      <c r="B79" s="506" t="s">
        <v>267</v>
      </c>
      <c r="C79" s="506" t="s">
        <v>8137</v>
      </c>
      <c r="D79" s="506" t="s">
        <v>610</v>
      </c>
      <c r="E79" s="496" t="s">
        <v>8138</v>
      </c>
      <c r="F79" s="496" t="s">
        <v>8139</v>
      </c>
      <c r="G79" s="496" t="s">
        <v>8140</v>
      </c>
      <c r="H79" s="505"/>
      <c r="I79" s="505" t="s">
        <v>8141</v>
      </c>
      <c r="J79" s="496">
        <v>2015</v>
      </c>
      <c r="K79" s="496" t="s">
        <v>175</v>
      </c>
      <c r="L79" s="497">
        <v>70</v>
      </c>
      <c r="M79" s="496">
        <v>70</v>
      </c>
      <c r="N79" s="53"/>
    </row>
    <row r="80" spans="1:15" s="101" customFormat="1" ht="140.25">
      <c r="A80" s="496" t="s">
        <v>8142</v>
      </c>
      <c r="B80" s="506" t="s">
        <v>267</v>
      </c>
      <c r="C80" s="506" t="s">
        <v>613</v>
      </c>
      <c r="D80" s="506" t="s">
        <v>610</v>
      </c>
      <c r="E80" s="496" t="s">
        <v>8143</v>
      </c>
      <c r="F80" s="496" t="s">
        <v>3204</v>
      </c>
      <c r="G80" s="253" t="s">
        <v>8144</v>
      </c>
      <c r="H80" s="505"/>
      <c r="I80" s="505" t="s">
        <v>8145</v>
      </c>
      <c r="J80" s="496">
        <v>2015</v>
      </c>
      <c r="K80" s="496" t="s">
        <v>134</v>
      </c>
      <c r="L80" s="497">
        <v>70</v>
      </c>
      <c r="M80" s="496">
        <v>70</v>
      </c>
      <c r="N80" s="72"/>
    </row>
    <row r="81" spans="1:15" s="101" customFormat="1" ht="89.25">
      <c r="A81" s="499" t="s">
        <v>8146</v>
      </c>
      <c r="B81" s="506" t="s">
        <v>267</v>
      </c>
      <c r="C81" s="506" t="s">
        <v>748</v>
      </c>
      <c r="D81" s="496" t="s">
        <v>610</v>
      </c>
      <c r="E81" s="496" t="s">
        <v>17592</v>
      </c>
      <c r="F81" s="496" t="s">
        <v>612</v>
      </c>
      <c r="G81" s="501" t="s">
        <v>8147</v>
      </c>
      <c r="H81" s="505"/>
      <c r="I81" s="505" t="s">
        <v>8148</v>
      </c>
      <c r="J81" s="497">
        <v>2015</v>
      </c>
      <c r="K81" s="497" t="s">
        <v>8149</v>
      </c>
      <c r="L81" s="498">
        <v>70</v>
      </c>
      <c r="M81" s="495">
        <v>70</v>
      </c>
      <c r="N81" s="72"/>
    </row>
    <row r="82" spans="1:15" ht="121.5" customHeight="1">
      <c r="A82" s="496" t="s">
        <v>9417</v>
      </c>
      <c r="B82" s="506" t="s">
        <v>205</v>
      </c>
      <c r="C82" s="499" t="s">
        <v>17593</v>
      </c>
      <c r="D82" s="496" t="s">
        <v>1316</v>
      </c>
      <c r="E82" s="496" t="s">
        <v>9418</v>
      </c>
      <c r="F82" s="496" t="s">
        <v>9419</v>
      </c>
      <c r="G82" s="496" t="s">
        <v>9420</v>
      </c>
      <c r="H82" s="505"/>
      <c r="I82" s="506" t="s">
        <v>9421</v>
      </c>
      <c r="J82" s="497">
        <v>2015</v>
      </c>
      <c r="K82" s="497"/>
      <c r="L82" s="497">
        <v>70</v>
      </c>
      <c r="M82" s="496">
        <v>35</v>
      </c>
      <c r="N82" s="53"/>
    </row>
    <row r="83" spans="1:15" ht="140.25">
      <c r="A83" s="496" t="s">
        <v>9422</v>
      </c>
      <c r="B83" s="506" t="s">
        <v>205</v>
      </c>
      <c r="C83" s="496" t="s">
        <v>9423</v>
      </c>
      <c r="D83" s="496" t="s">
        <v>1316</v>
      </c>
      <c r="E83" s="496" t="s">
        <v>9424</v>
      </c>
      <c r="F83" s="496" t="s">
        <v>9425</v>
      </c>
      <c r="G83" s="505" t="s">
        <v>9426</v>
      </c>
      <c r="H83" s="505" t="s">
        <v>9427</v>
      </c>
      <c r="I83" s="196" t="s">
        <v>2270</v>
      </c>
      <c r="J83" s="497">
        <v>2015</v>
      </c>
      <c r="K83" s="497" t="s">
        <v>257</v>
      </c>
      <c r="L83" s="497">
        <v>70</v>
      </c>
      <c r="M83" s="496">
        <v>14</v>
      </c>
      <c r="N83" s="53"/>
    </row>
    <row r="84" spans="1:15" ht="369.75">
      <c r="A84" s="496" t="s">
        <v>9428</v>
      </c>
      <c r="B84" s="506" t="s">
        <v>267</v>
      </c>
      <c r="C84" s="506" t="s">
        <v>9429</v>
      </c>
      <c r="D84" s="496" t="s">
        <v>1316</v>
      </c>
      <c r="E84" s="496" t="s">
        <v>9430</v>
      </c>
      <c r="F84" s="496" t="s">
        <v>9431</v>
      </c>
      <c r="G84" s="501" t="s">
        <v>9432</v>
      </c>
      <c r="H84" s="505"/>
      <c r="I84" s="506" t="s">
        <v>9433</v>
      </c>
      <c r="J84" s="497">
        <v>2015</v>
      </c>
      <c r="K84" s="497"/>
      <c r="L84" s="498">
        <v>70</v>
      </c>
      <c r="M84" s="495">
        <v>35</v>
      </c>
      <c r="N84" s="53"/>
    </row>
    <row r="85" spans="1:15" ht="76.5">
      <c r="A85" s="496" t="s">
        <v>9434</v>
      </c>
      <c r="B85" s="506" t="s">
        <v>267</v>
      </c>
      <c r="C85" s="506" t="s">
        <v>9435</v>
      </c>
      <c r="D85" s="496" t="s">
        <v>1316</v>
      </c>
      <c r="E85" s="496" t="s">
        <v>9436</v>
      </c>
      <c r="F85" s="496" t="s">
        <v>9437</v>
      </c>
      <c r="G85" s="501" t="s">
        <v>9438</v>
      </c>
      <c r="H85" s="505" t="s">
        <v>9439</v>
      </c>
      <c r="I85" s="506" t="s">
        <v>9440</v>
      </c>
      <c r="J85" s="497">
        <v>2015</v>
      </c>
      <c r="K85" s="497" t="s">
        <v>138</v>
      </c>
      <c r="L85" s="498">
        <v>70</v>
      </c>
      <c r="M85" s="495">
        <v>35</v>
      </c>
      <c r="N85" s="53"/>
    </row>
    <row r="86" spans="1:15" ht="76.5">
      <c r="A86" s="506" t="s">
        <v>9441</v>
      </c>
      <c r="B86" s="506" t="s">
        <v>267</v>
      </c>
      <c r="C86" s="496" t="s">
        <v>9435</v>
      </c>
      <c r="D86" s="500" t="s">
        <v>1316</v>
      </c>
      <c r="E86" s="496" t="s">
        <v>9442</v>
      </c>
      <c r="F86" s="496" t="s">
        <v>9443</v>
      </c>
      <c r="G86" s="501" t="s">
        <v>9444</v>
      </c>
      <c r="H86" s="496" t="s">
        <v>9445</v>
      </c>
      <c r="I86" s="505" t="s">
        <v>9446</v>
      </c>
      <c r="J86" s="496">
        <v>2015</v>
      </c>
      <c r="K86" s="496" t="s">
        <v>130</v>
      </c>
      <c r="L86" s="498">
        <v>70</v>
      </c>
      <c r="M86" s="495">
        <v>35</v>
      </c>
      <c r="N86" s="53"/>
    </row>
    <row r="87" spans="1:15" ht="76.5">
      <c r="A87" s="496" t="s">
        <v>9447</v>
      </c>
      <c r="B87" s="506" t="s">
        <v>267</v>
      </c>
      <c r="C87" s="506" t="s">
        <v>9448</v>
      </c>
      <c r="D87" s="496" t="s">
        <v>1316</v>
      </c>
      <c r="E87" s="496" t="s">
        <v>9449</v>
      </c>
      <c r="F87" s="506" t="s">
        <v>9450</v>
      </c>
      <c r="G87" s="501" t="s">
        <v>9451</v>
      </c>
      <c r="H87" s="505"/>
      <c r="I87" s="255" t="s">
        <v>9452</v>
      </c>
      <c r="J87" s="497">
        <v>2015</v>
      </c>
      <c r="K87" s="497" t="s">
        <v>145</v>
      </c>
      <c r="L87" s="498">
        <v>70</v>
      </c>
      <c r="M87" s="495">
        <v>35</v>
      </c>
    </row>
    <row r="88" spans="1:15" ht="51">
      <c r="A88" s="496" t="s">
        <v>9453</v>
      </c>
      <c r="B88" s="506" t="s">
        <v>267</v>
      </c>
      <c r="C88" s="500" t="s">
        <v>9454</v>
      </c>
      <c r="D88" s="496" t="s">
        <v>1316</v>
      </c>
      <c r="E88" s="496" t="s">
        <v>9455</v>
      </c>
      <c r="F88" s="506" t="s">
        <v>9456</v>
      </c>
      <c r="G88" s="501"/>
      <c r="H88" s="505"/>
      <c r="I88" s="255"/>
      <c r="J88" s="497">
        <v>2015</v>
      </c>
      <c r="K88" s="497" t="s">
        <v>145</v>
      </c>
      <c r="L88" s="498">
        <v>70</v>
      </c>
      <c r="M88" s="495">
        <v>35</v>
      </c>
    </row>
    <row r="89" spans="1:15" ht="170.25">
      <c r="A89" s="506" t="s">
        <v>9457</v>
      </c>
      <c r="B89" s="506" t="s">
        <v>267</v>
      </c>
      <c r="C89" s="496" t="s">
        <v>9458</v>
      </c>
      <c r="D89" s="496" t="s">
        <v>1316</v>
      </c>
      <c r="E89" s="496" t="s">
        <v>17594</v>
      </c>
      <c r="F89" s="496" t="s">
        <v>9459</v>
      </c>
      <c r="G89" s="501" t="s">
        <v>9460</v>
      </c>
      <c r="H89" s="496"/>
      <c r="I89" s="496" t="s">
        <v>9461</v>
      </c>
      <c r="J89" s="496">
        <v>2014</v>
      </c>
      <c r="K89" s="496"/>
      <c r="L89" s="498">
        <v>70</v>
      </c>
      <c r="M89" s="495">
        <v>35</v>
      </c>
    </row>
    <row r="90" spans="1:15" ht="129.75">
      <c r="A90" s="496" t="s">
        <v>9462</v>
      </c>
      <c r="B90" s="506" t="s">
        <v>267</v>
      </c>
      <c r="C90" s="496" t="s">
        <v>9463</v>
      </c>
      <c r="D90" s="500" t="s">
        <v>1316</v>
      </c>
      <c r="E90" s="496" t="s">
        <v>17595</v>
      </c>
      <c r="F90" s="496" t="s">
        <v>9464</v>
      </c>
      <c r="G90" s="501" t="s">
        <v>4844</v>
      </c>
      <c r="H90" s="505"/>
      <c r="I90" s="496" t="s">
        <v>9465</v>
      </c>
      <c r="J90" s="496">
        <v>2014</v>
      </c>
      <c r="K90" s="496"/>
      <c r="L90" s="498">
        <v>70</v>
      </c>
      <c r="M90" s="495">
        <v>23.33</v>
      </c>
    </row>
    <row r="91" spans="1:15" s="101" customFormat="1" ht="178.5">
      <c r="A91" s="496" t="s">
        <v>9466</v>
      </c>
      <c r="B91" s="500" t="s">
        <v>267</v>
      </c>
      <c r="C91" s="496" t="s">
        <v>9467</v>
      </c>
      <c r="D91" s="496" t="s">
        <v>1316</v>
      </c>
      <c r="E91" s="496" t="s">
        <v>17596</v>
      </c>
      <c r="F91" s="496" t="s">
        <v>9468</v>
      </c>
      <c r="G91" s="497" t="s">
        <v>9469</v>
      </c>
      <c r="H91" s="496" t="s">
        <v>9470</v>
      </c>
      <c r="I91" s="255" t="s">
        <v>9471</v>
      </c>
      <c r="J91" s="497">
        <v>2015</v>
      </c>
      <c r="K91" s="497">
        <v>6</v>
      </c>
      <c r="L91" s="498">
        <v>70</v>
      </c>
      <c r="M91" s="495">
        <v>23.33</v>
      </c>
    </row>
    <row r="92" spans="1:15" ht="140.25">
      <c r="A92" s="496" t="s">
        <v>9472</v>
      </c>
      <c r="B92" s="500" t="s">
        <v>267</v>
      </c>
      <c r="C92" s="496" t="s">
        <v>9473</v>
      </c>
      <c r="D92" s="500" t="s">
        <v>1316</v>
      </c>
      <c r="E92" s="496" t="s">
        <v>17597</v>
      </c>
      <c r="F92" s="496" t="s">
        <v>9425</v>
      </c>
      <c r="G92" s="501"/>
      <c r="H92" s="496" t="s">
        <v>9474</v>
      </c>
      <c r="I92" s="196" t="s">
        <v>2270</v>
      </c>
      <c r="J92" s="496">
        <v>2015</v>
      </c>
      <c r="K92" s="496">
        <v>11</v>
      </c>
      <c r="L92" s="87">
        <v>70</v>
      </c>
      <c r="M92" s="495">
        <v>35</v>
      </c>
      <c r="N92" s="73"/>
      <c r="O92" s="73"/>
    </row>
    <row r="93" spans="1:15" ht="76.5">
      <c r="A93" s="269" t="s">
        <v>9475</v>
      </c>
      <c r="B93" s="506" t="s">
        <v>9476</v>
      </c>
      <c r="C93" s="269" t="s">
        <v>9477</v>
      </c>
      <c r="D93" s="496" t="s">
        <v>1316</v>
      </c>
      <c r="E93" s="269" t="s">
        <v>9478</v>
      </c>
      <c r="F93" s="269" t="s">
        <v>9479</v>
      </c>
      <c r="G93" s="270" t="s">
        <v>9480</v>
      </c>
      <c r="H93" s="269" t="s">
        <v>9481</v>
      </c>
      <c r="I93" s="271" t="s">
        <v>9482</v>
      </c>
      <c r="J93" s="269">
        <v>2015</v>
      </c>
      <c r="K93" s="497" t="s">
        <v>155</v>
      </c>
      <c r="L93" s="498">
        <v>70</v>
      </c>
      <c r="M93" s="495">
        <v>35</v>
      </c>
    </row>
    <row r="94" spans="1:15" ht="51">
      <c r="A94" s="269" t="s">
        <v>9483</v>
      </c>
      <c r="B94" s="506" t="s">
        <v>9476</v>
      </c>
      <c r="C94" s="269" t="s">
        <v>9484</v>
      </c>
      <c r="D94" s="496" t="s">
        <v>1316</v>
      </c>
      <c r="E94" s="269" t="s">
        <v>9485</v>
      </c>
      <c r="F94" s="269" t="s">
        <v>9479</v>
      </c>
      <c r="G94" s="272" t="s">
        <v>2717</v>
      </c>
      <c r="H94" s="269" t="s">
        <v>9486</v>
      </c>
      <c r="I94" s="271" t="s">
        <v>9487</v>
      </c>
      <c r="J94" s="269">
        <v>2015</v>
      </c>
      <c r="K94" s="496" t="s">
        <v>784</v>
      </c>
      <c r="L94" s="498">
        <v>70</v>
      </c>
      <c r="M94" s="495">
        <v>35</v>
      </c>
    </row>
    <row r="95" spans="1:15" ht="165.75">
      <c r="A95" s="497" t="s">
        <v>9488</v>
      </c>
      <c r="B95" s="506" t="s">
        <v>267</v>
      </c>
      <c r="C95" s="496" t="s">
        <v>9489</v>
      </c>
      <c r="D95" s="497" t="s">
        <v>9490</v>
      </c>
      <c r="E95" s="496" t="s">
        <v>9491</v>
      </c>
      <c r="F95" s="496"/>
      <c r="G95" s="496"/>
      <c r="H95" s="497" t="s">
        <v>9492</v>
      </c>
      <c r="I95" s="496" t="s">
        <v>9493</v>
      </c>
      <c r="J95" s="496">
        <v>2015</v>
      </c>
      <c r="K95" s="496"/>
      <c r="L95" s="496">
        <v>70</v>
      </c>
      <c r="M95" s="496" t="s">
        <v>9494</v>
      </c>
    </row>
    <row r="96" spans="1:15" ht="165.75">
      <c r="A96" s="497" t="s">
        <v>9495</v>
      </c>
      <c r="B96" s="506" t="s">
        <v>267</v>
      </c>
      <c r="C96" s="496" t="s">
        <v>9496</v>
      </c>
      <c r="D96" s="497" t="s">
        <v>9490</v>
      </c>
      <c r="E96" s="496" t="s">
        <v>9497</v>
      </c>
      <c r="F96" s="496"/>
      <c r="G96" s="496"/>
      <c r="H96" s="497" t="s">
        <v>9498</v>
      </c>
      <c r="I96" s="496" t="s">
        <v>9493</v>
      </c>
      <c r="J96" s="496">
        <v>2015</v>
      </c>
      <c r="K96" s="496"/>
      <c r="L96" s="497">
        <v>70</v>
      </c>
      <c r="M96" s="496">
        <v>35</v>
      </c>
    </row>
    <row r="97" spans="1:15" ht="89.25">
      <c r="A97" s="496" t="s">
        <v>9499</v>
      </c>
      <c r="B97" s="506" t="s">
        <v>267</v>
      </c>
      <c r="C97" s="496" t="s">
        <v>9500</v>
      </c>
      <c r="D97" s="497" t="s">
        <v>9490</v>
      </c>
      <c r="E97" s="496" t="s">
        <v>9501</v>
      </c>
      <c r="F97" s="496" t="s">
        <v>9502</v>
      </c>
      <c r="G97" s="496" t="s">
        <v>9503</v>
      </c>
      <c r="H97" s="505"/>
      <c r="I97" s="496" t="s">
        <v>9504</v>
      </c>
      <c r="J97" s="496">
        <v>2015</v>
      </c>
      <c r="K97" s="496" t="s">
        <v>195</v>
      </c>
      <c r="L97" s="496">
        <v>70</v>
      </c>
      <c r="M97" s="496">
        <v>35</v>
      </c>
    </row>
    <row r="98" spans="1:15" ht="89.25">
      <c r="A98" s="496" t="s">
        <v>9505</v>
      </c>
      <c r="B98" s="496" t="s">
        <v>267</v>
      </c>
      <c r="C98" s="496" t="s">
        <v>9506</v>
      </c>
      <c r="D98" s="497" t="s">
        <v>9490</v>
      </c>
      <c r="E98" s="496" t="s">
        <v>9507</v>
      </c>
      <c r="F98" s="496" t="s">
        <v>9508</v>
      </c>
      <c r="G98" s="496" t="s">
        <v>9509</v>
      </c>
      <c r="H98" s="505"/>
      <c r="I98" s="196" t="s">
        <v>9510</v>
      </c>
      <c r="J98" s="497">
        <v>2015</v>
      </c>
      <c r="K98" s="497" t="s">
        <v>297</v>
      </c>
      <c r="L98" s="497">
        <v>70</v>
      </c>
      <c r="M98" s="496">
        <v>14</v>
      </c>
    </row>
    <row r="99" spans="1:15" s="101" customFormat="1" ht="140.25">
      <c r="A99" s="496" t="s">
        <v>9422</v>
      </c>
      <c r="B99" s="506" t="s">
        <v>205</v>
      </c>
      <c r="C99" s="496" t="s">
        <v>9423</v>
      </c>
      <c r="D99" s="496" t="s">
        <v>1316</v>
      </c>
      <c r="E99" s="496" t="s">
        <v>9424</v>
      </c>
      <c r="F99" s="496" t="s">
        <v>9425</v>
      </c>
      <c r="G99" s="505" t="s">
        <v>9426</v>
      </c>
      <c r="H99" s="505" t="s">
        <v>9427</v>
      </c>
      <c r="I99" s="196" t="s">
        <v>2270</v>
      </c>
      <c r="J99" s="497">
        <v>2015</v>
      </c>
      <c r="K99" s="497" t="s">
        <v>257</v>
      </c>
      <c r="L99" s="497">
        <v>70</v>
      </c>
      <c r="M99" s="496">
        <v>14</v>
      </c>
    </row>
    <row r="100" spans="1:15" ht="89.25">
      <c r="A100" s="496" t="s">
        <v>9511</v>
      </c>
      <c r="B100" s="506" t="s">
        <v>205</v>
      </c>
      <c r="C100" s="496" t="s">
        <v>9512</v>
      </c>
      <c r="D100" s="496" t="s">
        <v>1316</v>
      </c>
      <c r="E100" s="496" t="s">
        <v>9513</v>
      </c>
      <c r="F100" s="496" t="s">
        <v>9514</v>
      </c>
      <c r="G100" s="505" t="s">
        <v>8132</v>
      </c>
      <c r="H100" s="505" t="s">
        <v>9515</v>
      </c>
      <c r="I100" s="196" t="s">
        <v>9516</v>
      </c>
      <c r="J100" s="497">
        <v>2015</v>
      </c>
      <c r="K100" s="497" t="s">
        <v>1081</v>
      </c>
      <c r="L100" s="497">
        <v>70</v>
      </c>
      <c r="M100" s="496">
        <v>23.33</v>
      </c>
    </row>
    <row r="101" spans="1:15" ht="140.25">
      <c r="A101" s="496" t="s">
        <v>9517</v>
      </c>
      <c r="B101" s="506" t="s">
        <v>205</v>
      </c>
      <c r="C101" s="506" t="s">
        <v>9518</v>
      </c>
      <c r="D101" s="496" t="s">
        <v>1316</v>
      </c>
      <c r="E101" s="496" t="s">
        <v>9424</v>
      </c>
      <c r="F101" s="496" t="s">
        <v>9425</v>
      </c>
      <c r="G101" s="496" t="s">
        <v>9519</v>
      </c>
      <c r="H101" s="505" t="s">
        <v>9520</v>
      </c>
      <c r="I101" s="196" t="s">
        <v>2270</v>
      </c>
      <c r="J101" s="497">
        <v>2015</v>
      </c>
      <c r="K101" s="497" t="s">
        <v>257</v>
      </c>
      <c r="L101" s="498">
        <v>70</v>
      </c>
      <c r="M101" s="495">
        <v>17.5</v>
      </c>
    </row>
    <row r="102" spans="1:15" s="101" customFormat="1" ht="140.25">
      <c r="A102" s="496" t="s">
        <v>9521</v>
      </c>
      <c r="B102" s="506" t="s">
        <v>205</v>
      </c>
      <c r="C102" s="496" t="s">
        <v>9522</v>
      </c>
      <c r="D102" s="496" t="s">
        <v>1316</v>
      </c>
      <c r="E102" s="496" t="s">
        <v>9424</v>
      </c>
      <c r="F102" s="496" t="s">
        <v>9425</v>
      </c>
      <c r="G102" s="496" t="s">
        <v>9523</v>
      </c>
      <c r="H102" s="505" t="s">
        <v>9524</v>
      </c>
      <c r="I102" s="196" t="s">
        <v>2270</v>
      </c>
      <c r="J102" s="497">
        <v>2015</v>
      </c>
      <c r="K102" s="497" t="s">
        <v>257</v>
      </c>
      <c r="L102" s="498">
        <v>70</v>
      </c>
      <c r="M102" s="495">
        <v>70</v>
      </c>
    </row>
    <row r="103" spans="1:15" ht="102">
      <c r="A103" s="496" t="s">
        <v>9525</v>
      </c>
      <c r="B103" s="506" t="s">
        <v>205</v>
      </c>
      <c r="C103" s="496" t="s">
        <v>9526</v>
      </c>
      <c r="D103" s="496" t="s">
        <v>1316</v>
      </c>
      <c r="E103" s="496" t="s">
        <v>9527</v>
      </c>
      <c r="F103" s="496" t="s">
        <v>9528</v>
      </c>
      <c r="G103" s="496" t="s">
        <v>9529</v>
      </c>
      <c r="H103" s="505"/>
      <c r="I103" s="196" t="s">
        <v>1378</v>
      </c>
      <c r="J103" s="497">
        <v>2015</v>
      </c>
      <c r="K103" s="497" t="s">
        <v>9530</v>
      </c>
      <c r="L103" s="498">
        <v>70</v>
      </c>
      <c r="M103" s="495">
        <v>23.33</v>
      </c>
    </row>
    <row r="104" spans="1:15" ht="114.75">
      <c r="A104" s="496" t="s">
        <v>9531</v>
      </c>
      <c r="B104" s="144" t="s">
        <v>267</v>
      </c>
      <c r="C104" s="144" t="s">
        <v>9532</v>
      </c>
      <c r="D104" s="496" t="s">
        <v>1316</v>
      </c>
      <c r="E104" s="496" t="s">
        <v>9533</v>
      </c>
      <c r="F104" s="496" t="s">
        <v>9534</v>
      </c>
      <c r="G104" s="501" t="s">
        <v>9535</v>
      </c>
      <c r="H104" s="505"/>
      <c r="I104" s="506" t="s">
        <v>9536</v>
      </c>
      <c r="J104" s="497">
        <v>2015</v>
      </c>
      <c r="K104" s="497" t="s">
        <v>242</v>
      </c>
      <c r="L104" s="498">
        <v>70</v>
      </c>
      <c r="M104" s="495">
        <v>14</v>
      </c>
    </row>
    <row r="105" spans="1:15" ht="170.25">
      <c r="A105" s="496" t="s">
        <v>9537</v>
      </c>
      <c r="B105" s="506" t="s">
        <v>267</v>
      </c>
      <c r="C105" s="496" t="s">
        <v>9538</v>
      </c>
      <c r="D105" s="496" t="s">
        <v>1316</v>
      </c>
      <c r="E105" s="496" t="s">
        <v>17598</v>
      </c>
      <c r="F105" s="496" t="s">
        <v>9539</v>
      </c>
      <c r="G105" s="496" t="s">
        <v>9540</v>
      </c>
      <c r="H105" s="496" t="s">
        <v>9541</v>
      </c>
      <c r="I105" s="496" t="s">
        <v>9542</v>
      </c>
      <c r="J105" s="496">
        <v>2015</v>
      </c>
      <c r="K105" s="496" t="s">
        <v>9543</v>
      </c>
      <c r="L105" s="497">
        <v>70</v>
      </c>
      <c r="M105" s="496">
        <v>14</v>
      </c>
    </row>
    <row r="106" spans="1:15" ht="170.25">
      <c r="A106" s="496" t="s">
        <v>9544</v>
      </c>
      <c r="B106" s="506" t="s">
        <v>267</v>
      </c>
      <c r="C106" s="496" t="s">
        <v>9545</v>
      </c>
      <c r="D106" s="496" t="s">
        <v>1316</v>
      </c>
      <c r="E106" s="496" t="s">
        <v>17598</v>
      </c>
      <c r="F106" s="496" t="s">
        <v>9539</v>
      </c>
      <c r="G106" s="496" t="s">
        <v>9546</v>
      </c>
      <c r="H106" s="496" t="s">
        <v>9547</v>
      </c>
      <c r="I106" s="496" t="s">
        <v>9548</v>
      </c>
      <c r="J106" s="496">
        <v>2015</v>
      </c>
      <c r="K106" s="496" t="s">
        <v>9543</v>
      </c>
      <c r="L106" s="497">
        <v>70</v>
      </c>
      <c r="M106" s="496">
        <v>23.33</v>
      </c>
    </row>
    <row r="107" spans="1:15" s="101" customFormat="1" ht="89.25">
      <c r="A107" s="496" t="s">
        <v>9549</v>
      </c>
      <c r="B107" s="496" t="s">
        <v>267</v>
      </c>
      <c r="C107" s="496" t="s">
        <v>9550</v>
      </c>
      <c r="D107" s="496" t="s">
        <v>1316</v>
      </c>
      <c r="E107" s="496" t="s">
        <v>9551</v>
      </c>
      <c r="F107" s="496" t="s">
        <v>9552</v>
      </c>
      <c r="G107" s="496" t="s">
        <v>9553</v>
      </c>
      <c r="H107" s="496"/>
      <c r="I107" s="496" t="s">
        <v>9510</v>
      </c>
      <c r="J107" s="496">
        <v>2015</v>
      </c>
      <c r="K107" s="496" t="s">
        <v>202</v>
      </c>
      <c r="L107" s="496">
        <v>70</v>
      </c>
      <c r="M107" s="497">
        <v>70</v>
      </c>
    </row>
    <row r="108" spans="1:15" s="101" customFormat="1" ht="89.25">
      <c r="A108" s="496" t="s">
        <v>9554</v>
      </c>
      <c r="B108" s="496" t="s">
        <v>267</v>
      </c>
      <c r="C108" s="496" t="s">
        <v>9550</v>
      </c>
      <c r="D108" s="496" t="s">
        <v>1316</v>
      </c>
      <c r="E108" s="496" t="s">
        <v>9551</v>
      </c>
      <c r="F108" s="496" t="s">
        <v>9552</v>
      </c>
      <c r="G108" s="496" t="s">
        <v>9555</v>
      </c>
      <c r="H108" s="496"/>
      <c r="I108" s="496" t="s">
        <v>9510</v>
      </c>
      <c r="J108" s="496">
        <v>2015</v>
      </c>
      <c r="K108" s="496" t="s">
        <v>202</v>
      </c>
      <c r="L108" s="496">
        <v>70</v>
      </c>
      <c r="M108" s="496">
        <v>70</v>
      </c>
    </row>
    <row r="109" spans="1:15" ht="89.25">
      <c r="A109" s="496" t="s">
        <v>9556</v>
      </c>
      <c r="B109" s="496" t="s">
        <v>267</v>
      </c>
      <c r="C109" s="496" t="s">
        <v>9550</v>
      </c>
      <c r="D109" s="496" t="s">
        <v>1316</v>
      </c>
      <c r="E109" s="496" t="s">
        <v>9557</v>
      </c>
      <c r="F109" s="496" t="s">
        <v>9558</v>
      </c>
      <c r="G109" s="496" t="s">
        <v>9559</v>
      </c>
      <c r="H109" s="496"/>
      <c r="I109" s="496" t="s">
        <v>8114</v>
      </c>
      <c r="J109" s="496">
        <v>2015</v>
      </c>
      <c r="K109" s="496" t="s">
        <v>9560</v>
      </c>
      <c r="L109" s="498">
        <v>70</v>
      </c>
      <c r="M109" s="495">
        <v>70</v>
      </c>
      <c r="N109" s="73"/>
      <c r="O109" s="73"/>
    </row>
    <row r="110" spans="1:15" ht="89.25">
      <c r="A110" s="496" t="s">
        <v>9561</v>
      </c>
      <c r="B110" s="496" t="s">
        <v>267</v>
      </c>
      <c r="C110" s="496" t="s">
        <v>9550</v>
      </c>
      <c r="D110" s="496" t="s">
        <v>1316</v>
      </c>
      <c r="E110" s="496" t="s">
        <v>9562</v>
      </c>
      <c r="F110" s="496" t="s">
        <v>9558</v>
      </c>
      <c r="G110" s="496" t="s">
        <v>9563</v>
      </c>
      <c r="H110" s="496"/>
      <c r="I110" s="496" t="s">
        <v>8114</v>
      </c>
      <c r="J110" s="496">
        <v>2015</v>
      </c>
      <c r="K110" s="496" t="s">
        <v>9560</v>
      </c>
      <c r="L110" s="498">
        <v>70</v>
      </c>
      <c r="M110" s="495">
        <v>70</v>
      </c>
    </row>
    <row r="111" spans="1:15" ht="140.25">
      <c r="A111" s="496" t="s">
        <v>9564</v>
      </c>
      <c r="B111" s="496" t="s">
        <v>267</v>
      </c>
      <c r="C111" s="496" t="s">
        <v>9565</v>
      </c>
      <c r="D111" s="496" t="s">
        <v>1316</v>
      </c>
      <c r="E111" s="496" t="s">
        <v>9566</v>
      </c>
      <c r="F111" s="496" t="s">
        <v>1480</v>
      </c>
      <c r="G111" s="496" t="s">
        <v>9567</v>
      </c>
      <c r="H111" s="496" t="s">
        <v>9568</v>
      </c>
      <c r="I111" s="496" t="s">
        <v>9569</v>
      </c>
      <c r="J111" s="496">
        <v>2015</v>
      </c>
      <c r="K111" s="496" t="s">
        <v>9570</v>
      </c>
      <c r="L111" s="498">
        <v>70</v>
      </c>
      <c r="M111" s="495">
        <v>23.33</v>
      </c>
    </row>
    <row r="112" spans="1:15" ht="102">
      <c r="A112" s="496" t="s">
        <v>9571</v>
      </c>
      <c r="B112" s="496" t="s">
        <v>267</v>
      </c>
      <c r="C112" s="496" t="s">
        <v>9572</v>
      </c>
      <c r="D112" s="496" t="s">
        <v>1316</v>
      </c>
      <c r="E112" s="496" t="s">
        <v>9566</v>
      </c>
      <c r="F112" s="496" t="s">
        <v>9573</v>
      </c>
      <c r="G112" s="496" t="s">
        <v>9574</v>
      </c>
      <c r="H112" s="496" t="s">
        <v>9575</v>
      </c>
      <c r="I112" s="496" t="s">
        <v>9576</v>
      </c>
      <c r="J112" s="496">
        <v>2015</v>
      </c>
      <c r="K112" s="496" t="s">
        <v>9570</v>
      </c>
      <c r="L112" s="498">
        <v>70</v>
      </c>
      <c r="M112" s="495">
        <v>23.33</v>
      </c>
    </row>
    <row r="113" spans="1:13" s="101" customFormat="1" ht="76.5">
      <c r="A113" s="496" t="s">
        <v>9577</v>
      </c>
      <c r="B113" s="496" t="s">
        <v>267</v>
      </c>
      <c r="C113" s="496" t="s">
        <v>9572</v>
      </c>
      <c r="D113" s="496" t="s">
        <v>1316</v>
      </c>
      <c r="E113" s="496" t="s">
        <v>9566</v>
      </c>
      <c r="F113" s="496" t="s">
        <v>1480</v>
      </c>
      <c r="G113" s="496" t="s">
        <v>9578</v>
      </c>
      <c r="H113" s="496" t="s">
        <v>9579</v>
      </c>
      <c r="I113" s="496" t="s">
        <v>9580</v>
      </c>
      <c r="J113" s="496">
        <v>2015</v>
      </c>
      <c r="K113" s="496" t="s">
        <v>9570</v>
      </c>
      <c r="L113" s="498">
        <v>70</v>
      </c>
      <c r="M113" s="495">
        <v>23.33</v>
      </c>
    </row>
    <row r="114" spans="1:13" ht="76.5">
      <c r="A114" s="496" t="s">
        <v>9581</v>
      </c>
      <c r="B114" s="496" t="s">
        <v>267</v>
      </c>
      <c r="C114" s="496" t="s">
        <v>9565</v>
      </c>
      <c r="D114" s="496" t="s">
        <v>1316</v>
      </c>
      <c r="E114" s="496" t="s">
        <v>9566</v>
      </c>
      <c r="F114" s="496" t="s">
        <v>9582</v>
      </c>
      <c r="G114" s="496" t="s">
        <v>9583</v>
      </c>
      <c r="H114" s="496" t="s">
        <v>9584</v>
      </c>
      <c r="I114" s="496" t="s">
        <v>9585</v>
      </c>
      <c r="J114" s="496">
        <v>2015</v>
      </c>
      <c r="K114" s="496" t="s">
        <v>9570</v>
      </c>
      <c r="L114" s="498">
        <v>70</v>
      </c>
      <c r="M114" s="495">
        <v>23.33</v>
      </c>
    </row>
    <row r="115" spans="1:13" s="101" customFormat="1" ht="153">
      <c r="A115" s="496" t="s">
        <v>9586</v>
      </c>
      <c r="B115" s="506" t="s">
        <v>205</v>
      </c>
      <c r="C115" s="506" t="s">
        <v>9587</v>
      </c>
      <c r="D115" s="496"/>
      <c r="E115" s="144" t="s">
        <v>9588</v>
      </c>
      <c r="F115" s="496" t="s">
        <v>9589</v>
      </c>
      <c r="G115" s="496" t="s">
        <v>9590</v>
      </c>
      <c r="H115" s="505">
        <v>0</v>
      </c>
      <c r="I115" s="196" t="s">
        <v>9591</v>
      </c>
      <c r="J115" s="497">
        <v>2015</v>
      </c>
      <c r="K115" s="497" t="s">
        <v>375</v>
      </c>
      <c r="L115" s="497">
        <v>70</v>
      </c>
      <c r="M115" s="496">
        <v>23.333333333333332</v>
      </c>
    </row>
    <row r="116" spans="1:13" ht="102">
      <c r="A116" s="496" t="s">
        <v>9592</v>
      </c>
      <c r="B116" s="506" t="s">
        <v>205</v>
      </c>
      <c r="C116" s="506" t="s">
        <v>9587</v>
      </c>
      <c r="D116" s="496"/>
      <c r="E116" s="144" t="s">
        <v>9593</v>
      </c>
      <c r="F116" s="496" t="s">
        <v>9594</v>
      </c>
      <c r="G116" s="496" t="s">
        <v>9529</v>
      </c>
      <c r="H116" s="505" t="s">
        <v>9595</v>
      </c>
      <c r="I116" s="196" t="s">
        <v>9591</v>
      </c>
      <c r="J116" s="497">
        <v>2015</v>
      </c>
      <c r="K116" s="497" t="s">
        <v>166</v>
      </c>
      <c r="L116" s="497">
        <v>70</v>
      </c>
      <c r="M116" s="496">
        <v>23.333333333333332</v>
      </c>
    </row>
    <row r="117" spans="1:13" s="101" customFormat="1">
      <c r="A117" s="496"/>
      <c r="B117" s="506"/>
      <c r="C117" s="506"/>
      <c r="D117" s="506"/>
      <c r="E117" s="497" t="s">
        <v>9596</v>
      </c>
      <c r="F117" s="496"/>
      <c r="G117" s="496"/>
      <c r="H117" s="505"/>
      <c r="I117" s="496"/>
      <c r="J117" s="496"/>
      <c r="K117" s="496"/>
      <c r="L117" s="497"/>
      <c r="M117" s="496"/>
    </row>
    <row r="118" spans="1:13" ht="102">
      <c r="A118" s="496" t="s">
        <v>9597</v>
      </c>
      <c r="B118" s="496" t="s">
        <v>205</v>
      </c>
      <c r="C118" s="496" t="s">
        <v>9598</v>
      </c>
      <c r="D118" s="496"/>
      <c r="E118" s="496" t="s">
        <v>9599</v>
      </c>
      <c r="F118" s="496"/>
      <c r="G118" s="497" t="s">
        <v>9600</v>
      </c>
      <c r="H118" s="505"/>
      <c r="I118" s="496"/>
      <c r="J118" s="496">
        <v>2015</v>
      </c>
      <c r="K118" s="496"/>
      <c r="L118" s="497">
        <v>70</v>
      </c>
      <c r="M118" s="496">
        <v>11.666666666666666</v>
      </c>
    </row>
    <row r="119" spans="1:13" ht="102">
      <c r="A119" s="496" t="s">
        <v>9428</v>
      </c>
      <c r="B119" s="506" t="s">
        <v>267</v>
      </c>
      <c r="C119" s="506" t="s">
        <v>9601</v>
      </c>
      <c r="D119" s="496" t="s">
        <v>1316</v>
      </c>
      <c r="E119" s="496" t="s">
        <v>9602</v>
      </c>
      <c r="F119" s="496" t="s">
        <v>9603</v>
      </c>
      <c r="G119" s="501" t="s">
        <v>9604</v>
      </c>
      <c r="H119" s="505"/>
      <c r="I119" s="505" t="s">
        <v>9605</v>
      </c>
      <c r="J119" s="497">
        <v>2015</v>
      </c>
      <c r="K119" s="497"/>
      <c r="L119" s="498">
        <v>70</v>
      </c>
      <c r="M119" s="495">
        <v>35</v>
      </c>
    </row>
    <row r="120" spans="1:13" s="101" customFormat="1" ht="127.5">
      <c r="A120" s="496" t="s">
        <v>9606</v>
      </c>
      <c r="B120" s="506" t="s">
        <v>267</v>
      </c>
      <c r="C120" s="496" t="s">
        <v>9607</v>
      </c>
      <c r="D120" s="496" t="s">
        <v>1316</v>
      </c>
      <c r="E120" s="496" t="s">
        <v>9608</v>
      </c>
      <c r="F120" s="496" t="s">
        <v>9609</v>
      </c>
      <c r="G120" s="496" t="s">
        <v>9610</v>
      </c>
      <c r="H120" s="496" t="s">
        <v>9611</v>
      </c>
      <c r="I120" s="506" t="s">
        <v>9612</v>
      </c>
      <c r="J120" s="497">
        <v>2015</v>
      </c>
      <c r="K120" s="497" t="s">
        <v>9613</v>
      </c>
      <c r="L120" s="497">
        <v>70</v>
      </c>
      <c r="M120" s="496">
        <v>23.33</v>
      </c>
    </row>
    <row r="121" spans="1:13" s="101" customFormat="1" ht="170.25">
      <c r="A121" s="496" t="s">
        <v>9537</v>
      </c>
      <c r="B121" s="506" t="s">
        <v>267</v>
      </c>
      <c r="C121" s="496" t="s">
        <v>9538</v>
      </c>
      <c r="D121" s="496" t="s">
        <v>1316</v>
      </c>
      <c r="E121" s="496" t="s">
        <v>17598</v>
      </c>
      <c r="F121" s="496" t="s">
        <v>9539</v>
      </c>
      <c r="G121" s="496" t="s">
        <v>9540</v>
      </c>
      <c r="H121" s="496" t="s">
        <v>9541</v>
      </c>
      <c r="I121" s="496" t="s">
        <v>9542</v>
      </c>
      <c r="J121" s="496">
        <v>2015</v>
      </c>
      <c r="K121" s="496" t="s">
        <v>9543</v>
      </c>
      <c r="L121" s="497">
        <v>70</v>
      </c>
      <c r="M121" s="496">
        <v>14</v>
      </c>
    </row>
    <row r="122" spans="1:13" ht="170.25">
      <c r="A122" s="496" t="s">
        <v>9544</v>
      </c>
      <c r="B122" s="506" t="s">
        <v>267</v>
      </c>
      <c r="C122" s="496" t="s">
        <v>9545</v>
      </c>
      <c r="D122" s="496" t="s">
        <v>1316</v>
      </c>
      <c r="E122" s="496" t="s">
        <v>17598</v>
      </c>
      <c r="F122" s="496" t="s">
        <v>9539</v>
      </c>
      <c r="G122" s="496" t="s">
        <v>9546</v>
      </c>
      <c r="H122" s="496" t="s">
        <v>9547</v>
      </c>
      <c r="I122" s="496" t="s">
        <v>9548</v>
      </c>
      <c r="J122" s="496">
        <v>2015</v>
      </c>
      <c r="K122" s="496" t="s">
        <v>9543</v>
      </c>
      <c r="L122" s="497">
        <v>70</v>
      </c>
      <c r="M122" s="496">
        <v>23.33</v>
      </c>
    </row>
    <row r="123" spans="1:13" s="101" customFormat="1" ht="140.25">
      <c r="A123" s="496" t="s">
        <v>9564</v>
      </c>
      <c r="B123" s="496" t="s">
        <v>267</v>
      </c>
      <c r="C123" s="496" t="s">
        <v>9565</v>
      </c>
      <c r="D123" s="496" t="s">
        <v>1316</v>
      </c>
      <c r="E123" s="496" t="s">
        <v>9566</v>
      </c>
      <c r="F123" s="496" t="s">
        <v>1480</v>
      </c>
      <c r="G123" s="496" t="s">
        <v>9567</v>
      </c>
      <c r="H123" s="496" t="s">
        <v>9568</v>
      </c>
      <c r="I123" s="496" t="s">
        <v>9569</v>
      </c>
      <c r="J123" s="496">
        <v>2015</v>
      </c>
      <c r="K123" s="496" t="s">
        <v>9570</v>
      </c>
      <c r="L123" s="497">
        <v>70</v>
      </c>
      <c r="M123" s="497">
        <v>23.33</v>
      </c>
    </row>
    <row r="124" spans="1:13" ht="102">
      <c r="A124" s="496" t="s">
        <v>9571</v>
      </c>
      <c r="B124" s="496" t="s">
        <v>267</v>
      </c>
      <c r="C124" s="496" t="s">
        <v>9572</v>
      </c>
      <c r="D124" s="496" t="s">
        <v>1316</v>
      </c>
      <c r="E124" s="497" t="s">
        <v>9566</v>
      </c>
      <c r="F124" s="496" t="s">
        <v>9573</v>
      </c>
      <c r="G124" s="496" t="s">
        <v>9574</v>
      </c>
      <c r="H124" s="496" t="s">
        <v>9575</v>
      </c>
      <c r="I124" s="496" t="s">
        <v>9576</v>
      </c>
      <c r="J124" s="496">
        <v>2015</v>
      </c>
      <c r="K124" s="496" t="s">
        <v>9570</v>
      </c>
      <c r="L124" s="497">
        <v>70</v>
      </c>
      <c r="M124" s="497">
        <v>23.33</v>
      </c>
    </row>
    <row r="125" spans="1:13" ht="76.5">
      <c r="A125" s="496" t="s">
        <v>9577</v>
      </c>
      <c r="B125" s="496" t="s">
        <v>267</v>
      </c>
      <c r="C125" s="496" t="s">
        <v>9572</v>
      </c>
      <c r="D125" s="496" t="s">
        <v>1316</v>
      </c>
      <c r="E125" s="496" t="s">
        <v>9566</v>
      </c>
      <c r="F125" s="496" t="s">
        <v>1480</v>
      </c>
      <c r="G125" s="496" t="s">
        <v>9578</v>
      </c>
      <c r="H125" s="496" t="s">
        <v>9579</v>
      </c>
      <c r="I125" s="496" t="s">
        <v>9580</v>
      </c>
      <c r="J125" s="496">
        <v>2015</v>
      </c>
      <c r="K125" s="496" t="s">
        <v>9570</v>
      </c>
      <c r="L125" s="497">
        <v>70</v>
      </c>
      <c r="M125" s="497">
        <v>23.33</v>
      </c>
    </row>
    <row r="126" spans="1:13" s="101" customFormat="1" ht="76.5">
      <c r="A126" s="496" t="s">
        <v>9581</v>
      </c>
      <c r="B126" s="496" t="s">
        <v>267</v>
      </c>
      <c r="C126" s="496" t="s">
        <v>9565</v>
      </c>
      <c r="D126" s="496" t="s">
        <v>1316</v>
      </c>
      <c r="E126" s="496" t="s">
        <v>9566</v>
      </c>
      <c r="F126" s="496" t="s">
        <v>9582</v>
      </c>
      <c r="G126" s="496" t="s">
        <v>9583</v>
      </c>
      <c r="H126" s="496" t="s">
        <v>9584</v>
      </c>
      <c r="I126" s="496" t="s">
        <v>9585</v>
      </c>
      <c r="J126" s="496">
        <v>2015</v>
      </c>
      <c r="K126" s="496" t="s">
        <v>9570</v>
      </c>
      <c r="L126" s="497">
        <v>70</v>
      </c>
      <c r="M126" s="497">
        <v>23.33</v>
      </c>
    </row>
    <row r="127" spans="1:13" ht="150" customHeight="1">
      <c r="A127" s="496" t="s">
        <v>4777</v>
      </c>
      <c r="B127" s="506" t="s">
        <v>267</v>
      </c>
      <c r="C127" s="506" t="s">
        <v>4779</v>
      </c>
      <c r="D127" s="496" t="s">
        <v>864</v>
      </c>
      <c r="E127" s="506" t="s">
        <v>4780</v>
      </c>
      <c r="F127" s="506" t="s">
        <v>4781</v>
      </c>
      <c r="G127" s="496" t="s">
        <v>4782</v>
      </c>
      <c r="H127" s="496" t="s">
        <v>4783</v>
      </c>
      <c r="I127" s="505" t="s">
        <v>4784</v>
      </c>
      <c r="J127" s="497">
        <v>2015</v>
      </c>
      <c r="K127" s="497" t="s">
        <v>172</v>
      </c>
      <c r="L127" s="497">
        <v>70</v>
      </c>
      <c r="M127" s="496">
        <v>35</v>
      </c>
    </row>
    <row r="128" spans="1:13" ht="153" customHeight="1">
      <c r="A128" s="499" t="s">
        <v>9614</v>
      </c>
      <c r="B128" s="496" t="s">
        <v>267</v>
      </c>
      <c r="C128" s="496" t="s">
        <v>9615</v>
      </c>
      <c r="D128" s="496" t="s">
        <v>1316</v>
      </c>
      <c r="E128" s="496" t="s">
        <v>9616</v>
      </c>
      <c r="F128" s="496" t="s">
        <v>9443</v>
      </c>
      <c r="G128" s="496" t="s">
        <v>9617</v>
      </c>
      <c r="H128" s="496" t="s">
        <v>9618</v>
      </c>
      <c r="I128" s="496" t="s">
        <v>9619</v>
      </c>
      <c r="J128" s="496">
        <v>2015</v>
      </c>
      <c r="K128" s="496" t="s">
        <v>615</v>
      </c>
      <c r="L128" s="496">
        <v>70</v>
      </c>
      <c r="M128" s="496">
        <f>L128/2</f>
        <v>35</v>
      </c>
    </row>
    <row r="129" spans="1:13" s="101" customFormat="1" ht="191.25">
      <c r="A129" s="496" t="s">
        <v>9620</v>
      </c>
      <c r="B129" s="506" t="s">
        <v>267</v>
      </c>
      <c r="C129" s="506" t="s">
        <v>9621</v>
      </c>
      <c r="D129" s="496" t="s">
        <v>1316</v>
      </c>
      <c r="E129" s="496" t="s">
        <v>9622</v>
      </c>
      <c r="F129" s="496" t="s">
        <v>9623</v>
      </c>
      <c r="G129" s="496" t="s">
        <v>9624</v>
      </c>
      <c r="H129" s="505"/>
      <c r="I129" s="506" t="s">
        <v>2270</v>
      </c>
      <c r="J129" s="497">
        <v>2015</v>
      </c>
      <c r="K129" s="497" t="s">
        <v>138</v>
      </c>
      <c r="L129" s="497">
        <v>70</v>
      </c>
      <c r="M129" s="496">
        <v>23.33</v>
      </c>
    </row>
    <row r="130" spans="1:13" ht="102">
      <c r="A130" s="496" t="s">
        <v>9625</v>
      </c>
      <c r="B130" s="506" t="s">
        <v>267</v>
      </c>
      <c r="C130" s="496" t="s">
        <v>9626</v>
      </c>
      <c r="D130" s="496" t="s">
        <v>9360</v>
      </c>
      <c r="E130" s="496" t="s">
        <v>9627</v>
      </c>
      <c r="F130" s="496" t="s">
        <v>9552</v>
      </c>
      <c r="G130" s="496" t="s">
        <v>9628</v>
      </c>
      <c r="H130" s="505" t="s">
        <v>9629</v>
      </c>
      <c r="I130" s="506" t="s">
        <v>9510</v>
      </c>
      <c r="J130" s="496">
        <v>2015</v>
      </c>
      <c r="K130" s="496" t="s">
        <v>297</v>
      </c>
      <c r="L130" s="496">
        <v>70</v>
      </c>
      <c r="M130" s="496">
        <v>17.5</v>
      </c>
    </row>
    <row r="131" spans="1:13" ht="89.25">
      <c r="A131" s="496" t="s">
        <v>9630</v>
      </c>
      <c r="B131" s="506" t="s">
        <v>267</v>
      </c>
      <c r="C131" s="496" t="s">
        <v>9631</v>
      </c>
      <c r="D131" s="496" t="s">
        <v>9360</v>
      </c>
      <c r="E131" s="496" t="s">
        <v>9627</v>
      </c>
      <c r="F131" s="496" t="s">
        <v>9552</v>
      </c>
      <c r="G131" s="496" t="s">
        <v>9632</v>
      </c>
      <c r="H131" s="505" t="s">
        <v>9633</v>
      </c>
      <c r="I131" s="506" t="s">
        <v>9510</v>
      </c>
      <c r="J131" s="496">
        <v>2015</v>
      </c>
      <c r="K131" s="496" t="s">
        <v>297</v>
      </c>
      <c r="L131" s="496">
        <v>70</v>
      </c>
      <c r="M131" s="496">
        <v>35</v>
      </c>
    </row>
    <row r="132" spans="1:13" ht="135.75" customHeight="1">
      <c r="A132" s="496" t="s">
        <v>9634</v>
      </c>
      <c r="B132" s="496" t="s">
        <v>267</v>
      </c>
      <c r="C132" s="496" t="s">
        <v>9635</v>
      </c>
      <c r="D132" s="496" t="s">
        <v>9360</v>
      </c>
      <c r="E132" s="496" t="s">
        <v>9636</v>
      </c>
      <c r="F132" s="496" t="s">
        <v>9437</v>
      </c>
      <c r="G132" s="496" t="s">
        <v>9637</v>
      </c>
      <c r="H132" s="496" t="s">
        <v>9638</v>
      </c>
      <c r="I132" s="496" t="s">
        <v>9440</v>
      </c>
      <c r="J132" s="496">
        <v>2015</v>
      </c>
      <c r="K132" s="496" t="s">
        <v>115</v>
      </c>
      <c r="L132" s="496">
        <v>70</v>
      </c>
      <c r="M132" s="496">
        <v>23.33</v>
      </c>
    </row>
    <row r="133" spans="1:13" ht="89.25">
      <c r="A133" s="496" t="s">
        <v>9639</v>
      </c>
      <c r="B133" s="496" t="s">
        <v>267</v>
      </c>
      <c r="C133" s="496" t="s">
        <v>9635</v>
      </c>
      <c r="D133" s="496" t="s">
        <v>9360</v>
      </c>
      <c r="E133" s="496" t="s">
        <v>9640</v>
      </c>
      <c r="F133" s="496" t="s">
        <v>9641</v>
      </c>
      <c r="G133" s="496" t="s">
        <v>9642</v>
      </c>
      <c r="H133" s="496"/>
      <c r="I133" s="505"/>
      <c r="J133" s="496">
        <v>2015</v>
      </c>
      <c r="K133" s="496" t="s">
        <v>195</v>
      </c>
      <c r="L133" s="496">
        <v>70</v>
      </c>
      <c r="M133" s="496" t="s">
        <v>9643</v>
      </c>
    </row>
    <row r="134" spans="1:13" ht="102">
      <c r="A134" s="496" t="s">
        <v>9644</v>
      </c>
      <c r="B134" s="506" t="s">
        <v>267</v>
      </c>
      <c r="C134" s="496" t="s">
        <v>9645</v>
      </c>
      <c r="D134" s="496" t="s">
        <v>9360</v>
      </c>
      <c r="E134" s="496" t="s">
        <v>9646</v>
      </c>
      <c r="F134" s="496" t="s">
        <v>9647</v>
      </c>
      <c r="G134" s="496"/>
      <c r="H134" s="496"/>
      <c r="I134" s="496" t="s">
        <v>9648</v>
      </c>
      <c r="J134" s="496">
        <v>2015</v>
      </c>
      <c r="K134" s="496" t="s">
        <v>9649</v>
      </c>
      <c r="L134" s="496">
        <v>70</v>
      </c>
      <c r="M134" s="496">
        <v>23.33</v>
      </c>
    </row>
    <row r="135" spans="1:13" ht="76.5">
      <c r="A135" s="496" t="s">
        <v>9650</v>
      </c>
      <c r="B135" s="506" t="s">
        <v>267</v>
      </c>
      <c r="C135" s="496" t="s">
        <v>9651</v>
      </c>
      <c r="D135" s="496" t="s">
        <v>9360</v>
      </c>
      <c r="E135" s="496" t="s">
        <v>9652</v>
      </c>
      <c r="F135" s="496" t="s">
        <v>9653</v>
      </c>
      <c r="G135" s="496"/>
      <c r="H135" s="496"/>
      <c r="I135" s="496" t="s">
        <v>9654</v>
      </c>
      <c r="J135" s="496">
        <v>2015</v>
      </c>
      <c r="K135" s="496" t="s">
        <v>1155</v>
      </c>
      <c r="L135" s="496">
        <v>70</v>
      </c>
      <c r="M135" s="496">
        <v>35</v>
      </c>
    </row>
    <row r="136" spans="1:13" s="101" customFormat="1" ht="76.5">
      <c r="A136" s="496" t="s">
        <v>9655</v>
      </c>
      <c r="B136" s="506" t="s">
        <v>267</v>
      </c>
      <c r="C136" s="496" t="s">
        <v>9656</v>
      </c>
      <c r="D136" s="496" t="s">
        <v>9360</v>
      </c>
      <c r="E136" s="496" t="s">
        <v>9657</v>
      </c>
      <c r="F136" s="496" t="s">
        <v>9658</v>
      </c>
      <c r="G136" s="496"/>
      <c r="H136" s="496"/>
      <c r="I136" s="496" t="s">
        <v>9659</v>
      </c>
      <c r="J136" s="496">
        <v>2015</v>
      </c>
      <c r="K136" s="496" t="s">
        <v>262</v>
      </c>
      <c r="L136" s="496">
        <v>70</v>
      </c>
      <c r="M136" s="496">
        <v>35</v>
      </c>
    </row>
    <row r="137" spans="1:13" ht="63.75">
      <c r="A137" s="496" t="s">
        <v>9660</v>
      </c>
      <c r="B137" s="506" t="s">
        <v>267</v>
      </c>
      <c r="C137" s="496" t="s">
        <v>9661</v>
      </c>
      <c r="D137" s="496" t="s">
        <v>9360</v>
      </c>
      <c r="E137" s="496" t="s">
        <v>9662</v>
      </c>
      <c r="F137" s="496" t="s">
        <v>9663</v>
      </c>
      <c r="G137" s="496"/>
      <c r="H137" s="496"/>
      <c r="I137" s="496" t="s">
        <v>9664</v>
      </c>
      <c r="J137" s="496">
        <v>2015</v>
      </c>
      <c r="K137" s="496" t="s">
        <v>9665</v>
      </c>
      <c r="L137" s="496">
        <v>70</v>
      </c>
      <c r="M137" s="496">
        <v>35</v>
      </c>
    </row>
    <row r="138" spans="1:13" ht="89.25">
      <c r="A138" s="496" t="s">
        <v>9666</v>
      </c>
      <c r="B138" s="506" t="s">
        <v>267</v>
      </c>
      <c r="C138" s="496" t="s">
        <v>9667</v>
      </c>
      <c r="D138" s="496" t="s">
        <v>9360</v>
      </c>
      <c r="E138" s="496" t="s">
        <v>9668</v>
      </c>
      <c r="F138" s="496" t="s">
        <v>9641</v>
      </c>
      <c r="G138" s="496" t="s">
        <v>9669</v>
      </c>
      <c r="H138" s="496" t="s">
        <v>9670</v>
      </c>
      <c r="I138" s="496" t="s">
        <v>9504</v>
      </c>
      <c r="J138" s="496">
        <v>2015</v>
      </c>
      <c r="K138" s="496" t="s">
        <v>521</v>
      </c>
      <c r="L138" s="496">
        <v>70</v>
      </c>
      <c r="M138" s="496">
        <f>70/4</f>
        <v>17.5</v>
      </c>
    </row>
    <row r="139" spans="1:13" s="101" customFormat="1" ht="76.5">
      <c r="A139" s="496" t="s">
        <v>9671</v>
      </c>
      <c r="B139" s="506" t="s">
        <v>267</v>
      </c>
      <c r="C139" s="496" t="s">
        <v>9672</v>
      </c>
      <c r="D139" s="496" t="s">
        <v>9360</v>
      </c>
      <c r="E139" s="496" t="s">
        <v>9673</v>
      </c>
      <c r="F139" s="496" t="s">
        <v>9437</v>
      </c>
      <c r="G139" s="496" t="s">
        <v>9674</v>
      </c>
      <c r="H139" s="496" t="s">
        <v>9675</v>
      </c>
      <c r="I139" s="496" t="s">
        <v>9676</v>
      </c>
      <c r="J139" s="496">
        <v>2015</v>
      </c>
      <c r="K139" s="496" t="s">
        <v>129</v>
      </c>
      <c r="L139" s="496">
        <v>70</v>
      </c>
      <c r="M139" s="496">
        <f>70/4</f>
        <v>17.5</v>
      </c>
    </row>
    <row r="140" spans="1:13" ht="63.75">
      <c r="A140" s="496" t="s">
        <v>9677</v>
      </c>
      <c r="B140" s="496" t="s">
        <v>267</v>
      </c>
      <c r="C140" s="496" t="s">
        <v>9678</v>
      </c>
      <c r="D140" s="496" t="s">
        <v>9360</v>
      </c>
      <c r="E140" s="496" t="s">
        <v>9636</v>
      </c>
      <c r="F140" s="496" t="s">
        <v>9437</v>
      </c>
      <c r="G140" s="496" t="s">
        <v>9679</v>
      </c>
      <c r="H140" s="496" t="s">
        <v>9680</v>
      </c>
      <c r="I140" s="505" t="s">
        <v>9440</v>
      </c>
      <c r="J140" s="496">
        <v>2015</v>
      </c>
      <c r="K140" s="496" t="s">
        <v>115</v>
      </c>
      <c r="L140" s="496">
        <v>70</v>
      </c>
      <c r="M140" s="496">
        <v>23.33</v>
      </c>
    </row>
    <row r="141" spans="1:13" ht="63.75">
      <c r="A141" s="496" t="s">
        <v>9681</v>
      </c>
      <c r="B141" s="496" t="s">
        <v>267</v>
      </c>
      <c r="C141" s="496" t="s">
        <v>9682</v>
      </c>
      <c r="D141" s="496" t="s">
        <v>9360</v>
      </c>
      <c r="E141" s="496" t="s">
        <v>9636</v>
      </c>
      <c r="F141" s="496" t="s">
        <v>9437</v>
      </c>
      <c r="G141" s="496" t="s">
        <v>9683</v>
      </c>
      <c r="H141" s="496" t="s">
        <v>9684</v>
      </c>
      <c r="I141" s="496" t="s">
        <v>9440</v>
      </c>
      <c r="J141" s="496">
        <v>2015</v>
      </c>
      <c r="K141" s="496" t="s">
        <v>115</v>
      </c>
      <c r="L141" s="496">
        <v>70</v>
      </c>
      <c r="M141" s="496">
        <f>70/4</f>
        <v>17.5</v>
      </c>
    </row>
    <row r="142" spans="1:13" ht="76.5">
      <c r="A142" s="496" t="s">
        <v>9685</v>
      </c>
      <c r="B142" s="496" t="s">
        <v>267</v>
      </c>
      <c r="C142" s="496" t="s">
        <v>9686</v>
      </c>
      <c r="D142" s="496" t="s">
        <v>9360</v>
      </c>
      <c r="E142" s="496" t="s">
        <v>9687</v>
      </c>
      <c r="F142" s="496" t="s">
        <v>9437</v>
      </c>
      <c r="G142" s="496" t="s">
        <v>9688</v>
      </c>
      <c r="H142" s="496" t="s">
        <v>9689</v>
      </c>
      <c r="I142" s="496"/>
      <c r="J142" s="496">
        <v>2015</v>
      </c>
      <c r="K142" s="496" t="s">
        <v>202</v>
      </c>
      <c r="L142" s="496">
        <v>70</v>
      </c>
      <c r="M142" s="496">
        <v>17.5</v>
      </c>
    </row>
    <row r="143" spans="1:13" ht="63.75">
      <c r="A143" s="496" t="s">
        <v>9690</v>
      </c>
      <c r="B143" s="496" t="s">
        <v>267</v>
      </c>
      <c r="C143" s="496" t="s">
        <v>9691</v>
      </c>
      <c r="D143" s="496" t="s">
        <v>9360</v>
      </c>
      <c r="E143" s="496" t="s">
        <v>9687</v>
      </c>
      <c r="F143" s="496" t="s">
        <v>9437</v>
      </c>
      <c r="G143" s="496" t="s">
        <v>9692</v>
      </c>
      <c r="H143" s="496" t="s">
        <v>9693</v>
      </c>
      <c r="I143" s="496"/>
      <c r="J143" s="496">
        <v>2015</v>
      </c>
      <c r="K143" s="496" t="s">
        <v>202</v>
      </c>
      <c r="L143" s="496">
        <v>70</v>
      </c>
      <c r="M143" s="496">
        <v>17.5</v>
      </c>
    </row>
    <row r="144" spans="1:13" ht="76.5">
      <c r="A144" s="496" t="s">
        <v>9685</v>
      </c>
      <c r="B144" s="496" t="s">
        <v>267</v>
      </c>
      <c r="C144" s="496" t="s">
        <v>9686</v>
      </c>
      <c r="D144" s="496" t="s">
        <v>9360</v>
      </c>
      <c r="E144" s="496" t="s">
        <v>9687</v>
      </c>
      <c r="F144" s="496" t="s">
        <v>9437</v>
      </c>
      <c r="G144" s="496" t="s">
        <v>9688</v>
      </c>
      <c r="H144" s="496" t="s">
        <v>9689</v>
      </c>
      <c r="I144" s="496"/>
      <c r="J144" s="496">
        <v>2015</v>
      </c>
      <c r="K144" s="496" t="s">
        <v>202</v>
      </c>
      <c r="L144" s="496">
        <v>70</v>
      </c>
      <c r="M144" s="496">
        <v>17.5</v>
      </c>
    </row>
    <row r="145" spans="1:13" ht="63.75">
      <c r="A145" s="496" t="s">
        <v>9690</v>
      </c>
      <c r="B145" s="496" t="s">
        <v>267</v>
      </c>
      <c r="C145" s="496" t="s">
        <v>9691</v>
      </c>
      <c r="D145" s="496" t="s">
        <v>9360</v>
      </c>
      <c r="E145" s="496" t="s">
        <v>9687</v>
      </c>
      <c r="F145" s="496" t="s">
        <v>9437</v>
      </c>
      <c r="G145" s="496" t="s">
        <v>9692</v>
      </c>
      <c r="H145" s="496" t="s">
        <v>9693</v>
      </c>
      <c r="I145" s="496"/>
      <c r="J145" s="496">
        <v>2015</v>
      </c>
      <c r="K145" s="496" t="s">
        <v>202</v>
      </c>
      <c r="L145" s="496">
        <v>70</v>
      </c>
      <c r="M145" s="496">
        <v>17.5</v>
      </c>
    </row>
    <row r="146" spans="1:13" ht="63.75">
      <c r="A146" s="496" t="s">
        <v>9694</v>
      </c>
      <c r="B146" s="496" t="s">
        <v>267</v>
      </c>
      <c r="C146" s="496" t="s">
        <v>9695</v>
      </c>
      <c r="D146" s="496" t="s">
        <v>9360</v>
      </c>
      <c r="E146" s="496" t="s">
        <v>9696</v>
      </c>
      <c r="F146" s="496" t="s">
        <v>9437</v>
      </c>
      <c r="G146" s="496" t="s">
        <v>9697</v>
      </c>
      <c r="H146" s="496" t="s">
        <v>9698</v>
      </c>
      <c r="I146" s="505"/>
      <c r="J146" s="496">
        <v>2015</v>
      </c>
      <c r="K146" s="496" t="s">
        <v>153</v>
      </c>
      <c r="L146" s="496">
        <v>70</v>
      </c>
      <c r="M146" s="496">
        <v>23.33</v>
      </c>
    </row>
    <row r="147" spans="1:13" ht="182.25" customHeight="1">
      <c r="A147" s="496" t="s">
        <v>9699</v>
      </c>
      <c r="B147" s="496" t="s">
        <v>267</v>
      </c>
      <c r="C147" s="496" t="s">
        <v>9700</v>
      </c>
      <c r="D147" s="496" t="s">
        <v>9360</v>
      </c>
      <c r="E147" s="496" t="s">
        <v>9696</v>
      </c>
      <c r="F147" s="496" t="s">
        <v>9437</v>
      </c>
      <c r="G147" s="496" t="s">
        <v>9701</v>
      </c>
      <c r="H147" s="496" t="s">
        <v>9702</v>
      </c>
      <c r="I147" s="505"/>
      <c r="J147" s="496">
        <v>2015</v>
      </c>
      <c r="K147" s="496" t="s">
        <v>153</v>
      </c>
      <c r="L147" s="496">
        <v>70</v>
      </c>
      <c r="M147" s="496">
        <v>17.5</v>
      </c>
    </row>
    <row r="148" spans="1:13" s="101" customFormat="1" ht="63.75">
      <c r="A148" s="496" t="s">
        <v>9703</v>
      </c>
      <c r="B148" s="496" t="s">
        <v>267</v>
      </c>
      <c r="C148" s="496" t="s">
        <v>9704</v>
      </c>
      <c r="D148" s="496" t="s">
        <v>9360</v>
      </c>
      <c r="E148" s="496" t="s">
        <v>9705</v>
      </c>
      <c r="F148" s="496" t="s">
        <v>9437</v>
      </c>
      <c r="G148" s="496" t="s">
        <v>9706</v>
      </c>
      <c r="H148" s="505" t="s">
        <v>9707</v>
      </c>
      <c r="I148" s="496"/>
      <c r="J148" s="496">
        <v>2015</v>
      </c>
      <c r="K148" s="496" t="s">
        <v>129</v>
      </c>
      <c r="L148" s="496">
        <v>70</v>
      </c>
      <c r="M148" s="496">
        <v>17.5</v>
      </c>
    </row>
    <row r="149" spans="1:13" ht="154.5" customHeight="1">
      <c r="A149" s="496" t="s">
        <v>9666</v>
      </c>
      <c r="B149" s="496" t="s">
        <v>267</v>
      </c>
      <c r="C149" s="496" t="s">
        <v>9708</v>
      </c>
      <c r="D149" s="496" t="s">
        <v>9360</v>
      </c>
      <c r="E149" s="496" t="s">
        <v>9709</v>
      </c>
      <c r="F149" s="496" t="s">
        <v>9710</v>
      </c>
      <c r="G149" s="496" t="s">
        <v>9711</v>
      </c>
      <c r="H149" s="496" t="s">
        <v>9670</v>
      </c>
      <c r="I149" s="496" t="s">
        <v>9670</v>
      </c>
      <c r="J149" s="496">
        <v>2015</v>
      </c>
      <c r="K149" s="496" t="s">
        <v>195</v>
      </c>
      <c r="L149" s="496">
        <v>70</v>
      </c>
      <c r="M149" s="496">
        <v>17.5</v>
      </c>
    </row>
    <row r="150" spans="1:13" s="101" customFormat="1" ht="183.75" customHeight="1">
      <c r="A150" s="496" t="s">
        <v>9625</v>
      </c>
      <c r="B150" s="506" t="s">
        <v>267</v>
      </c>
      <c r="C150" s="496" t="s">
        <v>9626</v>
      </c>
      <c r="D150" s="496" t="s">
        <v>9360</v>
      </c>
      <c r="E150" s="496" t="s">
        <v>9627</v>
      </c>
      <c r="F150" s="496" t="s">
        <v>9552</v>
      </c>
      <c r="G150" s="496" t="s">
        <v>9628</v>
      </c>
      <c r="H150" s="505" t="s">
        <v>9629</v>
      </c>
      <c r="I150" s="506" t="s">
        <v>9510</v>
      </c>
      <c r="J150" s="496">
        <v>2015</v>
      </c>
      <c r="K150" s="496" t="s">
        <v>297</v>
      </c>
      <c r="L150" s="496">
        <v>70</v>
      </c>
      <c r="M150" s="496">
        <v>17.5</v>
      </c>
    </row>
    <row r="151" spans="1:13" ht="102">
      <c r="A151" s="496" t="s">
        <v>9712</v>
      </c>
      <c r="B151" s="506" t="s">
        <v>267</v>
      </c>
      <c r="C151" s="496" t="s">
        <v>9713</v>
      </c>
      <c r="D151" s="496" t="s">
        <v>9360</v>
      </c>
      <c r="E151" s="496" t="s">
        <v>9627</v>
      </c>
      <c r="F151" s="496" t="s">
        <v>9552</v>
      </c>
      <c r="G151" s="496" t="s">
        <v>9628</v>
      </c>
      <c r="H151" s="496" t="s">
        <v>9714</v>
      </c>
      <c r="I151" s="506" t="s">
        <v>9510</v>
      </c>
      <c r="J151" s="496">
        <v>2015</v>
      </c>
      <c r="K151" s="496" t="s">
        <v>297</v>
      </c>
      <c r="L151" s="496">
        <v>70</v>
      </c>
      <c r="M151" s="496">
        <v>35</v>
      </c>
    </row>
    <row r="152" spans="1:13" s="101" customFormat="1" ht="89.25">
      <c r="A152" s="496" t="s">
        <v>9666</v>
      </c>
      <c r="B152" s="506" t="s">
        <v>267</v>
      </c>
      <c r="C152" s="496" t="s">
        <v>9667</v>
      </c>
      <c r="D152" s="496" t="s">
        <v>9360</v>
      </c>
      <c r="E152" s="496" t="s">
        <v>9668</v>
      </c>
      <c r="F152" s="496" t="s">
        <v>9641</v>
      </c>
      <c r="G152" s="496" t="s">
        <v>9715</v>
      </c>
      <c r="H152" s="496" t="s">
        <v>9670</v>
      </c>
      <c r="I152" s="496" t="s">
        <v>9504</v>
      </c>
      <c r="J152" s="496">
        <v>2015</v>
      </c>
      <c r="K152" s="496" t="s">
        <v>521</v>
      </c>
      <c r="L152" s="496">
        <v>70</v>
      </c>
      <c r="M152" s="496">
        <v>17.5</v>
      </c>
    </row>
    <row r="153" spans="1:13" s="101" customFormat="1" ht="89.25">
      <c r="A153" s="496" t="s">
        <v>9716</v>
      </c>
      <c r="B153" s="506" t="s">
        <v>267</v>
      </c>
      <c r="C153" s="496" t="s">
        <v>9717</v>
      </c>
      <c r="D153" s="496" t="s">
        <v>9360</v>
      </c>
      <c r="E153" s="496" t="s">
        <v>9668</v>
      </c>
      <c r="F153" s="496" t="s">
        <v>9641</v>
      </c>
      <c r="G153" s="496" t="s">
        <v>9715</v>
      </c>
      <c r="H153" s="496" t="s">
        <v>9718</v>
      </c>
      <c r="I153" s="496" t="s">
        <v>9504</v>
      </c>
      <c r="J153" s="496">
        <v>2015</v>
      </c>
      <c r="K153" s="496" t="s">
        <v>521</v>
      </c>
      <c r="L153" s="496">
        <v>70</v>
      </c>
      <c r="M153" s="496">
        <v>17.5</v>
      </c>
    </row>
    <row r="154" spans="1:13" ht="89.25">
      <c r="A154" s="496" t="s">
        <v>9719</v>
      </c>
      <c r="B154" s="506" t="s">
        <v>267</v>
      </c>
      <c r="C154" s="496" t="s">
        <v>9720</v>
      </c>
      <c r="D154" s="496" t="s">
        <v>9360</v>
      </c>
      <c r="E154" s="496" t="s">
        <v>9721</v>
      </c>
      <c r="F154" s="496" t="s">
        <v>9722</v>
      </c>
      <c r="G154" s="496" t="s">
        <v>9723</v>
      </c>
      <c r="H154" s="496" t="s">
        <v>9724</v>
      </c>
      <c r="I154" s="496" t="s">
        <v>9725</v>
      </c>
      <c r="J154" s="496">
        <v>2015</v>
      </c>
      <c r="K154" s="496" t="s">
        <v>126</v>
      </c>
      <c r="L154" s="496">
        <v>70</v>
      </c>
      <c r="M154" s="496">
        <v>17.5</v>
      </c>
    </row>
    <row r="155" spans="1:13" s="101" customFormat="1" ht="76.5">
      <c r="A155" s="496" t="s">
        <v>9671</v>
      </c>
      <c r="B155" s="506" t="s">
        <v>267</v>
      </c>
      <c r="C155" s="496" t="s">
        <v>9672</v>
      </c>
      <c r="D155" s="496" t="s">
        <v>9360</v>
      </c>
      <c r="E155" s="496" t="s">
        <v>9673</v>
      </c>
      <c r="F155" s="496" t="s">
        <v>9437</v>
      </c>
      <c r="G155" s="496" t="s">
        <v>9674</v>
      </c>
      <c r="H155" s="496" t="s">
        <v>9675</v>
      </c>
      <c r="I155" s="496" t="s">
        <v>9676</v>
      </c>
      <c r="J155" s="496">
        <v>2015</v>
      </c>
      <c r="K155" s="496" t="s">
        <v>129</v>
      </c>
      <c r="L155" s="496">
        <v>70</v>
      </c>
      <c r="M155" s="496">
        <v>17.5</v>
      </c>
    </row>
    <row r="156" spans="1:13" ht="162.75" customHeight="1">
      <c r="A156" s="496" t="s">
        <v>9726</v>
      </c>
      <c r="B156" s="496" t="s">
        <v>267</v>
      </c>
      <c r="C156" s="496" t="s">
        <v>9727</v>
      </c>
      <c r="D156" s="496" t="s">
        <v>9360</v>
      </c>
      <c r="E156" s="496" t="s">
        <v>9673</v>
      </c>
      <c r="F156" s="496" t="s">
        <v>9437</v>
      </c>
      <c r="G156" s="496" t="s">
        <v>9728</v>
      </c>
      <c r="H156" s="496" t="s">
        <v>9729</v>
      </c>
      <c r="I156" s="496" t="s">
        <v>9676</v>
      </c>
      <c r="J156" s="496">
        <v>2015</v>
      </c>
      <c r="K156" s="496" t="s">
        <v>129</v>
      </c>
      <c r="L156" s="496">
        <v>70</v>
      </c>
      <c r="M156" s="496">
        <v>35</v>
      </c>
    </row>
    <row r="157" spans="1:13" s="101" customFormat="1" ht="151.5" customHeight="1">
      <c r="A157" s="496" t="s">
        <v>9677</v>
      </c>
      <c r="B157" s="496" t="s">
        <v>267</v>
      </c>
      <c r="C157" s="496" t="s">
        <v>9678</v>
      </c>
      <c r="D157" s="496" t="s">
        <v>9360</v>
      </c>
      <c r="E157" s="496" t="s">
        <v>9636</v>
      </c>
      <c r="F157" s="496" t="s">
        <v>9437</v>
      </c>
      <c r="G157" s="496" t="s">
        <v>9679</v>
      </c>
      <c r="H157" s="496" t="s">
        <v>9680</v>
      </c>
      <c r="I157" s="496" t="s">
        <v>9440</v>
      </c>
      <c r="J157" s="496">
        <v>2015</v>
      </c>
      <c r="K157" s="496" t="s">
        <v>115</v>
      </c>
      <c r="L157" s="496">
        <v>70</v>
      </c>
      <c r="M157" s="496">
        <v>17.5</v>
      </c>
    </row>
    <row r="158" spans="1:13" s="101" customFormat="1" ht="63.75">
      <c r="A158" s="496" t="s">
        <v>9681</v>
      </c>
      <c r="B158" s="496" t="s">
        <v>267</v>
      </c>
      <c r="C158" s="496" t="s">
        <v>9682</v>
      </c>
      <c r="D158" s="496" t="s">
        <v>9360</v>
      </c>
      <c r="E158" s="496" t="s">
        <v>9636</v>
      </c>
      <c r="F158" s="496" t="s">
        <v>9437</v>
      </c>
      <c r="G158" s="496" t="s">
        <v>9683</v>
      </c>
      <c r="H158" s="496" t="s">
        <v>9684</v>
      </c>
      <c r="I158" s="496" t="s">
        <v>9440</v>
      </c>
      <c r="J158" s="496">
        <v>2015</v>
      </c>
      <c r="K158" s="496" t="s">
        <v>115</v>
      </c>
      <c r="L158" s="496">
        <v>70</v>
      </c>
      <c r="M158" s="496">
        <v>23.33</v>
      </c>
    </row>
    <row r="159" spans="1:13" ht="76.5">
      <c r="A159" s="496" t="s">
        <v>9634</v>
      </c>
      <c r="B159" s="496" t="s">
        <v>267</v>
      </c>
      <c r="C159" s="496" t="s">
        <v>9635</v>
      </c>
      <c r="D159" s="496" t="s">
        <v>9360</v>
      </c>
      <c r="E159" s="496" t="s">
        <v>9636</v>
      </c>
      <c r="F159" s="496" t="s">
        <v>9437</v>
      </c>
      <c r="G159" s="496" t="s">
        <v>9637</v>
      </c>
      <c r="H159" s="496" t="s">
        <v>9638</v>
      </c>
      <c r="I159" s="496" t="s">
        <v>9440</v>
      </c>
      <c r="J159" s="496">
        <v>2015</v>
      </c>
      <c r="K159" s="496" t="s">
        <v>115</v>
      </c>
      <c r="L159" s="496">
        <v>70</v>
      </c>
      <c r="M159" s="496">
        <v>23.33</v>
      </c>
    </row>
    <row r="160" spans="1:13" ht="76.5">
      <c r="A160" s="496" t="s">
        <v>9730</v>
      </c>
      <c r="B160" s="496" t="s">
        <v>267</v>
      </c>
      <c r="C160" s="496" t="s">
        <v>9359</v>
      </c>
      <c r="D160" s="496" t="s">
        <v>9360</v>
      </c>
      <c r="E160" s="496" t="s">
        <v>9731</v>
      </c>
      <c r="F160" s="496" t="s">
        <v>9437</v>
      </c>
      <c r="G160" s="496" t="s">
        <v>9732</v>
      </c>
      <c r="H160" s="496" t="s">
        <v>9733</v>
      </c>
      <c r="I160" s="496" t="s">
        <v>9446</v>
      </c>
      <c r="J160" s="496">
        <v>2015</v>
      </c>
      <c r="K160" s="496" t="s">
        <v>122</v>
      </c>
      <c r="L160" s="496">
        <v>70</v>
      </c>
      <c r="M160" s="496">
        <v>23.33</v>
      </c>
    </row>
    <row r="161" spans="1:13" ht="102">
      <c r="A161" s="496" t="s">
        <v>9625</v>
      </c>
      <c r="B161" s="506" t="s">
        <v>267</v>
      </c>
      <c r="C161" s="496" t="s">
        <v>9626</v>
      </c>
      <c r="D161" s="496" t="s">
        <v>9360</v>
      </c>
      <c r="E161" s="496" t="s">
        <v>9627</v>
      </c>
      <c r="F161" s="496" t="s">
        <v>9552</v>
      </c>
      <c r="G161" s="496" t="s">
        <v>9628</v>
      </c>
      <c r="H161" s="505" t="s">
        <v>9629</v>
      </c>
      <c r="I161" s="506" t="s">
        <v>9510</v>
      </c>
      <c r="J161" s="496">
        <v>2015</v>
      </c>
      <c r="K161" s="496" t="s">
        <v>297</v>
      </c>
      <c r="L161" s="496">
        <v>70</v>
      </c>
      <c r="M161" s="496">
        <v>17.5</v>
      </c>
    </row>
    <row r="162" spans="1:13" ht="89.25">
      <c r="A162" s="496" t="s">
        <v>9630</v>
      </c>
      <c r="B162" s="506" t="s">
        <v>267</v>
      </c>
      <c r="C162" s="496" t="s">
        <v>9631</v>
      </c>
      <c r="D162" s="496" t="s">
        <v>9360</v>
      </c>
      <c r="E162" s="496" t="s">
        <v>9627</v>
      </c>
      <c r="F162" s="496" t="s">
        <v>9552</v>
      </c>
      <c r="G162" s="496" t="s">
        <v>9632</v>
      </c>
      <c r="H162" s="505" t="s">
        <v>9633</v>
      </c>
      <c r="I162" s="506" t="s">
        <v>9510</v>
      </c>
      <c r="J162" s="496">
        <v>2015</v>
      </c>
      <c r="K162" s="496" t="s">
        <v>297</v>
      </c>
      <c r="L162" s="496">
        <v>70</v>
      </c>
      <c r="M162" s="496">
        <v>35</v>
      </c>
    </row>
    <row r="163" spans="1:13" ht="89.25">
      <c r="A163" s="496" t="s">
        <v>9716</v>
      </c>
      <c r="B163" s="506" t="s">
        <v>267</v>
      </c>
      <c r="C163" s="496" t="s">
        <v>9717</v>
      </c>
      <c r="D163" s="496" t="s">
        <v>9360</v>
      </c>
      <c r="E163" s="496" t="s">
        <v>9668</v>
      </c>
      <c r="F163" s="496" t="s">
        <v>9641</v>
      </c>
      <c r="G163" s="496" t="s">
        <v>9715</v>
      </c>
      <c r="H163" s="496" t="s">
        <v>9718</v>
      </c>
      <c r="I163" s="496" t="s">
        <v>9504</v>
      </c>
      <c r="J163" s="496">
        <v>2015</v>
      </c>
      <c r="K163" s="496" t="s">
        <v>521</v>
      </c>
      <c r="L163" s="496">
        <v>70</v>
      </c>
      <c r="M163" s="496">
        <v>17.5</v>
      </c>
    </row>
    <row r="164" spans="1:13" ht="89.25">
      <c r="A164" s="496" t="s">
        <v>9719</v>
      </c>
      <c r="B164" s="506" t="s">
        <v>267</v>
      </c>
      <c r="C164" s="496" t="s">
        <v>9720</v>
      </c>
      <c r="D164" s="496" t="s">
        <v>9360</v>
      </c>
      <c r="E164" s="496" t="s">
        <v>9721</v>
      </c>
      <c r="F164" s="496" t="s">
        <v>9722</v>
      </c>
      <c r="G164" s="496" t="s">
        <v>9723</v>
      </c>
      <c r="H164" s="496" t="s">
        <v>9724</v>
      </c>
      <c r="I164" s="496" t="s">
        <v>9725</v>
      </c>
      <c r="J164" s="496">
        <v>2015</v>
      </c>
      <c r="K164" s="496" t="s">
        <v>126</v>
      </c>
      <c r="L164" s="496">
        <v>70</v>
      </c>
      <c r="M164" s="496">
        <v>17.5</v>
      </c>
    </row>
    <row r="165" spans="1:13" ht="76.5">
      <c r="A165" s="496" t="s">
        <v>9726</v>
      </c>
      <c r="B165" s="496" t="s">
        <v>267</v>
      </c>
      <c r="C165" s="496" t="s">
        <v>9727</v>
      </c>
      <c r="D165" s="496" t="s">
        <v>9360</v>
      </c>
      <c r="E165" s="496" t="s">
        <v>9673</v>
      </c>
      <c r="F165" s="496" t="s">
        <v>9437</v>
      </c>
      <c r="G165" s="496" t="s">
        <v>9728</v>
      </c>
      <c r="H165" s="496" t="s">
        <v>9729</v>
      </c>
      <c r="I165" s="496" t="s">
        <v>9676</v>
      </c>
      <c r="J165" s="496">
        <v>2015</v>
      </c>
      <c r="K165" s="496" t="s">
        <v>129</v>
      </c>
      <c r="L165" s="496">
        <v>70</v>
      </c>
      <c r="M165" s="496">
        <v>35</v>
      </c>
    </row>
    <row r="166" spans="1:13" ht="76.5">
      <c r="A166" s="496" t="s">
        <v>9634</v>
      </c>
      <c r="B166" s="496" t="s">
        <v>267</v>
      </c>
      <c r="C166" s="496" t="s">
        <v>9635</v>
      </c>
      <c r="D166" s="496" t="s">
        <v>9360</v>
      </c>
      <c r="E166" s="496" t="s">
        <v>9636</v>
      </c>
      <c r="F166" s="496" t="s">
        <v>9437</v>
      </c>
      <c r="G166" s="496" t="s">
        <v>9637</v>
      </c>
      <c r="H166" s="496" t="s">
        <v>9638</v>
      </c>
      <c r="I166" s="496" t="s">
        <v>9440</v>
      </c>
      <c r="J166" s="496">
        <v>2015</v>
      </c>
      <c r="K166" s="496" t="s">
        <v>115</v>
      </c>
      <c r="L166" s="496">
        <v>70</v>
      </c>
      <c r="M166" s="496">
        <v>23.33</v>
      </c>
    </row>
    <row r="167" spans="1:13" ht="76.5">
      <c r="A167" s="496" t="s">
        <v>9730</v>
      </c>
      <c r="B167" s="496" t="s">
        <v>267</v>
      </c>
      <c r="C167" s="496" t="s">
        <v>9359</v>
      </c>
      <c r="D167" s="496" t="s">
        <v>9360</v>
      </c>
      <c r="E167" s="496" t="s">
        <v>9731</v>
      </c>
      <c r="F167" s="496" t="s">
        <v>9437</v>
      </c>
      <c r="G167" s="496" t="s">
        <v>9732</v>
      </c>
      <c r="H167" s="496" t="s">
        <v>9733</v>
      </c>
      <c r="I167" s="496" t="s">
        <v>9446</v>
      </c>
      <c r="J167" s="496">
        <v>2015</v>
      </c>
      <c r="K167" s="496" t="s">
        <v>122</v>
      </c>
      <c r="L167" s="496">
        <v>70</v>
      </c>
      <c r="M167" s="496">
        <v>23.33</v>
      </c>
    </row>
    <row r="168" spans="1:13" ht="89.25">
      <c r="A168" s="496" t="s">
        <v>9734</v>
      </c>
      <c r="B168" s="500" t="s">
        <v>267</v>
      </c>
      <c r="C168" s="500" t="s">
        <v>9735</v>
      </c>
      <c r="D168" s="496" t="s">
        <v>9360</v>
      </c>
      <c r="E168" s="496" t="s">
        <v>9736</v>
      </c>
      <c r="F168" s="496" t="s">
        <v>9443</v>
      </c>
      <c r="G168" s="501" t="s">
        <v>9737</v>
      </c>
      <c r="H168" s="505" t="s">
        <v>9738</v>
      </c>
      <c r="I168" s="255" t="s">
        <v>9739</v>
      </c>
      <c r="J168" s="497">
        <v>2015</v>
      </c>
      <c r="K168" s="497" t="s">
        <v>145</v>
      </c>
      <c r="L168" s="498">
        <v>70</v>
      </c>
      <c r="M168" s="495">
        <v>35</v>
      </c>
    </row>
    <row r="169" spans="1:13" ht="63.75">
      <c r="A169" s="500" t="s">
        <v>9740</v>
      </c>
      <c r="B169" s="500" t="s">
        <v>267</v>
      </c>
      <c r="C169" s="496" t="s">
        <v>9741</v>
      </c>
      <c r="D169" s="500" t="s">
        <v>9360</v>
      </c>
      <c r="E169" s="496" t="s">
        <v>9736</v>
      </c>
      <c r="F169" s="496" t="s">
        <v>9443</v>
      </c>
      <c r="G169" s="501" t="s">
        <v>9742</v>
      </c>
      <c r="H169" s="496" t="s">
        <v>9738</v>
      </c>
      <c r="I169" s="505" t="s">
        <v>9739</v>
      </c>
      <c r="J169" s="496">
        <v>2015</v>
      </c>
      <c r="K169" s="496" t="s">
        <v>145</v>
      </c>
      <c r="L169" s="498">
        <v>70</v>
      </c>
      <c r="M169" s="495">
        <v>35</v>
      </c>
    </row>
    <row r="170" spans="1:13" ht="76.5">
      <c r="A170" s="496" t="s">
        <v>9743</v>
      </c>
      <c r="B170" s="500" t="s">
        <v>267</v>
      </c>
      <c r="C170" s="500" t="s">
        <v>9744</v>
      </c>
      <c r="D170" s="500" t="s">
        <v>9360</v>
      </c>
      <c r="E170" s="496" t="s">
        <v>9736</v>
      </c>
      <c r="F170" s="496" t="s">
        <v>9443</v>
      </c>
      <c r="G170" s="501" t="s">
        <v>9745</v>
      </c>
      <c r="H170" s="505" t="s">
        <v>9738</v>
      </c>
      <c r="I170" s="505" t="s">
        <v>9739</v>
      </c>
      <c r="J170" s="496">
        <v>2015</v>
      </c>
      <c r="K170" s="496" t="s">
        <v>145</v>
      </c>
      <c r="L170" s="498">
        <v>70</v>
      </c>
      <c r="M170" s="495">
        <v>23.3</v>
      </c>
    </row>
    <row r="171" spans="1:13" ht="102">
      <c r="A171" s="496" t="s">
        <v>9625</v>
      </c>
      <c r="B171" s="506" t="s">
        <v>267</v>
      </c>
      <c r="C171" s="496" t="s">
        <v>9626</v>
      </c>
      <c r="D171" s="496" t="s">
        <v>9360</v>
      </c>
      <c r="E171" s="496" t="s">
        <v>9627</v>
      </c>
      <c r="F171" s="496" t="s">
        <v>9552</v>
      </c>
      <c r="G171" s="496" t="s">
        <v>9628</v>
      </c>
      <c r="H171" s="505" t="s">
        <v>9629</v>
      </c>
      <c r="I171" s="506" t="s">
        <v>9510</v>
      </c>
      <c r="J171" s="496">
        <v>2015</v>
      </c>
      <c r="K171" s="496" t="s">
        <v>297</v>
      </c>
      <c r="L171" s="496">
        <v>70</v>
      </c>
      <c r="M171" s="496">
        <v>17.5</v>
      </c>
    </row>
    <row r="172" spans="1:13" ht="89.25">
      <c r="A172" s="496" t="s">
        <v>9746</v>
      </c>
      <c r="B172" s="506" t="s">
        <v>267</v>
      </c>
      <c r="C172" s="496" t="s">
        <v>9747</v>
      </c>
      <c r="D172" s="496" t="s">
        <v>9360</v>
      </c>
      <c r="E172" s="496" t="s">
        <v>9668</v>
      </c>
      <c r="F172" s="496" t="s">
        <v>9641</v>
      </c>
      <c r="G172" s="496" t="s">
        <v>9669</v>
      </c>
      <c r="H172" s="496" t="s">
        <v>9748</v>
      </c>
      <c r="I172" s="496" t="s">
        <v>9504</v>
      </c>
      <c r="J172" s="496">
        <v>2015</v>
      </c>
      <c r="K172" s="496" t="s">
        <v>521</v>
      </c>
      <c r="L172" s="496">
        <v>70</v>
      </c>
      <c r="M172" s="496">
        <v>17.5</v>
      </c>
    </row>
    <row r="173" spans="1:13" ht="89.25">
      <c r="A173" s="496" t="s">
        <v>9719</v>
      </c>
      <c r="B173" s="506" t="s">
        <v>267</v>
      </c>
      <c r="C173" s="496" t="s">
        <v>9720</v>
      </c>
      <c r="D173" s="496" t="s">
        <v>9360</v>
      </c>
      <c r="E173" s="496" t="s">
        <v>9721</v>
      </c>
      <c r="F173" s="496" t="s">
        <v>9722</v>
      </c>
      <c r="G173" s="496" t="s">
        <v>9723</v>
      </c>
      <c r="H173" s="496" t="s">
        <v>9724</v>
      </c>
      <c r="I173" s="496" t="s">
        <v>9725</v>
      </c>
      <c r="J173" s="496">
        <v>2015</v>
      </c>
      <c r="K173" s="496" t="s">
        <v>126</v>
      </c>
      <c r="L173" s="496">
        <v>70</v>
      </c>
      <c r="M173" s="496">
        <v>17.5</v>
      </c>
    </row>
    <row r="174" spans="1:13" ht="89.25">
      <c r="A174" s="496" t="s">
        <v>9666</v>
      </c>
      <c r="B174" s="506" t="s">
        <v>267</v>
      </c>
      <c r="C174" s="496" t="s">
        <v>9667</v>
      </c>
      <c r="D174" s="496" t="s">
        <v>9360</v>
      </c>
      <c r="E174" s="496" t="s">
        <v>9668</v>
      </c>
      <c r="F174" s="496" t="s">
        <v>9641</v>
      </c>
      <c r="G174" s="496" t="s">
        <v>9715</v>
      </c>
      <c r="H174" s="496" t="s">
        <v>9670</v>
      </c>
      <c r="I174" s="496" t="s">
        <v>9504</v>
      </c>
      <c r="J174" s="496">
        <v>2015</v>
      </c>
      <c r="K174" s="496" t="s">
        <v>521</v>
      </c>
      <c r="L174" s="496">
        <v>70</v>
      </c>
      <c r="M174" s="496">
        <v>17.5</v>
      </c>
    </row>
    <row r="175" spans="1:13" ht="76.5">
      <c r="A175" s="496" t="s">
        <v>9671</v>
      </c>
      <c r="B175" s="506" t="s">
        <v>267</v>
      </c>
      <c r="C175" s="496" t="s">
        <v>9672</v>
      </c>
      <c r="D175" s="496" t="s">
        <v>9360</v>
      </c>
      <c r="E175" s="496" t="s">
        <v>9673</v>
      </c>
      <c r="F175" s="496" t="s">
        <v>9437</v>
      </c>
      <c r="G175" s="496" t="s">
        <v>9674</v>
      </c>
      <c r="H175" s="496" t="s">
        <v>9675</v>
      </c>
      <c r="I175" s="496" t="s">
        <v>9676</v>
      </c>
      <c r="J175" s="496">
        <v>2015</v>
      </c>
      <c r="K175" s="496" t="s">
        <v>129</v>
      </c>
      <c r="L175" s="496">
        <v>70</v>
      </c>
      <c r="M175" s="496">
        <v>17.5</v>
      </c>
    </row>
    <row r="176" spans="1:13" ht="63.75">
      <c r="A176" s="496" t="s">
        <v>9681</v>
      </c>
      <c r="B176" s="496" t="s">
        <v>267</v>
      </c>
      <c r="C176" s="496" t="s">
        <v>9682</v>
      </c>
      <c r="D176" s="496" t="s">
        <v>9360</v>
      </c>
      <c r="E176" s="496" t="s">
        <v>9636</v>
      </c>
      <c r="F176" s="496" t="s">
        <v>9437</v>
      </c>
      <c r="G176" s="496" t="s">
        <v>9683</v>
      </c>
      <c r="H176" s="496" t="s">
        <v>9684</v>
      </c>
      <c r="I176" s="496" t="s">
        <v>9440</v>
      </c>
      <c r="J176" s="496">
        <v>2015</v>
      </c>
      <c r="K176" s="496" t="s">
        <v>115</v>
      </c>
      <c r="L176" s="496">
        <v>70</v>
      </c>
      <c r="M176" s="496">
        <v>23.33</v>
      </c>
    </row>
    <row r="177" spans="1:13" ht="76.5">
      <c r="A177" s="496" t="s">
        <v>9730</v>
      </c>
      <c r="B177" s="496" t="s">
        <v>267</v>
      </c>
      <c r="C177" s="496" t="s">
        <v>9359</v>
      </c>
      <c r="D177" s="496" t="s">
        <v>9360</v>
      </c>
      <c r="E177" s="496" t="s">
        <v>9731</v>
      </c>
      <c r="F177" s="496" t="s">
        <v>9437</v>
      </c>
      <c r="G177" s="496" t="s">
        <v>9732</v>
      </c>
      <c r="H177" s="496" t="s">
        <v>9733</v>
      </c>
      <c r="I177" s="496" t="s">
        <v>9446</v>
      </c>
      <c r="J177" s="496">
        <v>2015</v>
      </c>
      <c r="K177" s="496" t="s">
        <v>122</v>
      </c>
      <c r="L177" s="496">
        <v>70</v>
      </c>
      <c r="M177" s="496">
        <v>23.33</v>
      </c>
    </row>
    <row r="178" spans="1:13" ht="102">
      <c r="A178" s="496" t="s">
        <v>9749</v>
      </c>
      <c r="B178" s="496" t="s">
        <v>267</v>
      </c>
      <c r="C178" s="496" t="s">
        <v>9750</v>
      </c>
      <c r="D178" s="496" t="s">
        <v>9360</v>
      </c>
      <c r="E178" s="496" t="s">
        <v>9627</v>
      </c>
      <c r="F178" s="496" t="s">
        <v>9751</v>
      </c>
      <c r="G178" s="496" t="s">
        <v>9752</v>
      </c>
      <c r="H178" s="496" t="s">
        <v>9629</v>
      </c>
      <c r="I178" s="496" t="s">
        <v>9510</v>
      </c>
      <c r="J178" s="496">
        <v>2015</v>
      </c>
      <c r="K178" s="496" t="s">
        <v>297</v>
      </c>
      <c r="L178" s="496">
        <v>70</v>
      </c>
      <c r="M178" s="496">
        <v>70</v>
      </c>
    </row>
    <row r="179" spans="1:13" ht="102">
      <c r="A179" s="496" t="s">
        <v>9753</v>
      </c>
      <c r="B179" s="496" t="s">
        <v>267</v>
      </c>
      <c r="C179" s="496" t="s">
        <v>9754</v>
      </c>
      <c r="D179" s="496" t="s">
        <v>9360</v>
      </c>
      <c r="E179" s="496" t="s">
        <v>9627</v>
      </c>
      <c r="F179" s="496" t="s">
        <v>9751</v>
      </c>
      <c r="G179" s="496" t="s">
        <v>9752</v>
      </c>
      <c r="H179" s="496" t="s">
        <v>9629</v>
      </c>
      <c r="I179" s="496" t="s">
        <v>9510</v>
      </c>
      <c r="J179" s="496">
        <v>2015</v>
      </c>
      <c r="K179" s="496" t="s">
        <v>297</v>
      </c>
      <c r="L179" s="496">
        <v>70</v>
      </c>
      <c r="M179" s="496">
        <v>35</v>
      </c>
    </row>
    <row r="180" spans="1:13" ht="89.25">
      <c r="A180" s="496" t="s">
        <v>9716</v>
      </c>
      <c r="B180" s="496" t="s">
        <v>267</v>
      </c>
      <c r="C180" s="496" t="s">
        <v>9717</v>
      </c>
      <c r="D180" s="496" t="s">
        <v>9360</v>
      </c>
      <c r="E180" s="496" t="s">
        <v>9668</v>
      </c>
      <c r="F180" s="496" t="s">
        <v>9641</v>
      </c>
      <c r="G180" s="496" t="s">
        <v>9715</v>
      </c>
      <c r="H180" s="496" t="s">
        <v>9718</v>
      </c>
      <c r="I180" s="496" t="s">
        <v>9504</v>
      </c>
      <c r="J180" s="496">
        <v>2015</v>
      </c>
      <c r="K180" s="496" t="s">
        <v>521</v>
      </c>
      <c r="L180" s="496">
        <v>70</v>
      </c>
      <c r="M180" s="496">
        <v>17.5</v>
      </c>
    </row>
    <row r="181" spans="1:13" ht="89.25">
      <c r="A181" s="496" t="s">
        <v>9719</v>
      </c>
      <c r="B181" s="496" t="s">
        <v>267</v>
      </c>
      <c r="C181" s="496" t="s">
        <v>9720</v>
      </c>
      <c r="D181" s="496" t="s">
        <v>9360</v>
      </c>
      <c r="E181" s="496" t="s">
        <v>9721</v>
      </c>
      <c r="F181" s="496" t="s">
        <v>9722</v>
      </c>
      <c r="G181" s="496" t="s">
        <v>9723</v>
      </c>
      <c r="H181" s="496" t="s">
        <v>9724</v>
      </c>
      <c r="I181" s="496" t="s">
        <v>9725</v>
      </c>
      <c r="J181" s="496">
        <v>2015</v>
      </c>
      <c r="K181" s="496" t="s">
        <v>126</v>
      </c>
      <c r="L181" s="496">
        <v>70</v>
      </c>
      <c r="M181" s="496">
        <v>17.5</v>
      </c>
    </row>
    <row r="182" spans="1:13" ht="306">
      <c r="A182" s="496" t="s">
        <v>9755</v>
      </c>
      <c r="B182" s="506" t="s">
        <v>267</v>
      </c>
      <c r="C182" s="506" t="s">
        <v>9756</v>
      </c>
      <c r="D182" s="496" t="s">
        <v>9757</v>
      </c>
      <c r="E182" s="496" t="s">
        <v>9758</v>
      </c>
      <c r="F182" s="496" t="s">
        <v>9759</v>
      </c>
      <c r="G182" s="496" t="s">
        <v>9760</v>
      </c>
      <c r="H182" s="505" t="s">
        <v>9761</v>
      </c>
      <c r="I182" s="196" t="s">
        <v>9762</v>
      </c>
      <c r="J182" s="497">
        <v>2015</v>
      </c>
      <c r="K182" s="497" t="s">
        <v>134</v>
      </c>
      <c r="L182" s="497">
        <v>70</v>
      </c>
      <c r="M182" s="496">
        <v>35</v>
      </c>
    </row>
    <row r="183" spans="1:13" ht="114.75">
      <c r="A183" s="496" t="s">
        <v>9763</v>
      </c>
      <c r="B183" s="506" t="s">
        <v>267</v>
      </c>
      <c r="C183" s="506" t="s">
        <v>9764</v>
      </c>
      <c r="D183" s="496" t="s">
        <v>9757</v>
      </c>
      <c r="E183" s="496" t="s">
        <v>9765</v>
      </c>
      <c r="F183" s="496" t="s">
        <v>9766</v>
      </c>
      <c r="G183" s="496" t="s">
        <v>9624</v>
      </c>
      <c r="H183" s="505" t="s">
        <v>9767</v>
      </c>
      <c r="I183" s="196" t="s">
        <v>2270</v>
      </c>
      <c r="J183" s="497">
        <v>2015</v>
      </c>
      <c r="K183" s="497" t="s">
        <v>138</v>
      </c>
      <c r="L183" s="497">
        <v>70</v>
      </c>
      <c r="M183" s="496">
        <v>23.332999999999998</v>
      </c>
    </row>
    <row r="184" spans="1:13" ht="76.5">
      <c r="A184" s="496" t="s">
        <v>9768</v>
      </c>
      <c r="B184" s="506" t="s">
        <v>1272</v>
      </c>
      <c r="C184" s="506" t="s">
        <v>9769</v>
      </c>
      <c r="D184" s="496" t="s">
        <v>9757</v>
      </c>
      <c r="E184" s="496" t="s">
        <v>9770</v>
      </c>
      <c r="F184" s="496" t="s">
        <v>9771</v>
      </c>
      <c r="G184" s="496">
        <v>208</v>
      </c>
      <c r="H184" s="496" t="s">
        <v>9771</v>
      </c>
      <c r="I184" s="196" t="s">
        <v>9772</v>
      </c>
      <c r="J184" s="497">
        <v>2015</v>
      </c>
      <c r="K184" s="497" t="s">
        <v>202</v>
      </c>
      <c r="L184" s="497">
        <v>70</v>
      </c>
      <c r="M184" s="496">
        <v>35</v>
      </c>
    </row>
    <row r="185" spans="1:13" ht="178.5">
      <c r="A185" s="496" t="s">
        <v>9773</v>
      </c>
      <c r="B185" s="500" t="s">
        <v>267</v>
      </c>
      <c r="C185" s="496" t="s">
        <v>9774</v>
      </c>
      <c r="D185" s="496" t="s">
        <v>9379</v>
      </c>
      <c r="E185" s="496" t="s">
        <v>9775</v>
      </c>
      <c r="F185" s="496" t="s">
        <v>9409</v>
      </c>
      <c r="G185" s="501" t="s">
        <v>9776</v>
      </c>
      <c r="H185" s="496" t="s">
        <v>9777</v>
      </c>
      <c r="I185" s="505" t="s">
        <v>9778</v>
      </c>
      <c r="J185" s="497">
        <v>2015</v>
      </c>
      <c r="K185" s="497" t="s">
        <v>172</v>
      </c>
      <c r="L185" s="498">
        <v>70</v>
      </c>
      <c r="M185" s="495">
        <v>35</v>
      </c>
    </row>
    <row r="186" spans="1:13" ht="178.5">
      <c r="A186" s="496" t="s">
        <v>9779</v>
      </c>
      <c r="B186" s="500" t="s">
        <v>9780</v>
      </c>
      <c r="C186" s="496" t="s">
        <v>9781</v>
      </c>
      <c r="D186" s="500" t="s">
        <v>9379</v>
      </c>
      <c r="E186" s="496" t="s">
        <v>9775</v>
      </c>
      <c r="F186" s="496" t="s">
        <v>9409</v>
      </c>
      <c r="G186" s="501" t="s">
        <v>302</v>
      </c>
      <c r="H186" s="496" t="s">
        <v>9782</v>
      </c>
      <c r="I186" s="505" t="s">
        <v>9783</v>
      </c>
      <c r="J186" s="496">
        <v>2015</v>
      </c>
      <c r="K186" s="496" t="s">
        <v>172</v>
      </c>
      <c r="L186" s="498">
        <v>70</v>
      </c>
      <c r="M186" s="495">
        <v>23.33</v>
      </c>
    </row>
    <row r="187" spans="1:13" ht="114.75">
      <c r="A187" s="496" t="s">
        <v>9784</v>
      </c>
      <c r="B187" s="500" t="s">
        <v>267</v>
      </c>
      <c r="C187" s="500" t="s">
        <v>9785</v>
      </c>
      <c r="D187" s="496" t="s">
        <v>9379</v>
      </c>
      <c r="E187" s="496" t="s">
        <v>9786</v>
      </c>
      <c r="F187" s="496" t="s">
        <v>8121</v>
      </c>
      <c r="G187" s="501"/>
      <c r="H187" s="505" t="s">
        <v>9787</v>
      </c>
      <c r="I187" s="505" t="s">
        <v>4766</v>
      </c>
      <c r="J187" s="496">
        <v>2015</v>
      </c>
      <c r="K187" s="496" t="s">
        <v>130</v>
      </c>
      <c r="L187" s="498">
        <v>70</v>
      </c>
      <c r="M187" s="495">
        <v>35</v>
      </c>
    </row>
    <row r="188" spans="1:13" ht="178.5">
      <c r="A188" s="496" t="s">
        <v>9788</v>
      </c>
      <c r="B188" s="496" t="s">
        <v>267</v>
      </c>
      <c r="C188" s="496" t="s">
        <v>9406</v>
      </c>
      <c r="D188" s="496" t="s">
        <v>9379</v>
      </c>
      <c r="E188" s="496" t="s">
        <v>9789</v>
      </c>
      <c r="F188" s="496" t="s">
        <v>9409</v>
      </c>
      <c r="G188" s="501" t="s">
        <v>9790</v>
      </c>
      <c r="H188" s="505"/>
      <c r="I188" s="505" t="s">
        <v>9791</v>
      </c>
      <c r="J188" s="496">
        <v>2015</v>
      </c>
      <c r="K188" s="496" t="s">
        <v>129</v>
      </c>
      <c r="L188" s="498">
        <v>70</v>
      </c>
      <c r="M188" s="495">
        <v>35</v>
      </c>
    </row>
    <row r="189" spans="1:13" ht="178.5">
      <c r="A189" s="496" t="s">
        <v>9792</v>
      </c>
      <c r="B189" s="496" t="s">
        <v>267</v>
      </c>
      <c r="C189" s="496" t="s">
        <v>9406</v>
      </c>
      <c r="D189" s="496" t="s">
        <v>9379</v>
      </c>
      <c r="E189" s="496" t="s">
        <v>9789</v>
      </c>
      <c r="F189" s="496" t="s">
        <v>9409</v>
      </c>
      <c r="G189" s="501" t="s">
        <v>9416</v>
      </c>
      <c r="H189" s="505"/>
      <c r="I189" s="505" t="s">
        <v>9793</v>
      </c>
      <c r="J189" s="496">
        <v>2015</v>
      </c>
      <c r="K189" s="496" t="s">
        <v>129</v>
      </c>
      <c r="L189" s="498">
        <v>70</v>
      </c>
      <c r="M189" s="495">
        <v>35</v>
      </c>
    </row>
    <row r="190" spans="1:13" ht="76.5">
      <c r="A190" s="496" t="s">
        <v>9794</v>
      </c>
      <c r="B190" s="506" t="s">
        <v>205</v>
      </c>
      <c r="C190" s="506" t="s">
        <v>9795</v>
      </c>
      <c r="D190" s="496"/>
      <c r="E190" s="496" t="s">
        <v>9796</v>
      </c>
      <c r="F190" s="496" t="s">
        <v>9797</v>
      </c>
      <c r="G190" s="496" t="s">
        <v>9798</v>
      </c>
      <c r="H190" s="505"/>
      <c r="I190" s="196" t="s">
        <v>9799</v>
      </c>
      <c r="J190" s="497">
        <v>2015</v>
      </c>
      <c r="K190" s="497">
        <v>4</v>
      </c>
      <c r="L190" s="497">
        <v>70</v>
      </c>
      <c r="M190" s="496">
        <v>23.3</v>
      </c>
    </row>
    <row r="191" spans="1:13" ht="89.25">
      <c r="A191" s="506" t="s">
        <v>9800</v>
      </c>
      <c r="B191" s="506" t="s">
        <v>205</v>
      </c>
      <c r="C191" s="496" t="s">
        <v>9801</v>
      </c>
      <c r="D191" s="496"/>
      <c r="E191" s="496" t="s">
        <v>9796</v>
      </c>
      <c r="F191" s="496" t="s">
        <v>9797</v>
      </c>
      <c r="G191" s="496" t="s">
        <v>9802</v>
      </c>
      <c r="H191" s="496"/>
      <c r="I191" s="196" t="s">
        <v>9799</v>
      </c>
      <c r="J191" s="497">
        <v>2015</v>
      </c>
      <c r="K191" s="497">
        <v>4</v>
      </c>
      <c r="L191" s="497">
        <v>70</v>
      </c>
      <c r="M191" s="496">
        <v>14</v>
      </c>
    </row>
    <row r="192" spans="1:13" ht="76.5">
      <c r="A192" s="496" t="s">
        <v>9803</v>
      </c>
      <c r="B192" s="506" t="s">
        <v>205</v>
      </c>
      <c r="C192" s="506" t="s">
        <v>9804</v>
      </c>
      <c r="D192" s="496"/>
      <c r="E192" s="496" t="s">
        <v>9796</v>
      </c>
      <c r="F192" s="496" t="s">
        <v>9797</v>
      </c>
      <c r="G192" s="496" t="s">
        <v>9805</v>
      </c>
      <c r="H192" s="505"/>
      <c r="I192" s="196" t="s">
        <v>9799</v>
      </c>
      <c r="J192" s="497">
        <v>2015</v>
      </c>
      <c r="K192" s="497">
        <v>4</v>
      </c>
      <c r="L192" s="497">
        <v>70</v>
      </c>
      <c r="M192" s="496">
        <v>23.3</v>
      </c>
    </row>
    <row r="193" spans="1:13" ht="102">
      <c r="A193" s="496" t="s">
        <v>9806</v>
      </c>
      <c r="B193" s="506" t="s">
        <v>205</v>
      </c>
      <c r="C193" s="496" t="s">
        <v>9807</v>
      </c>
      <c r="D193" s="496"/>
      <c r="E193" s="496" t="s">
        <v>9796</v>
      </c>
      <c r="F193" s="496" t="s">
        <v>9797</v>
      </c>
      <c r="G193" s="496" t="s">
        <v>9808</v>
      </c>
      <c r="H193" s="505"/>
      <c r="I193" s="196" t="s">
        <v>9799</v>
      </c>
      <c r="J193" s="497">
        <v>2015</v>
      </c>
      <c r="K193" s="497">
        <v>4</v>
      </c>
      <c r="L193" s="497">
        <v>70</v>
      </c>
      <c r="M193" s="496">
        <v>14</v>
      </c>
    </row>
    <row r="194" spans="1:13" ht="63.75">
      <c r="A194" s="496" t="s">
        <v>9809</v>
      </c>
      <c r="B194" s="506" t="s">
        <v>205</v>
      </c>
      <c r="C194" s="496" t="s">
        <v>9810</v>
      </c>
      <c r="D194" s="496"/>
      <c r="E194" s="496" t="s">
        <v>9811</v>
      </c>
      <c r="F194" s="496" t="s">
        <v>9812</v>
      </c>
      <c r="G194" s="496" t="s">
        <v>9813</v>
      </c>
      <c r="H194" s="505"/>
      <c r="I194" s="496" t="s">
        <v>9814</v>
      </c>
      <c r="J194" s="496">
        <v>2015</v>
      </c>
      <c r="K194" s="496">
        <v>5</v>
      </c>
      <c r="L194" s="497">
        <v>70</v>
      </c>
      <c r="M194" s="496">
        <v>17.5</v>
      </c>
    </row>
    <row r="195" spans="1:13" ht="76.5">
      <c r="A195" s="496" t="s">
        <v>9815</v>
      </c>
      <c r="B195" s="506" t="s">
        <v>205</v>
      </c>
      <c r="C195" s="496" t="s">
        <v>9816</v>
      </c>
      <c r="D195" s="496"/>
      <c r="E195" s="496" t="s">
        <v>9817</v>
      </c>
      <c r="F195" s="496" t="s">
        <v>9818</v>
      </c>
      <c r="G195" s="497" t="s">
        <v>9412</v>
      </c>
      <c r="H195" s="505"/>
      <c r="I195" s="496" t="s">
        <v>9819</v>
      </c>
      <c r="J195" s="496">
        <v>2015</v>
      </c>
      <c r="K195" s="496">
        <v>9</v>
      </c>
      <c r="L195" s="497">
        <v>70</v>
      </c>
      <c r="M195" s="496">
        <v>17.5</v>
      </c>
    </row>
    <row r="196" spans="1:13" ht="76.5">
      <c r="A196" s="496" t="s">
        <v>9820</v>
      </c>
      <c r="B196" s="506" t="s">
        <v>205</v>
      </c>
      <c r="C196" s="496" t="s">
        <v>9821</v>
      </c>
      <c r="D196" s="496"/>
      <c r="E196" s="496" t="s">
        <v>9822</v>
      </c>
      <c r="F196" s="496" t="s">
        <v>9823</v>
      </c>
      <c r="G196" s="496" t="s">
        <v>1545</v>
      </c>
      <c r="H196" s="505"/>
      <c r="I196" s="496" t="s">
        <v>9819</v>
      </c>
      <c r="J196" s="496">
        <v>2015</v>
      </c>
      <c r="K196" s="496">
        <v>9</v>
      </c>
      <c r="L196" s="497">
        <v>70</v>
      </c>
      <c r="M196" s="496">
        <v>17.5</v>
      </c>
    </row>
    <row r="197" spans="1:13" ht="63.75">
      <c r="A197" s="496" t="s">
        <v>9824</v>
      </c>
      <c r="B197" s="506" t="s">
        <v>205</v>
      </c>
      <c r="C197" s="496" t="s">
        <v>9825</v>
      </c>
      <c r="D197" s="496"/>
      <c r="E197" s="496" t="s">
        <v>9822</v>
      </c>
      <c r="F197" s="496" t="s">
        <v>9826</v>
      </c>
      <c r="G197" s="496" t="s">
        <v>9827</v>
      </c>
      <c r="H197" s="505"/>
      <c r="I197" s="496" t="s">
        <v>9819</v>
      </c>
      <c r="J197" s="496">
        <v>2015</v>
      </c>
      <c r="K197" s="496">
        <v>9</v>
      </c>
      <c r="L197" s="497">
        <v>70</v>
      </c>
      <c r="M197" s="496">
        <v>23.3</v>
      </c>
    </row>
    <row r="198" spans="1:13" ht="89.25">
      <c r="A198" s="496" t="s">
        <v>9828</v>
      </c>
      <c r="B198" s="506" t="s">
        <v>205</v>
      </c>
      <c r="C198" s="496" t="s">
        <v>9829</v>
      </c>
      <c r="D198" s="496"/>
      <c r="E198" s="496" t="s">
        <v>9822</v>
      </c>
      <c r="F198" s="496" t="s">
        <v>9830</v>
      </c>
      <c r="G198" s="496" t="s">
        <v>9831</v>
      </c>
      <c r="H198" s="505"/>
      <c r="I198" s="496" t="s">
        <v>9819</v>
      </c>
      <c r="J198" s="496">
        <v>2015</v>
      </c>
      <c r="K198" s="496">
        <v>9</v>
      </c>
      <c r="L198" s="497">
        <v>70</v>
      </c>
      <c r="M198" s="496">
        <v>17.5</v>
      </c>
    </row>
    <row r="199" spans="1:13" ht="114.75">
      <c r="A199" s="269" t="s">
        <v>9832</v>
      </c>
      <c r="B199" s="269" t="s">
        <v>205</v>
      </c>
      <c r="C199" s="269" t="s">
        <v>9833</v>
      </c>
      <c r="D199" s="269" t="s">
        <v>9379</v>
      </c>
      <c r="E199" s="269" t="s">
        <v>9834</v>
      </c>
      <c r="F199" s="269" t="s">
        <v>9835</v>
      </c>
      <c r="G199" s="269" t="s">
        <v>9836</v>
      </c>
      <c r="H199" s="271" t="s">
        <v>9837</v>
      </c>
      <c r="I199" s="269" t="s">
        <v>9838</v>
      </c>
      <c r="J199" s="270">
        <v>2015</v>
      </c>
      <c r="K199" s="270" t="s">
        <v>122</v>
      </c>
      <c r="L199" s="270">
        <v>70</v>
      </c>
      <c r="M199" s="269">
        <f>L199/2</f>
        <v>35</v>
      </c>
    </row>
    <row r="200" spans="1:13" ht="165.75">
      <c r="A200" s="269" t="s">
        <v>9839</v>
      </c>
      <c r="B200" s="269" t="s">
        <v>205</v>
      </c>
      <c r="C200" s="269" t="s">
        <v>9840</v>
      </c>
      <c r="D200" s="269" t="s">
        <v>9379</v>
      </c>
      <c r="E200" s="269" t="s">
        <v>9841</v>
      </c>
      <c r="F200" s="269" t="s">
        <v>9842</v>
      </c>
      <c r="G200" s="269" t="s">
        <v>9843</v>
      </c>
      <c r="H200" s="271" t="s">
        <v>9844</v>
      </c>
      <c r="I200" s="269" t="s">
        <v>9845</v>
      </c>
      <c r="J200" s="270">
        <v>2015</v>
      </c>
      <c r="K200" s="269" t="s">
        <v>126</v>
      </c>
      <c r="L200" s="270">
        <v>70</v>
      </c>
      <c r="M200" s="269">
        <f>L200/4</f>
        <v>17.5</v>
      </c>
    </row>
    <row r="201" spans="1:13" ht="114.75">
      <c r="A201" s="496" t="s">
        <v>9839</v>
      </c>
      <c r="B201" s="500" t="s">
        <v>267</v>
      </c>
      <c r="C201" s="500" t="s">
        <v>9846</v>
      </c>
      <c r="D201" s="496" t="s">
        <v>9379</v>
      </c>
      <c r="E201" s="496" t="s">
        <v>9847</v>
      </c>
      <c r="F201" s="496" t="s">
        <v>9848</v>
      </c>
      <c r="G201" s="496" t="s">
        <v>9849</v>
      </c>
      <c r="H201" s="505" t="s">
        <v>9844</v>
      </c>
      <c r="I201" s="505" t="s">
        <v>9850</v>
      </c>
      <c r="J201" s="497">
        <v>2015</v>
      </c>
      <c r="K201" s="497" t="s">
        <v>126</v>
      </c>
      <c r="L201" s="497">
        <v>70</v>
      </c>
      <c r="M201" s="496">
        <v>17.5</v>
      </c>
    </row>
    <row r="202" spans="1:13" ht="255">
      <c r="A202" s="501" t="s">
        <v>9851</v>
      </c>
      <c r="B202" s="501" t="s">
        <v>9852</v>
      </c>
      <c r="C202" s="496" t="s">
        <v>9379</v>
      </c>
      <c r="D202" s="496" t="s">
        <v>9853</v>
      </c>
      <c r="E202" s="502"/>
      <c r="F202" s="502" t="s">
        <v>9854</v>
      </c>
      <c r="G202" s="496"/>
      <c r="H202" s="496">
        <v>2015</v>
      </c>
      <c r="I202" s="496">
        <v>10</v>
      </c>
      <c r="J202" s="502" t="s">
        <v>9855</v>
      </c>
      <c r="K202" s="496" t="s">
        <v>9856</v>
      </c>
      <c r="L202" s="505" t="s">
        <v>9857</v>
      </c>
      <c r="M202" s="496">
        <v>17.5</v>
      </c>
    </row>
    <row r="203" spans="1:13" ht="191.25">
      <c r="A203" s="496" t="s">
        <v>9858</v>
      </c>
      <c r="B203" s="500" t="s">
        <v>267</v>
      </c>
      <c r="C203" s="500" t="s">
        <v>9859</v>
      </c>
      <c r="D203" s="496" t="s">
        <v>9379</v>
      </c>
      <c r="E203" s="496" t="s">
        <v>9860</v>
      </c>
      <c r="F203" s="496" t="s">
        <v>9861</v>
      </c>
      <c r="G203" s="501" t="s">
        <v>9855</v>
      </c>
      <c r="H203" s="505" t="s">
        <v>9862</v>
      </c>
      <c r="I203" s="196" t="s">
        <v>9863</v>
      </c>
      <c r="J203" s="497">
        <v>2015</v>
      </c>
      <c r="K203" s="497" t="s">
        <v>242</v>
      </c>
      <c r="L203" s="498">
        <v>70</v>
      </c>
      <c r="M203" s="495">
        <f>70/4</f>
        <v>17.5</v>
      </c>
    </row>
    <row r="204" spans="1:13" ht="191.25">
      <c r="A204" s="496" t="s">
        <v>9858</v>
      </c>
      <c r="B204" s="500" t="s">
        <v>267</v>
      </c>
      <c r="C204" s="500" t="s">
        <v>9859</v>
      </c>
      <c r="D204" s="496" t="s">
        <v>9379</v>
      </c>
      <c r="E204" s="496" t="s">
        <v>9860</v>
      </c>
      <c r="F204" s="496" t="s">
        <v>9861</v>
      </c>
      <c r="G204" s="501" t="s">
        <v>9855</v>
      </c>
      <c r="H204" s="505" t="s">
        <v>9862</v>
      </c>
      <c r="I204" s="196" t="s">
        <v>9863</v>
      </c>
      <c r="J204" s="497">
        <v>2015</v>
      </c>
      <c r="K204" s="497" t="s">
        <v>242</v>
      </c>
      <c r="L204" s="498">
        <v>70</v>
      </c>
      <c r="M204" s="495">
        <f>70/4</f>
        <v>17.5</v>
      </c>
    </row>
    <row r="205" spans="1:13" ht="25.5">
      <c r="A205" s="832" t="s">
        <v>9864</v>
      </c>
      <c r="B205" s="833" t="s">
        <v>267</v>
      </c>
      <c r="C205" s="500" t="s">
        <v>9865</v>
      </c>
      <c r="D205" s="496"/>
      <c r="E205" s="834" t="s">
        <v>9866</v>
      </c>
      <c r="F205" s="834" t="s">
        <v>9867</v>
      </c>
      <c r="G205" s="835" t="s">
        <v>9868</v>
      </c>
      <c r="H205" s="834" t="s">
        <v>9869</v>
      </c>
      <c r="I205" s="834" t="s">
        <v>9870</v>
      </c>
      <c r="J205" s="834">
        <v>2015</v>
      </c>
      <c r="K205" s="842"/>
      <c r="L205" s="843">
        <v>70</v>
      </c>
      <c r="M205" s="841">
        <v>35</v>
      </c>
    </row>
    <row r="206" spans="1:13" ht="25.5">
      <c r="A206" s="832"/>
      <c r="B206" s="833"/>
      <c r="C206" s="496" t="s">
        <v>9871</v>
      </c>
      <c r="D206" s="500" t="s">
        <v>9379</v>
      </c>
      <c r="E206" s="834"/>
      <c r="F206" s="834"/>
      <c r="G206" s="835"/>
      <c r="H206" s="834"/>
      <c r="I206" s="834"/>
      <c r="J206" s="834"/>
      <c r="K206" s="842"/>
      <c r="L206" s="843"/>
      <c r="M206" s="841"/>
    </row>
    <row r="207" spans="1:13" ht="76.5">
      <c r="A207" s="496" t="s">
        <v>12519</v>
      </c>
      <c r="B207" s="496" t="s">
        <v>205</v>
      </c>
      <c r="C207" s="497" t="s">
        <v>12520</v>
      </c>
      <c r="D207" s="496" t="s">
        <v>12450</v>
      </c>
      <c r="E207" s="263" t="s">
        <v>17599</v>
      </c>
      <c r="F207" s="496" t="s">
        <v>3162</v>
      </c>
      <c r="G207" s="496" t="s">
        <v>12521</v>
      </c>
      <c r="H207" s="497"/>
      <c r="I207" s="255" t="s">
        <v>12522</v>
      </c>
      <c r="J207" s="497">
        <v>2015</v>
      </c>
      <c r="K207" s="496"/>
      <c r="L207" s="498">
        <v>70</v>
      </c>
      <c r="M207" s="495">
        <v>70</v>
      </c>
    </row>
    <row r="208" spans="1:13" ht="140.25">
      <c r="A208" s="496" t="s">
        <v>12523</v>
      </c>
      <c r="B208" s="506" t="s">
        <v>12524</v>
      </c>
      <c r="C208" s="506" t="s">
        <v>12525</v>
      </c>
      <c r="D208" s="496" t="s">
        <v>12450</v>
      </c>
      <c r="E208" s="496" t="s">
        <v>12526</v>
      </c>
      <c r="F208" s="496" t="s">
        <v>12527</v>
      </c>
      <c r="G208" s="496" t="s">
        <v>12528</v>
      </c>
      <c r="H208" s="505"/>
      <c r="I208" s="196" t="s">
        <v>12529</v>
      </c>
      <c r="J208" s="497">
        <v>2015</v>
      </c>
      <c r="K208" s="497"/>
      <c r="L208" s="497">
        <v>70</v>
      </c>
      <c r="M208" s="496">
        <v>70</v>
      </c>
    </row>
    <row r="209" spans="1:13" ht="140.25">
      <c r="A209" s="506" t="s">
        <v>12530</v>
      </c>
      <c r="B209" s="506" t="s">
        <v>12524</v>
      </c>
      <c r="C209" s="506" t="s">
        <v>12525</v>
      </c>
      <c r="D209" s="496" t="s">
        <v>12450</v>
      </c>
      <c r="E209" s="496" t="s">
        <v>12526</v>
      </c>
      <c r="F209" s="496" t="s">
        <v>12527</v>
      </c>
      <c r="G209" s="496" t="s">
        <v>12531</v>
      </c>
      <c r="H209" s="496"/>
      <c r="I209" s="505" t="s">
        <v>12529</v>
      </c>
      <c r="J209" s="496">
        <v>2015</v>
      </c>
      <c r="K209" s="496"/>
      <c r="L209" s="497">
        <v>70</v>
      </c>
      <c r="M209" s="496">
        <v>70</v>
      </c>
    </row>
    <row r="210" spans="1:13" ht="140.25">
      <c r="A210" s="506" t="s">
        <v>12532</v>
      </c>
      <c r="B210" s="506" t="s">
        <v>12524</v>
      </c>
      <c r="C210" s="506" t="s">
        <v>12533</v>
      </c>
      <c r="D210" s="496" t="s">
        <v>12450</v>
      </c>
      <c r="E210" s="496" t="s">
        <v>12534</v>
      </c>
      <c r="F210" s="496" t="s">
        <v>12535</v>
      </c>
      <c r="G210" s="496" t="s">
        <v>12536</v>
      </c>
      <c r="H210" s="496" t="s">
        <v>12537</v>
      </c>
      <c r="I210" s="505" t="s">
        <v>12538</v>
      </c>
      <c r="J210" s="496">
        <v>2015</v>
      </c>
      <c r="K210" s="496"/>
      <c r="L210" s="497">
        <v>70</v>
      </c>
      <c r="M210" s="496">
        <v>0</v>
      </c>
    </row>
    <row r="211" spans="1:13" ht="140.25">
      <c r="A211" s="496" t="s">
        <v>12539</v>
      </c>
      <c r="B211" s="506" t="s">
        <v>12524</v>
      </c>
      <c r="C211" s="506" t="s">
        <v>12540</v>
      </c>
      <c r="D211" s="496" t="s">
        <v>12450</v>
      </c>
      <c r="E211" s="496" t="s">
        <v>12534</v>
      </c>
      <c r="F211" s="496" t="s">
        <v>12535</v>
      </c>
      <c r="G211" s="496" t="s">
        <v>12541</v>
      </c>
      <c r="H211" s="505" t="s">
        <v>12537</v>
      </c>
      <c r="I211" s="196" t="s">
        <v>12538</v>
      </c>
      <c r="J211" s="497">
        <v>2015</v>
      </c>
      <c r="K211" s="497"/>
      <c r="L211" s="497">
        <v>70</v>
      </c>
      <c r="M211" s="496">
        <v>0</v>
      </c>
    </row>
    <row r="212" spans="1:13" ht="89.25">
      <c r="A212" s="496" t="s">
        <v>12542</v>
      </c>
      <c r="B212" s="506" t="s">
        <v>267</v>
      </c>
      <c r="C212" s="506" t="s">
        <v>17574</v>
      </c>
      <c r="D212" s="496" t="s">
        <v>12450</v>
      </c>
      <c r="E212" s="496" t="s">
        <v>12543</v>
      </c>
      <c r="F212" s="496" t="s">
        <v>12544</v>
      </c>
      <c r="G212" s="496" t="s">
        <v>12545</v>
      </c>
      <c r="H212" s="505"/>
      <c r="I212" s="196" t="s">
        <v>8094</v>
      </c>
      <c r="J212" s="497">
        <v>2015</v>
      </c>
      <c r="K212" s="497" t="s">
        <v>134</v>
      </c>
      <c r="L212" s="497">
        <v>70</v>
      </c>
      <c r="M212" s="496">
        <v>35</v>
      </c>
    </row>
    <row r="213" spans="1:13" ht="76.5">
      <c r="A213" s="506" t="s">
        <v>12546</v>
      </c>
      <c r="B213" s="506" t="s">
        <v>267</v>
      </c>
      <c r="C213" s="496" t="s">
        <v>17575</v>
      </c>
      <c r="D213" s="506" t="s">
        <v>12450</v>
      </c>
      <c r="E213" s="496" t="s">
        <v>12543</v>
      </c>
      <c r="F213" s="496" t="s">
        <v>12544</v>
      </c>
      <c r="G213" s="496" t="s">
        <v>12547</v>
      </c>
      <c r="H213" s="496"/>
      <c r="I213" s="505" t="s">
        <v>8094</v>
      </c>
      <c r="J213" s="496">
        <v>2015</v>
      </c>
      <c r="K213" s="496" t="s">
        <v>134</v>
      </c>
      <c r="L213" s="497">
        <v>70</v>
      </c>
      <c r="M213" s="496">
        <v>35</v>
      </c>
    </row>
    <row r="214" spans="1:13" ht="191.25">
      <c r="A214" s="506" t="s">
        <v>12548</v>
      </c>
      <c r="B214" s="506" t="s">
        <v>267</v>
      </c>
      <c r="C214" s="496" t="s">
        <v>17576</v>
      </c>
      <c r="D214" s="496" t="s">
        <v>12549</v>
      </c>
      <c r="E214" s="496" t="s">
        <v>12550</v>
      </c>
      <c r="F214" s="496" t="s">
        <v>12551</v>
      </c>
      <c r="G214" s="505" t="s">
        <v>12552</v>
      </c>
      <c r="H214" s="255"/>
      <c r="I214" s="234" t="s">
        <v>12553</v>
      </c>
      <c r="J214" s="497">
        <v>2015</v>
      </c>
      <c r="K214" s="497" t="s">
        <v>138</v>
      </c>
      <c r="L214" s="496">
        <v>70</v>
      </c>
      <c r="M214" s="495">
        <v>14</v>
      </c>
    </row>
    <row r="215" spans="1:13" ht="127.5">
      <c r="A215" s="505" t="s">
        <v>12554</v>
      </c>
      <c r="B215" s="500" t="s">
        <v>267</v>
      </c>
      <c r="C215" s="500" t="s">
        <v>12555</v>
      </c>
      <c r="D215" s="500" t="s">
        <v>12450</v>
      </c>
      <c r="E215" s="496" t="s">
        <v>12556</v>
      </c>
      <c r="F215" s="496" t="s">
        <v>12557</v>
      </c>
      <c r="G215" s="496" t="s">
        <v>12558</v>
      </c>
      <c r="H215" s="505"/>
      <c r="I215" s="500" t="s">
        <v>12559</v>
      </c>
      <c r="J215" s="497">
        <v>2015</v>
      </c>
      <c r="K215" s="497" t="s">
        <v>119</v>
      </c>
      <c r="L215" s="497">
        <v>70</v>
      </c>
      <c r="M215" s="496">
        <v>70</v>
      </c>
    </row>
    <row r="216" spans="1:13" ht="191.25">
      <c r="A216" s="496" t="s">
        <v>12560</v>
      </c>
      <c r="B216" s="500" t="s">
        <v>267</v>
      </c>
      <c r="C216" s="500" t="s">
        <v>12561</v>
      </c>
      <c r="D216" s="496" t="s">
        <v>12450</v>
      </c>
      <c r="E216" s="496" t="s">
        <v>12550</v>
      </c>
      <c r="F216" s="496" t="s">
        <v>12551</v>
      </c>
      <c r="G216" s="496" t="s">
        <v>12562</v>
      </c>
      <c r="H216" s="505"/>
      <c r="I216" s="255" t="s">
        <v>12553</v>
      </c>
      <c r="J216" s="497">
        <v>2015</v>
      </c>
      <c r="K216" s="497"/>
      <c r="L216" s="497">
        <v>70</v>
      </c>
      <c r="M216" s="496">
        <v>14</v>
      </c>
    </row>
    <row r="217" spans="1:13" ht="114.75">
      <c r="A217" s="188" t="s">
        <v>12563</v>
      </c>
      <c r="B217" s="188" t="s">
        <v>267</v>
      </c>
      <c r="C217" s="188" t="s">
        <v>12564</v>
      </c>
      <c r="D217" s="188" t="s">
        <v>12450</v>
      </c>
      <c r="E217" s="188" t="s">
        <v>12565</v>
      </c>
      <c r="F217" s="211" t="s">
        <v>3204</v>
      </c>
      <c r="G217" s="211" t="s">
        <v>12566</v>
      </c>
      <c r="H217" s="219" t="s">
        <v>12567</v>
      </c>
      <c r="I217" s="219" t="s">
        <v>12568</v>
      </c>
      <c r="J217" s="229">
        <v>2015</v>
      </c>
      <c r="K217" s="229"/>
      <c r="L217" s="229">
        <v>70</v>
      </c>
      <c r="M217" s="188">
        <v>70</v>
      </c>
    </row>
    <row r="218" spans="1:13" ht="165.75">
      <c r="A218" s="496" t="s">
        <v>12548</v>
      </c>
      <c r="B218" s="500" t="s">
        <v>267</v>
      </c>
      <c r="C218" s="500" t="s">
        <v>17577</v>
      </c>
      <c r="D218" s="496" t="s">
        <v>12569</v>
      </c>
      <c r="E218" s="496" t="s">
        <v>12570</v>
      </c>
      <c r="F218" s="496" t="s">
        <v>9766</v>
      </c>
      <c r="G218" s="496" t="s">
        <v>12552</v>
      </c>
      <c r="H218" s="505"/>
      <c r="I218" s="506" t="s">
        <v>2270</v>
      </c>
      <c r="J218" s="497">
        <v>2015</v>
      </c>
      <c r="K218" s="497" t="s">
        <v>138</v>
      </c>
      <c r="L218" s="497">
        <v>70</v>
      </c>
      <c r="M218" s="496">
        <f>L218/5</f>
        <v>14</v>
      </c>
    </row>
    <row r="219" spans="1:13" ht="51">
      <c r="A219" s="496" t="s">
        <v>12571</v>
      </c>
      <c r="B219" s="500"/>
      <c r="C219" s="500" t="s">
        <v>12572</v>
      </c>
      <c r="D219" s="496" t="s">
        <v>12500</v>
      </c>
      <c r="E219" s="496" t="s">
        <v>12573</v>
      </c>
      <c r="F219" s="496" t="s">
        <v>3116</v>
      </c>
      <c r="G219" s="501" t="s">
        <v>12574</v>
      </c>
      <c r="H219" s="505"/>
      <c r="I219" s="255" t="s">
        <v>12575</v>
      </c>
      <c r="J219" s="497">
        <v>2015</v>
      </c>
      <c r="K219" s="497">
        <v>12</v>
      </c>
      <c r="L219" s="498">
        <v>70</v>
      </c>
      <c r="M219" s="495">
        <v>70</v>
      </c>
    </row>
    <row r="220" spans="1:13" ht="216.75">
      <c r="A220" s="496" t="s">
        <v>12576</v>
      </c>
      <c r="B220" s="500" t="s">
        <v>267</v>
      </c>
      <c r="C220" s="500" t="s">
        <v>12577</v>
      </c>
      <c r="D220" s="496" t="s">
        <v>12500</v>
      </c>
      <c r="E220" s="496" t="s">
        <v>12578</v>
      </c>
      <c r="F220" s="496" t="s">
        <v>12579</v>
      </c>
      <c r="G220" s="501" t="s">
        <v>12580</v>
      </c>
      <c r="H220" s="505"/>
      <c r="I220" s="500" t="s">
        <v>12568</v>
      </c>
      <c r="J220" s="497">
        <v>2015</v>
      </c>
      <c r="K220" s="497"/>
      <c r="L220" s="498">
        <v>70</v>
      </c>
      <c r="M220" s="495">
        <v>70</v>
      </c>
    </row>
    <row r="221" spans="1:13" ht="140.25">
      <c r="A221" s="496" t="s">
        <v>12581</v>
      </c>
      <c r="B221" s="500" t="s">
        <v>267</v>
      </c>
      <c r="C221" s="500" t="s">
        <v>12582</v>
      </c>
      <c r="D221" s="496" t="s">
        <v>12500</v>
      </c>
      <c r="E221" s="496" t="s">
        <v>12583</v>
      </c>
      <c r="F221" s="496" t="s">
        <v>12584</v>
      </c>
      <c r="G221" s="501" t="s">
        <v>12585</v>
      </c>
      <c r="H221" s="505"/>
      <c r="I221" s="255" t="s">
        <v>12586</v>
      </c>
      <c r="J221" s="497">
        <v>2015</v>
      </c>
      <c r="K221" s="497"/>
      <c r="L221" s="498">
        <v>70</v>
      </c>
      <c r="M221" s="495">
        <v>70</v>
      </c>
    </row>
    <row r="222" spans="1:13" ht="178.5">
      <c r="A222" s="496" t="s">
        <v>12587</v>
      </c>
      <c r="B222" s="500" t="s">
        <v>267</v>
      </c>
      <c r="C222" s="500" t="s">
        <v>12588</v>
      </c>
      <c r="D222" s="496" t="s">
        <v>12486</v>
      </c>
      <c r="E222" s="496" t="s">
        <v>12589</v>
      </c>
      <c r="F222" s="496" t="s">
        <v>12590</v>
      </c>
      <c r="G222" s="501" t="s">
        <v>12591</v>
      </c>
      <c r="H222" s="505" t="s">
        <v>12592</v>
      </c>
      <c r="I222" s="255" t="s">
        <v>12593</v>
      </c>
      <c r="J222" s="497">
        <v>2015</v>
      </c>
      <c r="K222" s="497"/>
      <c r="L222" s="498">
        <v>70</v>
      </c>
      <c r="M222" s="495">
        <v>70</v>
      </c>
    </row>
    <row r="223" spans="1:13" ht="102">
      <c r="A223" s="496" t="s">
        <v>12594</v>
      </c>
      <c r="B223" s="500"/>
      <c r="C223" s="500" t="s">
        <v>12595</v>
      </c>
      <c r="D223" s="496" t="s">
        <v>12486</v>
      </c>
      <c r="E223" s="496" t="s">
        <v>12596</v>
      </c>
      <c r="F223" s="496" t="s">
        <v>12590</v>
      </c>
      <c r="G223" s="501" t="s">
        <v>12597</v>
      </c>
      <c r="H223" s="505"/>
      <c r="I223" s="505" t="s">
        <v>12592</v>
      </c>
      <c r="J223" s="497">
        <v>2015</v>
      </c>
      <c r="K223" s="497"/>
      <c r="L223" s="498">
        <v>70</v>
      </c>
      <c r="M223" s="495">
        <v>70</v>
      </c>
    </row>
    <row r="224" spans="1:13" ht="165.75">
      <c r="A224" s="496" t="s">
        <v>14669</v>
      </c>
      <c r="B224" s="500" t="s">
        <v>1272</v>
      </c>
      <c r="C224" s="500" t="s">
        <v>14670</v>
      </c>
      <c r="D224" s="496" t="s">
        <v>14395</v>
      </c>
      <c r="E224" s="496" t="s">
        <v>14671</v>
      </c>
      <c r="F224" s="496" t="s">
        <v>14672</v>
      </c>
      <c r="G224" s="501" t="s">
        <v>14673</v>
      </c>
      <c r="H224" s="505"/>
      <c r="I224" s="255" t="s">
        <v>14674</v>
      </c>
      <c r="J224" s="497">
        <v>2015</v>
      </c>
      <c r="K224" s="497" t="s">
        <v>172</v>
      </c>
      <c r="L224" s="498">
        <v>70</v>
      </c>
      <c r="M224" s="495">
        <v>14</v>
      </c>
    </row>
    <row r="225" spans="1:13" ht="127.5">
      <c r="A225" s="496" t="s">
        <v>14675</v>
      </c>
      <c r="B225" s="500" t="s">
        <v>14676</v>
      </c>
      <c r="C225" s="500" t="s">
        <v>6325</v>
      </c>
      <c r="D225" s="496" t="s">
        <v>14395</v>
      </c>
      <c r="E225" s="496" t="s">
        <v>14677</v>
      </c>
      <c r="F225" s="496" t="s">
        <v>14678</v>
      </c>
      <c r="G225" s="501" t="s">
        <v>14679</v>
      </c>
      <c r="H225" s="505"/>
      <c r="I225" s="255" t="s">
        <v>14680</v>
      </c>
      <c r="J225" s="497">
        <v>2015</v>
      </c>
      <c r="K225" s="497" t="s">
        <v>314</v>
      </c>
      <c r="L225" s="498">
        <v>70</v>
      </c>
      <c r="M225" s="495">
        <v>35</v>
      </c>
    </row>
    <row r="226" spans="1:13" ht="191.25">
      <c r="A226" s="500" t="s">
        <v>14681</v>
      </c>
      <c r="B226" s="500" t="s">
        <v>1272</v>
      </c>
      <c r="C226" s="496" t="s">
        <v>14682</v>
      </c>
      <c r="D226" s="500" t="s">
        <v>14395</v>
      </c>
      <c r="E226" s="496" t="s">
        <v>14683</v>
      </c>
      <c r="F226" s="496" t="s">
        <v>14684</v>
      </c>
      <c r="G226" s="501" t="s">
        <v>14685</v>
      </c>
      <c r="H226" s="496"/>
      <c r="I226" s="496" t="s">
        <v>14686</v>
      </c>
      <c r="J226" s="496">
        <v>2015</v>
      </c>
      <c r="K226" s="496" t="s">
        <v>195</v>
      </c>
      <c r="L226" s="498">
        <v>70</v>
      </c>
      <c r="M226" s="495">
        <v>17.5</v>
      </c>
    </row>
    <row r="227" spans="1:13" ht="102">
      <c r="A227" s="496" t="s">
        <v>14687</v>
      </c>
      <c r="B227" s="506" t="s">
        <v>1272</v>
      </c>
      <c r="C227" s="506" t="s">
        <v>14688</v>
      </c>
      <c r="D227" s="496" t="s">
        <v>14689</v>
      </c>
      <c r="E227" s="496" t="s">
        <v>14690</v>
      </c>
      <c r="F227" s="496" t="s">
        <v>14691</v>
      </c>
      <c r="G227" s="496" t="s">
        <v>14692</v>
      </c>
      <c r="H227" s="505"/>
      <c r="I227" s="196" t="s">
        <v>14693</v>
      </c>
      <c r="J227" s="497">
        <v>2015</v>
      </c>
      <c r="K227" s="497" t="s">
        <v>172</v>
      </c>
      <c r="L227" s="497">
        <v>70</v>
      </c>
      <c r="M227" s="496">
        <v>14</v>
      </c>
    </row>
    <row r="228" spans="1:13" ht="153">
      <c r="A228" s="496" t="s">
        <v>14694</v>
      </c>
      <c r="B228" s="506" t="s">
        <v>14695</v>
      </c>
      <c r="C228" s="506" t="s">
        <v>14696</v>
      </c>
      <c r="D228" s="496" t="s">
        <v>14395</v>
      </c>
      <c r="E228" s="496" t="s">
        <v>14697</v>
      </c>
      <c r="F228" s="496" t="s">
        <v>14698</v>
      </c>
      <c r="G228" s="496" t="s">
        <v>14699</v>
      </c>
      <c r="H228" s="505" t="s">
        <v>14700</v>
      </c>
      <c r="I228" s="506" t="s">
        <v>14701</v>
      </c>
      <c r="J228" s="497">
        <v>2015</v>
      </c>
      <c r="K228" s="497" t="s">
        <v>172</v>
      </c>
      <c r="L228" s="498">
        <v>70</v>
      </c>
      <c r="M228" s="495" t="s">
        <v>9494</v>
      </c>
    </row>
    <row r="229" spans="1:13" ht="89.25">
      <c r="A229" s="496" t="s">
        <v>14702</v>
      </c>
      <c r="B229" s="500" t="s">
        <v>267</v>
      </c>
      <c r="C229" s="500" t="s">
        <v>14703</v>
      </c>
      <c r="D229" s="496" t="s">
        <v>14704</v>
      </c>
      <c r="E229" s="496" t="s">
        <v>14705</v>
      </c>
      <c r="F229" s="496" t="s">
        <v>14706</v>
      </c>
      <c r="G229" s="496" t="s">
        <v>14707</v>
      </c>
      <c r="H229" s="505"/>
      <c r="I229" s="255" t="s">
        <v>14708</v>
      </c>
      <c r="J229" s="497">
        <v>2015</v>
      </c>
      <c r="K229" s="497" t="s">
        <v>175</v>
      </c>
      <c r="L229" s="497">
        <v>70</v>
      </c>
      <c r="M229" s="496">
        <v>35</v>
      </c>
    </row>
    <row r="230" spans="1:13" ht="89.25">
      <c r="A230" s="500" t="s">
        <v>14709</v>
      </c>
      <c r="B230" s="500" t="s">
        <v>267</v>
      </c>
      <c r="C230" s="496" t="s">
        <v>14710</v>
      </c>
      <c r="D230" s="500" t="s">
        <v>14704</v>
      </c>
      <c r="E230" s="496" t="s">
        <v>14705</v>
      </c>
      <c r="F230" s="496" t="s">
        <v>14706</v>
      </c>
      <c r="G230" s="496" t="s">
        <v>14711</v>
      </c>
      <c r="H230" s="496"/>
      <c r="I230" s="505" t="s">
        <v>14708</v>
      </c>
      <c r="J230" s="496">
        <v>2015</v>
      </c>
      <c r="K230" s="496" t="s">
        <v>175</v>
      </c>
      <c r="L230" s="497">
        <v>70</v>
      </c>
      <c r="M230" s="496">
        <v>35</v>
      </c>
    </row>
    <row r="231" spans="1:13" ht="89.25">
      <c r="A231" s="496" t="s">
        <v>14712</v>
      </c>
      <c r="B231" s="506" t="s">
        <v>267</v>
      </c>
      <c r="C231" s="496" t="s">
        <v>14713</v>
      </c>
      <c r="D231" s="496" t="s">
        <v>9356</v>
      </c>
      <c r="E231" s="496" t="s">
        <v>14714</v>
      </c>
      <c r="F231" s="496"/>
      <c r="G231" s="496"/>
      <c r="H231" s="505"/>
      <c r="I231" s="506" t="s">
        <v>14715</v>
      </c>
      <c r="J231" s="496">
        <v>2015</v>
      </c>
      <c r="K231" s="496"/>
      <c r="L231" s="496">
        <v>70</v>
      </c>
      <c r="M231" s="496">
        <v>17.5</v>
      </c>
    </row>
    <row r="232" spans="1:13" ht="89.25">
      <c r="A232" s="496" t="s">
        <v>14716</v>
      </c>
      <c r="B232" s="506" t="s">
        <v>267</v>
      </c>
      <c r="C232" s="496" t="s">
        <v>14717</v>
      </c>
      <c r="D232" s="496" t="s">
        <v>9356</v>
      </c>
      <c r="E232" s="496" t="s">
        <v>14714</v>
      </c>
      <c r="F232" s="496"/>
      <c r="G232" s="496"/>
      <c r="H232" s="505"/>
      <c r="I232" s="506" t="s">
        <v>14715</v>
      </c>
      <c r="J232" s="496">
        <v>2015</v>
      </c>
      <c r="K232" s="496"/>
      <c r="L232" s="496">
        <v>70</v>
      </c>
      <c r="M232" s="496">
        <v>17.5</v>
      </c>
    </row>
    <row r="233" spans="1:13" ht="76.5">
      <c r="A233" s="496" t="s">
        <v>14718</v>
      </c>
      <c r="B233" s="496" t="s">
        <v>267</v>
      </c>
      <c r="C233" s="496" t="s">
        <v>14719</v>
      </c>
      <c r="D233" s="496" t="s">
        <v>9356</v>
      </c>
      <c r="E233" s="496" t="s">
        <v>14714</v>
      </c>
      <c r="F233" s="496"/>
      <c r="G233" s="496"/>
      <c r="H233" s="505"/>
      <c r="I233" s="506" t="s">
        <v>14715</v>
      </c>
      <c r="J233" s="496">
        <v>2015</v>
      </c>
      <c r="K233" s="496"/>
      <c r="L233" s="496">
        <v>70</v>
      </c>
      <c r="M233" s="496">
        <v>23.33</v>
      </c>
    </row>
    <row r="234" spans="1:13" ht="153">
      <c r="A234" s="496" t="s">
        <v>14720</v>
      </c>
      <c r="B234" s="500" t="s">
        <v>1272</v>
      </c>
      <c r="C234" s="500" t="s">
        <v>14721</v>
      </c>
      <c r="D234" s="496" t="s">
        <v>14459</v>
      </c>
      <c r="E234" s="496" t="s">
        <v>14722</v>
      </c>
      <c r="F234" s="496"/>
      <c r="G234" s="496"/>
      <c r="H234" s="505"/>
      <c r="I234" s="500" t="s">
        <v>14723</v>
      </c>
      <c r="J234" s="497">
        <v>2015</v>
      </c>
      <c r="K234" s="497" t="s">
        <v>166</v>
      </c>
      <c r="L234" s="497">
        <v>70</v>
      </c>
      <c r="M234" s="496">
        <v>7.78</v>
      </c>
    </row>
    <row r="235" spans="1:13" ht="63.75">
      <c r="A235" s="500" t="s">
        <v>14724</v>
      </c>
      <c r="B235" s="500" t="s">
        <v>14695</v>
      </c>
      <c r="C235" s="500" t="s">
        <v>14725</v>
      </c>
      <c r="D235" s="500" t="s">
        <v>14459</v>
      </c>
      <c r="E235" s="500" t="s">
        <v>14726</v>
      </c>
      <c r="F235" s="496" t="s">
        <v>14727</v>
      </c>
      <c r="G235" s="500" t="s">
        <v>14728</v>
      </c>
      <c r="H235" s="496"/>
      <c r="I235" s="496" t="s">
        <v>14729</v>
      </c>
      <c r="J235" s="496">
        <v>2015</v>
      </c>
      <c r="K235" s="497"/>
      <c r="L235" s="497">
        <v>70</v>
      </c>
      <c r="M235" s="497">
        <v>35</v>
      </c>
    </row>
    <row r="236" spans="1:13" ht="63.75">
      <c r="A236" s="500" t="s">
        <v>14730</v>
      </c>
      <c r="B236" s="500" t="s">
        <v>14695</v>
      </c>
      <c r="C236" s="500" t="s">
        <v>14731</v>
      </c>
      <c r="D236" s="500" t="s">
        <v>14459</v>
      </c>
      <c r="E236" s="500" t="s">
        <v>14732</v>
      </c>
      <c r="F236" s="500" t="s">
        <v>14727</v>
      </c>
      <c r="G236" s="500">
        <v>148</v>
      </c>
      <c r="H236" s="255"/>
      <c r="I236" s="500" t="s">
        <v>14729</v>
      </c>
      <c r="J236" s="500">
        <v>2015</v>
      </c>
      <c r="K236" s="497"/>
      <c r="L236" s="497">
        <v>70</v>
      </c>
      <c r="M236" s="497">
        <v>70</v>
      </c>
    </row>
    <row r="237" spans="1:13" ht="76.5">
      <c r="A237" s="496" t="s">
        <v>14733</v>
      </c>
      <c r="B237" s="500" t="s">
        <v>14695</v>
      </c>
      <c r="C237" s="500" t="s">
        <v>14734</v>
      </c>
      <c r="D237" s="500" t="s">
        <v>14459</v>
      </c>
      <c r="E237" s="496" t="s">
        <v>14735</v>
      </c>
      <c r="F237" s="496" t="s">
        <v>14736</v>
      </c>
      <c r="G237" s="496" t="s">
        <v>14737</v>
      </c>
      <c r="H237" s="505"/>
      <c r="I237" s="234" t="s">
        <v>14738</v>
      </c>
      <c r="J237" s="496">
        <v>2015</v>
      </c>
      <c r="K237" s="496"/>
      <c r="L237" s="497">
        <v>70</v>
      </c>
      <c r="M237" s="496">
        <v>23.33</v>
      </c>
    </row>
    <row r="238" spans="1:13" ht="63.75">
      <c r="A238" s="496" t="s">
        <v>14739</v>
      </c>
      <c r="B238" s="506" t="s">
        <v>1272</v>
      </c>
      <c r="C238" s="506" t="s">
        <v>14740</v>
      </c>
      <c r="D238" s="496" t="s">
        <v>14504</v>
      </c>
      <c r="E238" s="496" t="s">
        <v>14741</v>
      </c>
      <c r="F238" s="496"/>
      <c r="G238" s="496"/>
      <c r="H238" s="505"/>
      <c r="I238" s="196" t="s">
        <v>14742</v>
      </c>
      <c r="J238" s="497">
        <v>2015</v>
      </c>
      <c r="K238" s="497" t="s">
        <v>190</v>
      </c>
      <c r="L238" s="497">
        <v>70</v>
      </c>
      <c r="M238" s="496">
        <v>35</v>
      </c>
    </row>
    <row r="239" spans="1:13" ht="102">
      <c r="A239" s="496" t="s">
        <v>14743</v>
      </c>
      <c r="B239" s="500" t="s">
        <v>14695</v>
      </c>
      <c r="C239" s="500" t="s">
        <v>14734</v>
      </c>
      <c r="D239" s="496" t="s">
        <v>14459</v>
      </c>
      <c r="E239" s="496" t="s">
        <v>14744</v>
      </c>
      <c r="F239" s="496" t="s">
        <v>14745</v>
      </c>
      <c r="G239" s="501" t="s">
        <v>14746</v>
      </c>
      <c r="H239" s="505"/>
      <c r="I239" s="255" t="s">
        <v>14747</v>
      </c>
      <c r="J239" s="497">
        <v>2015</v>
      </c>
      <c r="K239" s="497" t="s">
        <v>202</v>
      </c>
      <c r="L239" s="498">
        <v>70</v>
      </c>
      <c r="M239" s="495">
        <v>23.33</v>
      </c>
    </row>
    <row r="240" spans="1:13" ht="76.5">
      <c r="A240" s="500" t="s">
        <v>14748</v>
      </c>
      <c r="B240" s="500" t="s">
        <v>1272</v>
      </c>
      <c r="C240" s="496" t="s">
        <v>14749</v>
      </c>
      <c r="D240" s="500" t="s">
        <v>14459</v>
      </c>
      <c r="E240" s="496" t="s">
        <v>14750</v>
      </c>
      <c r="F240" s="496" t="s">
        <v>14672</v>
      </c>
      <c r="G240" s="501" t="s">
        <v>14751</v>
      </c>
      <c r="H240" s="496"/>
      <c r="I240" s="496" t="s">
        <v>14752</v>
      </c>
      <c r="J240" s="496">
        <v>2015</v>
      </c>
      <c r="K240" s="496" t="s">
        <v>172</v>
      </c>
      <c r="L240" s="498">
        <v>70</v>
      </c>
      <c r="M240" s="495">
        <v>14</v>
      </c>
    </row>
    <row r="241" spans="1:14" ht="63.75">
      <c r="A241" s="496" t="s">
        <v>14753</v>
      </c>
      <c r="B241" s="500" t="s">
        <v>267</v>
      </c>
      <c r="C241" s="500" t="s">
        <v>14754</v>
      </c>
      <c r="D241" s="496" t="s">
        <v>14755</v>
      </c>
      <c r="E241" s="496" t="s">
        <v>14756</v>
      </c>
      <c r="F241" s="497" t="s">
        <v>14757</v>
      </c>
      <c r="G241" s="496" t="s">
        <v>14758</v>
      </c>
      <c r="H241" s="505" t="s">
        <v>14759</v>
      </c>
      <c r="I241" s="500" t="s">
        <v>14760</v>
      </c>
      <c r="J241" s="497">
        <v>2015</v>
      </c>
      <c r="K241" s="497" t="s">
        <v>145</v>
      </c>
      <c r="L241" s="498">
        <v>70</v>
      </c>
      <c r="M241" s="495">
        <v>70</v>
      </c>
    </row>
    <row r="242" spans="1:14" ht="178.5">
      <c r="A242" s="496" t="s">
        <v>14761</v>
      </c>
      <c r="B242" s="506" t="s">
        <v>14762</v>
      </c>
      <c r="C242" s="506" t="s">
        <v>14763</v>
      </c>
      <c r="D242" s="496" t="s">
        <v>14459</v>
      </c>
      <c r="E242" s="496" t="s">
        <v>14764</v>
      </c>
      <c r="F242" s="496" t="s">
        <v>14765</v>
      </c>
      <c r="G242" s="496" t="s">
        <v>14766</v>
      </c>
      <c r="H242" s="505"/>
      <c r="I242" s="506"/>
      <c r="J242" s="497">
        <v>2015</v>
      </c>
      <c r="K242" s="497" t="s">
        <v>242</v>
      </c>
      <c r="L242" s="497">
        <v>70</v>
      </c>
      <c r="M242" s="496" t="s">
        <v>14767</v>
      </c>
    </row>
    <row r="243" spans="1:14" ht="114.75">
      <c r="A243" s="496" t="s">
        <v>14768</v>
      </c>
      <c r="B243" s="496" t="s">
        <v>14762</v>
      </c>
      <c r="C243" s="496" t="s">
        <v>14769</v>
      </c>
      <c r="D243" s="496" t="s">
        <v>14459</v>
      </c>
      <c r="E243" s="496" t="s">
        <v>14770</v>
      </c>
      <c r="F243" s="496" t="s">
        <v>14771</v>
      </c>
      <c r="G243" s="496" t="s">
        <v>14772</v>
      </c>
      <c r="H243" s="496"/>
      <c r="I243" s="505" t="s">
        <v>14773</v>
      </c>
      <c r="J243" s="496">
        <v>2015</v>
      </c>
      <c r="K243" s="497" t="s">
        <v>14774</v>
      </c>
      <c r="L243" s="497">
        <v>70</v>
      </c>
      <c r="M243" s="495">
        <v>23.3</v>
      </c>
    </row>
    <row r="244" spans="1:14" ht="102">
      <c r="A244" s="496" t="s">
        <v>14775</v>
      </c>
      <c r="B244" s="506" t="s">
        <v>1272</v>
      </c>
      <c r="C244" s="506" t="s">
        <v>14776</v>
      </c>
      <c r="D244" s="496" t="s">
        <v>14459</v>
      </c>
      <c r="E244" s="496" t="s">
        <v>14777</v>
      </c>
      <c r="F244" s="496" t="s">
        <v>14778</v>
      </c>
      <c r="G244" s="496">
        <v>671</v>
      </c>
      <c r="H244" s="505" t="s">
        <v>14779</v>
      </c>
      <c r="I244" s="505" t="s">
        <v>14780</v>
      </c>
      <c r="J244" s="497">
        <v>2015</v>
      </c>
      <c r="K244" s="497" t="s">
        <v>195</v>
      </c>
      <c r="L244" s="498">
        <v>70</v>
      </c>
      <c r="M244" s="495">
        <v>70</v>
      </c>
    </row>
    <row r="245" spans="1:14" ht="102">
      <c r="A245" s="506" t="s">
        <v>14781</v>
      </c>
      <c r="B245" s="506" t="s">
        <v>1272</v>
      </c>
      <c r="C245" s="506" t="s">
        <v>14776</v>
      </c>
      <c r="D245" s="506" t="s">
        <v>14459</v>
      </c>
      <c r="E245" s="496" t="s">
        <v>14782</v>
      </c>
      <c r="F245" s="496" t="s">
        <v>14778</v>
      </c>
      <c r="G245" s="496">
        <v>689</v>
      </c>
      <c r="H245" s="505" t="s">
        <v>14779</v>
      </c>
      <c r="I245" s="505" t="s">
        <v>14780</v>
      </c>
      <c r="J245" s="496">
        <v>2015</v>
      </c>
      <c r="K245" s="496" t="s">
        <v>195</v>
      </c>
      <c r="L245" s="498">
        <v>70</v>
      </c>
      <c r="M245" s="495">
        <v>70</v>
      </c>
    </row>
    <row r="246" spans="1:14" ht="127.5">
      <c r="A246" s="496" t="s">
        <v>14783</v>
      </c>
      <c r="B246" s="506" t="s">
        <v>14695</v>
      </c>
      <c r="C246" s="506" t="s">
        <v>14784</v>
      </c>
      <c r="D246" s="496" t="s">
        <v>14535</v>
      </c>
      <c r="E246" s="496" t="s">
        <v>14785</v>
      </c>
      <c r="F246" s="496" t="s">
        <v>14786</v>
      </c>
      <c r="G246" s="496">
        <v>382</v>
      </c>
      <c r="H246" s="505" t="s">
        <v>14787</v>
      </c>
      <c r="I246" s="255" t="s">
        <v>14788</v>
      </c>
      <c r="J246" s="497">
        <v>2015</v>
      </c>
      <c r="K246" s="497" t="s">
        <v>122</v>
      </c>
      <c r="L246" s="497">
        <v>70</v>
      </c>
      <c r="M246" s="496">
        <v>10</v>
      </c>
    </row>
    <row r="247" spans="1:14" ht="114.75">
      <c r="A247" s="496" t="s">
        <v>14789</v>
      </c>
      <c r="B247" s="506" t="s">
        <v>14790</v>
      </c>
      <c r="C247" s="506" t="s">
        <v>14791</v>
      </c>
      <c r="D247" s="496" t="s">
        <v>14535</v>
      </c>
      <c r="E247" s="496" t="s">
        <v>14792</v>
      </c>
      <c r="F247" s="496" t="s">
        <v>14793</v>
      </c>
      <c r="G247" s="496" t="s">
        <v>14794</v>
      </c>
      <c r="H247" s="505"/>
      <c r="I247" s="506" t="s">
        <v>14795</v>
      </c>
      <c r="J247" s="497">
        <v>2015</v>
      </c>
      <c r="K247" s="497" t="s">
        <v>202</v>
      </c>
      <c r="L247" s="497">
        <v>70</v>
      </c>
      <c r="M247" s="496">
        <v>14</v>
      </c>
    </row>
    <row r="248" spans="1:14" ht="127.5">
      <c r="A248" s="506" t="s">
        <v>14796</v>
      </c>
      <c r="B248" s="506" t="s">
        <v>14790</v>
      </c>
      <c r="C248" s="496" t="s">
        <v>14797</v>
      </c>
      <c r="D248" s="496" t="s">
        <v>14535</v>
      </c>
      <c r="E248" s="496" t="s">
        <v>14798</v>
      </c>
      <c r="F248" s="496" t="s">
        <v>14793</v>
      </c>
      <c r="G248" s="496" t="s">
        <v>14799</v>
      </c>
      <c r="H248" s="496"/>
      <c r="I248" s="506" t="s">
        <v>14795</v>
      </c>
      <c r="J248" s="497">
        <v>2015</v>
      </c>
      <c r="K248" s="497" t="s">
        <v>153</v>
      </c>
      <c r="L248" s="497">
        <v>70</v>
      </c>
      <c r="M248" s="496">
        <v>10</v>
      </c>
    </row>
    <row r="249" spans="1:14" ht="165.75">
      <c r="A249" s="496" t="s">
        <v>12548</v>
      </c>
      <c r="B249" s="500" t="s">
        <v>267</v>
      </c>
      <c r="C249" s="500" t="s">
        <v>17578</v>
      </c>
      <c r="D249" s="496" t="s">
        <v>12569</v>
      </c>
      <c r="E249" s="496" t="s">
        <v>12570</v>
      </c>
      <c r="F249" s="496" t="s">
        <v>9766</v>
      </c>
      <c r="G249" s="496" t="s">
        <v>12552</v>
      </c>
      <c r="H249" s="505"/>
      <c r="I249" s="506" t="s">
        <v>2270</v>
      </c>
      <c r="J249" s="497">
        <v>2015</v>
      </c>
      <c r="K249" s="497" t="s">
        <v>138</v>
      </c>
      <c r="L249" s="498">
        <v>70</v>
      </c>
      <c r="M249" s="496">
        <f>L249/5</f>
        <v>14</v>
      </c>
    </row>
    <row r="250" spans="1:14" s="482" customFormat="1" ht="409.5">
      <c r="A250" s="505" t="s">
        <v>9392</v>
      </c>
      <c r="B250" s="496" t="s">
        <v>9393</v>
      </c>
      <c r="C250" s="496" t="s">
        <v>1316</v>
      </c>
      <c r="D250" s="496" t="s">
        <v>9394</v>
      </c>
      <c r="E250" s="496" t="s">
        <v>9395</v>
      </c>
      <c r="F250" s="496"/>
      <c r="G250" s="496"/>
      <c r="H250" s="505" t="s">
        <v>9396</v>
      </c>
      <c r="I250" s="496"/>
      <c r="J250" s="501" t="s">
        <v>9397</v>
      </c>
      <c r="K250" s="496">
        <v>2015</v>
      </c>
      <c r="L250" s="496" t="s">
        <v>166</v>
      </c>
      <c r="M250" s="87">
        <v>35</v>
      </c>
      <c r="N250" s="481">
        <v>35</v>
      </c>
    </row>
    <row r="251" spans="1:14" s="482" customFormat="1" ht="344.25">
      <c r="A251" s="496" t="s">
        <v>14661</v>
      </c>
      <c r="B251" s="496" t="s">
        <v>14662</v>
      </c>
      <c r="C251" s="496" t="s">
        <v>14459</v>
      </c>
      <c r="D251" s="496" t="s">
        <v>14663</v>
      </c>
      <c r="E251" s="496">
        <v>100</v>
      </c>
      <c r="F251" s="496" t="s">
        <v>14664</v>
      </c>
      <c r="G251" s="496" t="s">
        <v>14665</v>
      </c>
      <c r="H251" s="496" t="s">
        <v>14666</v>
      </c>
      <c r="I251" s="496" t="s">
        <v>14667</v>
      </c>
      <c r="J251" s="501" t="s">
        <v>14668</v>
      </c>
      <c r="K251" s="496">
        <v>2015</v>
      </c>
      <c r="L251" s="496" t="s">
        <v>14583</v>
      </c>
      <c r="M251" s="87">
        <v>14</v>
      </c>
      <c r="N251" s="481">
        <v>14</v>
      </c>
    </row>
    <row r="252" spans="1:14" s="482" customFormat="1" ht="165">
      <c r="A252" s="489" t="s">
        <v>9784</v>
      </c>
      <c r="B252" s="575" t="s">
        <v>267</v>
      </c>
      <c r="C252" s="575" t="s">
        <v>9785</v>
      </c>
      <c r="D252" s="576" t="s">
        <v>9379</v>
      </c>
      <c r="E252" s="488" t="s">
        <v>9786</v>
      </c>
      <c r="F252" s="488" t="s">
        <v>8121</v>
      </c>
      <c r="G252" s="577"/>
      <c r="H252" s="578" t="s">
        <v>9787</v>
      </c>
      <c r="I252" s="493" t="s">
        <v>4766</v>
      </c>
      <c r="J252" s="488">
        <v>2015</v>
      </c>
      <c r="K252" s="488" t="s">
        <v>130</v>
      </c>
      <c r="L252" s="590">
        <v>70</v>
      </c>
      <c r="M252" s="591">
        <v>35</v>
      </c>
      <c r="N252" s="483"/>
    </row>
    <row r="253" spans="1:14" ht="225">
      <c r="A253" s="537" t="s">
        <v>9788</v>
      </c>
      <c r="B253" s="489" t="s">
        <v>267</v>
      </c>
      <c r="C253" s="489" t="s">
        <v>9406</v>
      </c>
      <c r="D253" s="576" t="s">
        <v>9379</v>
      </c>
      <c r="E253" s="489" t="s">
        <v>9789</v>
      </c>
      <c r="F253" s="488" t="s">
        <v>9409</v>
      </c>
      <c r="G253" s="577" t="s">
        <v>9790</v>
      </c>
      <c r="H253" s="578"/>
      <c r="I253" s="493" t="s">
        <v>9791</v>
      </c>
      <c r="J253" s="488">
        <v>2015</v>
      </c>
      <c r="K253" s="488" t="s">
        <v>129</v>
      </c>
      <c r="L253" s="590">
        <v>70</v>
      </c>
      <c r="M253" s="591">
        <v>35</v>
      </c>
    </row>
    <row r="254" spans="1:14" ht="225">
      <c r="A254" s="489" t="s">
        <v>9792</v>
      </c>
      <c r="B254" s="489" t="s">
        <v>267</v>
      </c>
      <c r="C254" s="489" t="s">
        <v>9406</v>
      </c>
      <c r="D254" s="576" t="s">
        <v>9379</v>
      </c>
      <c r="E254" s="489" t="s">
        <v>9789</v>
      </c>
      <c r="F254" s="488" t="s">
        <v>9409</v>
      </c>
      <c r="G254" s="577" t="s">
        <v>9416</v>
      </c>
      <c r="H254" s="578"/>
      <c r="I254" s="493" t="s">
        <v>9793</v>
      </c>
      <c r="J254" s="488">
        <v>2015</v>
      </c>
      <c r="K254" s="488" t="s">
        <v>129</v>
      </c>
      <c r="L254" s="590">
        <v>70</v>
      </c>
      <c r="M254" s="591">
        <v>35</v>
      </c>
    </row>
    <row r="255" spans="1:14" ht="240">
      <c r="A255" s="537" t="s">
        <v>9773</v>
      </c>
      <c r="B255" s="575" t="s">
        <v>267</v>
      </c>
      <c r="C255" s="580" t="s">
        <v>18473</v>
      </c>
      <c r="D255" s="488" t="s">
        <v>9379</v>
      </c>
      <c r="E255" s="581" t="s">
        <v>9775</v>
      </c>
      <c r="F255" s="582" t="s">
        <v>9409</v>
      </c>
      <c r="G255" s="583" t="s">
        <v>9776</v>
      </c>
      <c r="H255" s="576" t="s">
        <v>9777</v>
      </c>
      <c r="I255" s="592" t="s">
        <v>9778</v>
      </c>
      <c r="J255" s="584">
        <v>2015</v>
      </c>
      <c r="K255" s="584" t="s">
        <v>172</v>
      </c>
      <c r="L255" s="590">
        <v>70</v>
      </c>
      <c r="M255" s="591">
        <v>35</v>
      </c>
    </row>
    <row r="256" spans="1:14" ht="240">
      <c r="A256" s="537" t="s">
        <v>9779</v>
      </c>
      <c r="B256" s="575" t="s">
        <v>9780</v>
      </c>
      <c r="C256" s="580" t="s">
        <v>18474</v>
      </c>
      <c r="D256" s="492" t="s">
        <v>9379</v>
      </c>
      <c r="E256" s="581" t="s">
        <v>9775</v>
      </c>
      <c r="F256" s="582" t="s">
        <v>9409</v>
      </c>
      <c r="G256" s="577" t="s">
        <v>302</v>
      </c>
      <c r="H256" s="576" t="s">
        <v>9782</v>
      </c>
      <c r="I256" s="592" t="s">
        <v>9783</v>
      </c>
      <c r="J256" s="585">
        <v>2015</v>
      </c>
      <c r="K256" s="585" t="s">
        <v>172</v>
      </c>
      <c r="L256" s="590">
        <v>70</v>
      </c>
      <c r="M256" s="591">
        <v>23.33</v>
      </c>
    </row>
  </sheetData>
  <mergeCells count="16">
    <mergeCell ref="M205:M206"/>
    <mergeCell ref="H205:H206"/>
    <mergeCell ref="I205:I206"/>
    <mergeCell ref="J205:J206"/>
    <mergeCell ref="K205:K206"/>
    <mergeCell ref="L205:L206"/>
    <mergeCell ref="A3:M3"/>
    <mergeCell ref="A7:N7"/>
    <mergeCell ref="A5:M5"/>
    <mergeCell ref="A6:M6"/>
    <mergeCell ref="A8:M8"/>
    <mergeCell ref="A205:A206"/>
    <mergeCell ref="B205:B206"/>
    <mergeCell ref="E205:E206"/>
    <mergeCell ref="F205:F206"/>
    <mergeCell ref="G205:G206"/>
  </mergeCells>
  <phoneticPr fontId="17" type="noConversion"/>
  <hyperlinks>
    <hyperlink ref="I11" r:id="rId1"/>
    <hyperlink ref="I12" r:id="rId2"/>
    <hyperlink ref="I14" r:id="rId3"/>
    <hyperlink ref="I15" r:id="rId4"/>
    <hyperlink ref="H16" r:id="rId5" display="http://dx.doi.org/10.1016/S2212-5671(15)01048-5"/>
    <hyperlink ref="H17" r:id="rId6" display="http://dx.doi.org/10.1016/S2212-5671(15)01052-7"/>
    <hyperlink ref="I18" r:id="rId7"/>
    <hyperlink ref="H22" r:id="rId8"/>
    <hyperlink ref="I22" r:id="rId9"/>
    <hyperlink ref="G26" r:id="rId10"/>
    <hyperlink ref="G27" r:id="rId11"/>
    <hyperlink ref="I28" r:id="rId12"/>
    <hyperlink ref="A31" r:id="rId13" display="http://www.upm.ro/facultati_departamente/stiinte_litere/conferinte/situl_integrare_europeana/Lucrari6/08 - Dragulescu.pdf"/>
    <hyperlink ref="A32" r:id="rId14" display="http://www.upm.ro/ldmd/LDMD-03/Lds/Lds 03 37.pdf"/>
    <hyperlink ref="A33" r:id="rId15" display="http://www.upm.ro/ldmd/LDMD-03/Lds/Lds 03 39.pdf"/>
    <hyperlink ref="I37" r:id="rId16"/>
    <hyperlink ref="I38" r:id="rId17"/>
    <hyperlink ref="I39" r:id="rId18"/>
    <hyperlink ref="I43" r:id="rId19"/>
    <hyperlink ref="I52" r:id="rId20"/>
    <hyperlink ref="I54" r:id="rId21"/>
    <hyperlink ref="I55" r:id="rId22"/>
    <hyperlink ref="I56" r:id="rId23"/>
    <hyperlink ref="H64" r:id="rId24" display="http://dx.doi.org/10.1109/ICEPE.2014.6969978"/>
    <hyperlink ref="A64" r:id="rId25" display="https://scholar.google.com/scholar?oi=bibs&amp;cluster=9213330848712342234&amp;btnI=1&amp;hl=en"/>
    <hyperlink ref="H65" r:id="rId26"/>
    <hyperlink ref="I65" r:id="rId27"/>
    <hyperlink ref="H66" r:id="rId28"/>
    <hyperlink ref="I66" r:id="rId29"/>
    <hyperlink ref="I69" r:id="rId30"/>
    <hyperlink ref="I70" r:id="rId31"/>
    <hyperlink ref="I71" r:id="rId32"/>
    <hyperlink ref="I72" r:id="rId33"/>
    <hyperlink ref="I74" r:id="rId34"/>
    <hyperlink ref="I73" r:id="rId35"/>
    <hyperlink ref="I76" r:id="rId36"/>
    <hyperlink ref="I77" r:id="rId37"/>
    <hyperlink ref="I78" r:id="rId38"/>
    <hyperlink ref="I79" r:id="rId39"/>
    <hyperlink ref="I80" r:id="rId40"/>
    <hyperlink ref="I81" r:id="rId41"/>
    <hyperlink ref="I83" r:id="rId42"/>
    <hyperlink ref="I86" r:id="rId43"/>
    <hyperlink ref="I87" r:id="rId44"/>
    <hyperlink ref="I92" r:id="rId45"/>
    <hyperlink ref="I91" r:id="rId46"/>
    <hyperlink ref="I93" r:id="rId47"/>
    <hyperlink ref="I94" r:id="rId48"/>
    <hyperlink ref="I98" r:id="rId49"/>
    <hyperlink ref="I99" r:id="rId50"/>
    <hyperlink ref="I101" r:id="rId51"/>
    <hyperlink ref="I100" r:id="rId52"/>
    <hyperlink ref="I102" r:id="rId53"/>
    <hyperlink ref="I103" r:id="rId54"/>
    <hyperlink ref="I109" r:id="rId55"/>
    <hyperlink ref="I112" r:id="rId56" display="http://www.sgemsocial.org/"/>
    <hyperlink ref="I115" r:id="rId57"/>
    <hyperlink ref="I116" r:id="rId58"/>
    <hyperlink ref="I119" r:id="rId59"/>
    <hyperlink ref="I124" r:id="rId60" display="http://www.sgemsocial.org/"/>
    <hyperlink ref="I127" r:id="rId61" display="http://www.sgem.org/"/>
    <hyperlink ref="I140" r:id="rId62"/>
    <hyperlink ref="I168" r:id="rId63"/>
    <hyperlink ref="I169" r:id="rId64"/>
    <hyperlink ref="I170" r:id="rId65"/>
    <hyperlink ref="I184" r:id="rId66"/>
    <hyperlink ref="I182" r:id="rId67"/>
    <hyperlink ref="I183" r:id="rId68"/>
    <hyperlink ref="I185" r:id="rId69"/>
    <hyperlink ref="I186" r:id="rId70"/>
    <hyperlink ref="I187" r:id="rId71"/>
    <hyperlink ref="I188" r:id="rId72"/>
    <hyperlink ref="I189" r:id="rId73"/>
    <hyperlink ref="I190" r:id="rId74"/>
    <hyperlink ref="I191" r:id="rId75"/>
    <hyperlink ref="I192" r:id="rId76"/>
    <hyperlink ref="I193" r:id="rId77"/>
    <hyperlink ref="I200" r:id="rId78"/>
    <hyperlink ref="I201" r:id="rId79"/>
    <hyperlink ref="L202" r:id="rId80"/>
    <hyperlink ref="I203" r:id="rId81"/>
    <hyperlink ref="I204" r:id="rId82"/>
    <hyperlink ref="I208" r:id="rId83"/>
    <hyperlink ref="I209" r:id="rId84"/>
    <hyperlink ref="I210" r:id="rId85"/>
    <hyperlink ref="I211" r:id="rId86"/>
    <hyperlink ref="I212" r:id="rId87"/>
    <hyperlink ref="I213" r:id="rId88"/>
    <hyperlink ref="I214" r:id="rId89"/>
    <hyperlink ref="A215" r:id="rId90" display="http://www.upm.ro/gidni2/GIDNI-02/Cpj/Cpj 02 12.pdf"/>
    <hyperlink ref="I216" r:id="rId91"/>
    <hyperlink ref="H217" r:id="rId92"/>
    <hyperlink ref="I217" r:id="rId93"/>
    <hyperlink ref="I219" r:id="rId94"/>
    <hyperlink ref="I221" r:id="rId95"/>
    <hyperlink ref="I222" r:id="rId96"/>
    <hyperlink ref="I223" r:id="rId97"/>
    <hyperlink ref="I224" r:id="rId98"/>
    <hyperlink ref="I225" r:id="rId99"/>
    <hyperlink ref="I227" r:id="rId100"/>
    <hyperlink ref="I229" r:id="rId101"/>
    <hyperlink ref="I230" r:id="rId102"/>
    <hyperlink ref="H236" r:id="rId103" display="www.dermoscopy-congress2015.com"/>
    <hyperlink ref="I237" r:id="rId104"/>
    <hyperlink ref="I238" r:id="rId105"/>
    <hyperlink ref="I239" r:id="rId106"/>
    <hyperlink ref="I243" r:id="rId107"/>
    <hyperlink ref="I244" r:id="rId108"/>
    <hyperlink ref="I245" r:id="rId109"/>
    <hyperlink ref="I246" r:id="rId110"/>
    <hyperlink ref="H246" r:id="rId111"/>
    <hyperlink ref="A250" r:id="rId112" display="http://apps.webofknowledge.com/full_record.do?product=UA&amp;search_mode=GeneralSearch&amp;qid=4&amp;SID=4EMzYaObZD98LnwvkDW&amp;page=1&amp;doc=2"/>
    <hyperlink ref="H250" r:id="rId113" display="http://www.osim.ro/publicatii/brevete/bopi_2015/bopi_inv_08_2015.pdf"/>
    <hyperlink ref="I252" r:id="rId114"/>
    <hyperlink ref="I253" r:id="rId115"/>
    <hyperlink ref="I254" r:id="rId116"/>
    <hyperlink ref="I255" r:id="rId117"/>
    <hyperlink ref="I256" r:id="rId118"/>
  </hyperlinks>
  <pageMargins left="0.51181102362204722" right="0.31496062992125984" top="2.1666666666666665" bottom="0.57291666666666663" header="0.51041666666666663" footer="0.31496062992125984"/>
  <pageSetup paperSize="9" scale="95" orientation="landscape" horizontalDpi="200" verticalDpi="200" r:id="rId119"/>
  <headerFooter>
    <oddHeader xml:space="preserve">&amp;LUniversitatea „Lucian Blaga” din Sibiu
&amp;C
&amp;K000000FIȘĂ DE RAPORTARE A ACTIVITĂȚII DE CERCETARE 
PENTRU PERIOADA 1.01.2014-31.12.2014&amp;R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7"/>
  <sheetViews>
    <sheetView zoomScale="85" zoomScaleNormal="85" zoomScaleSheetLayoutView="70" zoomScalePageLayoutView="60" workbookViewId="0">
      <selection activeCell="H129" sqref="H129"/>
    </sheetView>
  </sheetViews>
  <sheetFormatPr defaultRowHeight="12.75"/>
  <cols>
    <col min="1" max="1" width="26.5703125" style="577" customWidth="1"/>
    <col min="2" max="2" width="15.28515625" style="577" customWidth="1"/>
    <col min="3" max="3" width="11.5703125" style="488" customWidth="1"/>
    <col min="4" max="4" width="12" style="584" customWidth="1"/>
    <col min="5" max="5" width="8" style="683" bestFit="1" customWidth="1"/>
    <col min="6" max="6" width="8.140625" style="683" bestFit="1" customWidth="1"/>
    <col min="7" max="7" width="11.42578125" style="683" bestFit="1" customWidth="1"/>
    <col min="8" max="8" width="8.28515625" style="584" customWidth="1"/>
    <col min="9" max="10" width="8.85546875" style="584" bestFit="1" customWidth="1"/>
    <col min="11" max="11" width="9.140625" style="683" customWidth="1"/>
    <col min="12" max="12" width="7.85546875" style="584" customWidth="1"/>
    <col min="13" max="13" width="10.5703125" style="584" customWidth="1"/>
    <col min="14" max="14" width="6" style="584" customWidth="1"/>
    <col min="15" max="15" width="25.28515625" style="590" customWidth="1"/>
    <col min="16" max="16" width="0.5703125" style="112" customWidth="1"/>
    <col min="17" max="16384" width="9.140625" style="112"/>
  </cols>
  <sheetData>
    <row r="1" spans="1:16" s="4" customFormat="1" ht="15" customHeight="1">
      <c r="A1" s="845" t="s">
        <v>17303</v>
      </c>
      <c r="B1" s="846"/>
      <c r="C1" s="846"/>
      <c r="D1" s="846"/>
      <c r="E1" s="846"/>
      <c r="F1" s="846"/>
      <c r="G1" s="846"/>
      <c r="H1" s="846"/>
      <c r="I1" s="846"/>
      <c r="J1" s="846"/>
      <c r="K1" s="846"/>
      <c r="L1" s="846"/>
      <c r="M1" s="846"/>
      <c r="N1" s="846"/>
      <c r="O1" s="847"/>
    </row>
    <row r="2" spans="1:16" s="4" customFormat="1" ht="15" customHeight="1">
      <c r="A2" s="596"/>
      <c r="B2" s="596"/>
      <c r="C2" s="574"/>
      <c r="D2" s="574"/>
      <c r="E2" s="597"/>
      <c r="F2" s="597"/>
      <c r="G2" s="597"/>
      <c r="H2" s="574"/>
      <c r="I2" s="574"/>
      <c r="J2" s="574"/>
      <c r="K2" s="597"/>
      <c r="L2" s="574"/>
      <c r="M2" s="574"/>
      <c r="N2" s="574"/>
      <c r="O2" s="574"/>
    </row>
    <row r="3" spans="1:16" s="4" customFormat="1" ht="15" customHeight="1">
      <c r="A3" s="817" t="s">
        <v>17304</v>
      </c>
      <c r="B3" s="817"/>
      <c r="C3" s="817"/>
      <c r="D3" s="817"/>
      <c r="E3" s="817"/>
      <c r="F3" s="817"/>
      <c r="G3" s="817"/>
      <c r="H3" s="848"/>
      <c r="I3" s="848"/>
      <c r="J3" s="848"/>
      <c r="K3" s="848"/>
      <c r="L3" s="848"/>
      <c r="M3" s="848"/>
      <c r="N3" s="848"/>
      <c r="O3" s="848"/>
    </row>
    <row r="4" spans="1:16" s="4" customFormat="1" ht="15" customHeight="1">
      <c r="A4" s="817" t="s">
        <v>17297</v>
      </c>
      <c r="B4" s="817"/>
      <c r="C4" s="817"/>
      <c r="D4" s="817"/>
      <c r="E4" s="817"/>
      <c r="F4" s="817"/>
      <c r="G4" s="817"/>
      <c r="H4" s="817"/>
      <c r="I4" s="817"/>
      <c r="J4" s="817"/>
      <c r="K4" s="817"/>
      <c r="L4" s="817"/>
      <c r="M4" s="817"/>
      <c r="N4" s="817"/>
      <c r="O4" s="817"/>
    </row>
    <row r="5" spans="1:16" s="4" customFormat="1" ht="15" customHeight="1">
      <c r="A5" s="817" t="s">
        <v>17305</v>
      </c>
      <c r="B5" s="817"/>
      <c r="C5" s="817"/>
      <c r="D5" s="817"/>
      <c r="E5" s="817"/>
      <c r="F5" s="817"/>
      <c r="G5" s="817"/>
      <c r="H5" s="817"/>
      <c r="I5" s="817"/>
      <c r="J5" s="817"/>
      <c r="K5" s="817"/>
      <c r="L5" s="817"/>
      <c r="M5" s="817"/>
      <c r="N5" s="817"/>
      <c r="O5" s="817"/>
    </row>
    <row r="6" spans="1:16" s="114" customFormat="1" ht="15" customHeight="1">
      <c r="A6" s="849"/>
      <c r="B6" s="849"/>
      <c r="C6" s="849"/>
      <c r="D6" s="849"/>
      <c r="E6" s="849"/>
      <c r="F6" s="849"/>
      <c r="G6" s="849"/>
      <c r="H6" s="849"/>
      <c r="I6" s="849"/>
      <c r="J6" s="849"/>
      <c r="K6" s="849"/>
      <c r="L6" s="849"/>
      <c r="M6" s="584"/>
      <c r="N6" s="584"/>
      <c r="O6" s="663"/>
    </row>
    <row r="7" spans="1:16" s="114" customFormat="1" ht="15" customHeight="1">
      <c r="A7" s="850"/>
      <c r="B7" s="850"/>
      <c r="C7" s="850"/>
      <c r="D7" s="850"/>
      <c r="E7" s="850"/>
      <c r="F7" s="850"/>
      <c r="G7" s="850"/>
      <c r="H7" s="850"/>
      <c r="I7" s="850"/>
      <c r="J7" s="850"/>
      <c r="K7" s="850"/>
      <c r="L7" s="850"/>
      <c r="M7" s="850"/>
      <c r="N7" s="850"/>
      <c r="O7" s="590"/>
    </row>
    <row r="8" spans="1:16" s="114" customFormat="1">
      <c r="A8" s="664"/>
      <c r="B8" s="664"/>
      <c r="C8" s="665"/>
      <c r="D8" s="665"/>
      <c r="E8" s="666"/>
      <c r="F8" s="666"/>
      <c r="G8" s="666"/>
      <c r="H8" s="665"/>
      <c r="I8" s="665"/>
      <c r="J8" s="665"/>
      <c r="K8" s="667"/>
      <c r="L8" s="668"/>
      <c r="M8" s="668"/>
      <c r="N8" s="668"/>
      <c r="O8" s="590"/>
    </row>
    <row r="9" spans="1:16" ht="76.5">
      <c r="A9" s="669" t="s">
        <v>0</v>
      </c>
      <c r="B9" s="664" t="s">
        <v>1</v>
      </c>
      <c r="C9" s="670" t="s">
        <v>96</v>
      </c>
      <c r="D9" s="665" t="s">
        <v>21</v>
      </c>
      <c r="E9" s="671" t="s">
        <v>55</v>
      </c>
      <c r="F9" s="671" t="s">
        <v>56</v>
      </c>
      <c r="G9" s="666" t="s">
        <v>24</v>
      </c>
      <c r="H9" s="670" t="s">
        <v>58</v>
      </c>
      <c r="I9" s="670" t="s">
        <v>18</v>
      </c>
      <c r="J9" s="670" t="s">
        <v>65</v>
      </c>
      <c r="K9" s="671" t="s">
        <v>53</v>
      </c>
      <c r="L9" s="665" t="s">
        <v>63</v>
      </c>
      <c r="M9" s="665" t="s">
        <v>64</v>
      </c>
      <c r="N9" s="665" t="s">
        <v>20</v>
      </c>
      <c r="O9" s="672" t="s">
        <v>90</v>
      </c>
      <c r="P9" s="114"/>
    </row>
    <row r="10" spans="1:16" ht="242.25">
      <c r="A10" s="501" t="s">
        <v>1391</v>
      </c>
      <c r="B10" s="501" t="s">
        <v>17213</v>
      </c>
      <c r="C10" s="496" t="s">
        <v>199</v>
      </c>
      <c r="D10" s="496" t="s">
        <v>116</v>
      </c>
      <c r="E10" s="208">
        <v>67</v>
      </c>
      <c r="F10" s="208">
        <v>3</v>
      </c>
      <c r="G10" s="502" t="s">
        <v>227</v>
      </c>
      <c r="H10" s="496" t="s">
        <v>147</v>
      </c>
      <c r="I10" s="496">
        <v>2015</v>
      </c>
      <c r="J10" s="496" t="s">
        <v>147</v>
      </c>
      <c r="K10" s="501" t="s">
        <v>1392</v>
      </c>
      <c r="L10" s="496" t="s">
        <v>1393</v>
      </c>
      <c r="M10" s="505" t="s">
        <v>1394</v>
      </c>
      <c r="N10" s="503" t="s">
        <v>71</v>
      </c>
      <c r="O10" s="495">
        <v>20</v>
      </c>
    </row>
    <row r="11" spans="1:16" ht="24" customHeight="1">
      <c r="A11" s="501" t="s">
        <v>1395</v>
      </c>
      <c r="B11" s="501" t="s">
        <v>17214</v>
      </c>
      <c r="C11" s="496" t="s">
        <v>199</v>
      </c>
      <c r="D11" s="496" t="s">
        <v>116</v>
      </c>
      <c r="E11" s="273">
        <v>67</v>
      </c>
      <c r="F11" s="273">
        <v>1</v>
      </c>
      <c r="G11" s="502" t="s">
        <v>227</v>
      </c>
      <c r="H11" s="497" t="s">
        <v>147</v>
      </c>
      <c r="I11" s="497">
        <v>2015</v>
      </c>
      <c r="J11" s="497" t="s">
        <v>147</v>
      </c>
      <c r="K11" s="274" t="s">
        <v>1396</v>
      </c>
      <c r="L11" s="496" t="s">
        <v>1393</v>
      </c>
      <c r="M11" s="505" t="s">
        <v>1397</v>
      </c>
      <c r="N11" s="503" t="s">
        <v>71</v>
      </c>
      <c r="O11" s="274">
        <v>30</v>
      </c>
    </row>
    <row r="12" spans="1:16" ht="395.25">
      <c r="A12" s="501" t="s">
        <v>1398</v>
      </c>
      <c r="B12" s="501" t="s">
        <v>17215</v>
      </c>
      <c r="C12" s="496" t="s">
        <v>199</v>
      </c>
      <c r="D12" s="496" t="s">
        <v>295</v>
      </c>
      <c r="E12" s="208">
        <v>3</v>
      </c>
      <c r="F12" s="208">
        <v>1</v>
      </c>
      <c r="G12" s="502" t="s">
        <v>296</v>
      </c>
      <c r="H12" s="496" t="s">
        <v>147</v>
      </c>
      <c r="I12" s="496">
        <v>2015</v>
      </c>
      <c r="J12" s="496" t="s">
        <v>172</v>
      </c>
      <c r="K12" s="501" t="s">
        <v>874</v>
      </c>
      <c r="L12" s="496" t="s">
        <v>1399</v>
      </c>
      <c r="M12" s="505" t="s">
        <v>1400</v>
      </c>
      <c r="N12" s="503" t="s">
        <v>71</v>
      </c>
      <c r="O12" s="495">
        <v>15</v>
      </c>
    </row>
    <row r="13" spans="1:16" ht="306">
      <c r="A13" s="501" t="s">
        <v>1401</v>
      </c>
      <c r="B13" s="501" t="s">
        <v>17216</v>
      </c>
      <c r="C13" s="496" t="s">
        <v>199</v>
      </c>
      <c r="D13" s="496" t="s">
        <v>1402</v>
      </c>
      <c r="E13" s="208">
        <v>10</v>
      </c>
      <c r="F13" s="208">
        <v>1</v>
      </c>
      <c r="G13" s="502" t="s">
        <v>1403</v>
      </c>
      <c r="H13" s="496" t="s">
        <v>147</v>
      </c>
      <c r="I13" s="496">
        <v>2015</v>
      </c>
      <c r="J13" s="496" t="s">
        <v>153</v>
      </c>
      <c r="K13" s="501" t="s">
        <v>1404</v>
      </c>
      <c r="L13" s="496" t="s">
        <v>1405</v>
      </c>
      <c r="M13" s="505" t="s">
        <v>1406</v>
      </c>
      <c r="N13" s="503" t="s">
        <v>71</v>
      </c>
      <c r="O13" s="495">
        <v>30</v>
      </c>
    </row>
    <row r="14" spans="1:16" ht="127.5">
      <c r="A14" s="501" t="s">
        <v>1407</v>
      </c>
      <c r="B14" s="501" t="s">
        <v>1408</v>
      </c>
      <c r="C14" s="496" t="s">
        <v>199</v>
      </c>
      <c r="D14" s="496" t="s">
        <v>1067</v>
      </c>
      <c r="E14" s="208">
        <v>6</v>
      </c>
      <c r="F14" s="208">
        <v>171</v>
      </c>
      <c r="G14" s="502" t="s">
        <v>1409</v>
      </c>
      <c r="H14" s="496" t="s">
        <v>1410</v>
      </c>
      <c r="I14" s="496">
        <v>2015</v>
      </c>
      <c r="J14" s="496" t="s">
        <v>166</v>
      </c>
      <c r="K14" s="501" t="s">
        <v>1411</v>
      </c>
      <c r="L14" s="496" t="s">
        <v>1412</v>
      </c>
      <c r="M14" s="505" t="s">
        <v>1413</v>
      </c>
      <c r="N14" s="503" t="s">
        <v>71</v>
      </c>
      <c r="O14" s="495">
        <v>60</v>
      </c>
    </row>
    <row r="15" spans="1:16" ht="331.5">
      <c r="A15" s="501" t="s">
        <v>1414</v>
      </c>
      <c r="B15" s="501" t="s">
        <v>1415</v>
      </c>
      <c r="C15" s="496" t="s">
        <v>199</v>
      </c>
      <c r="D15" s="496" t="s">
        <v>1067</v>
      </c>
      <c r="E15" s="503">
        <v>32</v>
      </c>
      <c r="F15" s="503">
        <v>174</v>
      </c>
      <c r="G15" s="496" t="s">
        <v>1416</v>
      </c>
      <c r="H15" s="496" t="s">
        <v>1417</v>
      </c>
      <c r="I15" s="496">
        <v>2015</v>
      </c>
      <c r="J15" s="496" t="s">
        <v>119</v>
      </c>
      <c r="K15" s="502" t="s">
        <v>1418</v>
      </c>
      <c r="L15" s="496" t="s">
        <v>1419</v>
      </c>
      <c r="M15" s="496" t="s">
        <v>1420</v>
      </c>
      <c r="N15" s="496">
        <v>60</v>
      </c>
      <c r="O15" s="496">
        <v>30</v>
      </c>
    </row>
    <row r="16" spans="1:16" ht="102">
      <c r="A16" s="501" t="s">
        <v>1421</v>
      </c>
      <c r="B16" s="501" t="s">
        <v>326</v>
      </c>
      <c r="C16" s="496" t="s">
        <v>199</v>
      </c>
      <c r="D16" s="496" t="s">
        <v>144</v>
      </c>
      <c r="E16" s="503">
        <v>67</v>
      </c>
      <c r="F16" s="503">
        <v>3</v>
      </c>
      <c r="G16" s="502" t="s">
        <v>227</v>
      </c>
      <c r="H16" s="496"/>
      <c r="I16" s="496">
        <v>2015</v>
      </c>
      <c r="J16" s="496" t="s">
        <v>129</v>
      </c>
      <c r="K16" s="502" t="s">
        <v>1422</v>
      </c>
      <c r="L16" s="496" t="s">
        <v>269</v>
      </c>
      <c r="M16" s="496" t="s">
        <v>1423</v>
      </c>
      <c r="N16" s="496">
        <v>60</v>
      </c>
      <c r="O16" s="496">
        <v>30</v>
      </c>
    </row>
    <row r="17" spans="1:16" ht="114.75">
      <c r="A17" s="501" t="s">
        <v>1424</v>
      </c>
      <c r="B17" s="501" t="s">
        <v>1425</v>
      </c>
      <c r="C17" s="496" t="s">
        <v>199</v>
      </c>
      <c r="D17" s="496" t="s">
        <v>1426</v>
      </c>
      <c r="E17" s="503">
        <v>15</v>
      </c>
      <c r="F17" s="503" t="s">
        <v>1427</v>
      </c>
      <c r="G17" s="502" t="s">
        <v>1428</v>
      </c>
      <c r="H17" s="496"/>
      <c r="I17" s="496">
        <v>2015</v>
      </c>
      <c r="J17" s="496" t="s">
        <v>129</v>
      </c>
      <c r="K17" s="502" t="s">
        <v>1429</v>
      </c>
      <c r="L17" s="496" t="s">
        <v>1430</v>
      </c>
      <c r="M17" s="496" t="s">
        <v>1431</v>
      </c>
      <c r="N17" s="496">
        <v>60</v>
      </c>
      <c r="O17" s="496">
        <v>20</v>
      </c>
    </row>
    <row r="18" spans="1:16" ht="140.25">
      <c r="A18" s="501" t="s">
        <v>1432</v>
      </c>
      <c r="B18" s="501" t="s">
        <v>1433</v>
      </c>
      <c r="C18" s="496" t="s">
        <v>199</v>
      </c>
      <c r="D18" s="496" t="s">
        <v>1434</v>
      </c>
      <c r="E18" s="502" t="s">
        <v>904</v>
      </c>
      <c r="F18" s="503">
        <v>1</v>
      </c>
      <c r="G18" s="502" t="s">
        <v>1435</v>
      </c>
      <c r="H18" s="496"/>
      <c r="I18" s="496">
        <v>2015</v>
      </c>
      <c r="J18" s="496" t="s">
        <v>115</v>
      </c>
      <c r="K18" s="502" t="s">
        <v>931</v>
      </c>
      <c r="L18" s="496" t="s">
        <v>1436</v>
      </c>
      <c r="M18" s="496" t="s">
        <v>1437</v>
      </c>
      <c r="N18" s="496">
        <v>60</v>
      </c>
      <c r="O18" s="496">
        <v>60</v>
      </c>
    </row>
    <row r="19" spans="1:16" ht="140.25">
      <c r="A19" s="501" t="s">
        <v>1438</v>
      </c>
      <c r="B19" s="501" t="s">
        <v>1415</v>
      </c>
      <c r="C19" s="496" t="s">
        <v>199</v>
      </c>
      <c r="D19" s="496" t="s">
        <v>1434</v>
      </c>
      <c r="E19" s="502" t="s">
        <v>904</v>
      </c>
      <c r="F19" s="503">
        <v>1</v>
      </c>
      <c r="G19" s="502" t="s">
        <v>1435</v>
      </c>
      <c r="H19" s="496"/>
      <c r="I19" s="496">
        <v>2015</v>
      </c>
      <c r="J19" s="496" t="s">
        <v>115</v>
      </c>
      <c r="K19" s="502" t="s">
        <v>931</v>
      </c>
      <c r="L19" s="496" t="s">
        <v>1436</v>
      </c>
      <c r="M19" s="496" t="s">
        <v>1437</v>
      </c>
      <c r="N19" s="496">
        <v>60</v>
      </c>
      <c r="O19" s="496">
        <v>30</v>
      </c>
    </row>
    <row r="20" spans="1:16" ht="127.5">
      <c r="A20" s="501" t="s">
        <v>1439</v>
      </c>
      <c r="B20" s="501" t="s">
        <v>356</v>
      </c>
      <c r="C20" s="496" t="s">
        <v>199</v>
      </c>
      <c r="D20" s="496" t="s">
        <v>1067</v>
      </c>
      <c r="E20" s="208">
        <v>6</v>
      </c>
      <c r="F20" s="208">
        <v>171</v>
      </c>
      <c r="G20" s="502" t="s">
        <v>1409</v>
      </c>
      <c r="H20" s="496" t="s">
        <v>1440</v>
      </c>
      <c r="I20" s="496">
        <v>2015</v>
      </c>
      <c r="J20" s="496" t="s">
        <v>166</v>
      </c>
      <c r="K20" s="501" t="s">
        <v>1441</v>
      </c>
      <c r="L20" s="496" t="s">
        <v>1412</v>
      </c>
      <c r="M20" s="505" t="s">
        <v>1442</v>
      </c>
      <c r="N20" s="503" t="s">
        <v>71</v>
      </c>
      <c r="O20" s="495">
        <v>60</v>
      </c>
    </row>
    <row r="21" spans="1:16" ht="306">
      <c r="A21" s="501" t="s">
        <v>1443</v>
      </c>
      <c r="B21" s="501" t="s">
        <v>1444</v>
      </c>
      <c r="C21" s="496" t="s">
        <v>199</v>
      </c>
      <c r="D21" s="496" t="s">
        <v>150</v>
      </c>
      <c r="E21" s="208">
        <v>10</v>
      </c>
      <c r="F21" s="208">
        <v>1</v>
      </c>
      <c r="G21" s="502" t="s">
        <v>1445</v>
      </c>
      <c r="H21" s="496" t="s">
        <v>1446</v>
      </c>
      <c r="I21" s="496">
        <v>2015</v>
      </c>
      <c r="J21" s="496" t="s">
        <v>166</v>
      </c>
      <c r="K21" s="501" t="s">
        <v>818</v>
      </c>
      <c r="L21" s="496" t="s">
        <v>1447</v>
      </c>
      <c r="M21" s="496" t="s">
        <v>1448</v>
      </c>
      <c r="N21" s="503"/>
      <c r="O21" s="495">
        <v>30</v>
      </c>
    </row>
    <row r="22" spans="1:16" ht="25.5">
      <c r="A22" s="497" t="s">
        <v>1449</v>
      </c>
      <c r="B22" s="501" t="s">
        <v>270</v>
      </c>
      <c r="C22" s="496" t="s">
        <v>199</v>
      </c>
      <c r="D22" s="496" t="s">
        <v>161</v>
      </c>
      <c r="E22" s="502">
        <v>67</v>
      </c>
      <c r="F22" s="502">
        <v>6</v>
      </c>
      <c r="G22" s="502" t="s">
        <v>227</v>
      </c>
      <c r="H22" s="496"/>
      <c r="I22" s="496">
        <v>2015</v>
      </c>
      <c r="J22" s="496"/>
      <c r="K22" s="502" t="s">
        <v>1450</v>
      </c>
      <c r="L22" s="496" t="s">
        <v>271</v>
      </c>
      <c r="M22" s="497" t="s">
        <v>1451</v>
      </c>
      <c r="N22" s="496">
        <v>60</v>
      </c>
      <c r="O22" s="496">
        <v>60</v>
      </c>
    </row>
    <row r="23" spans="1:16" ht="25.5">
      <c r="A23" s="497" t="s">
        <v>1452</v>
      </c>
      <c r="B23" s="501" t="s">
        <v>270</v>
      </c>
      <c r="C23" s="496" t="s">
        <v>199</v>
      </c>
      <c r="D23" s="496" t="s">
        <v>161</v>
      </c>
      <c r="E23" s="502">
        <v>67</v>
      </c>
      <c r="F23" s="502">
        <v>5</v>
      </c>
      <c r="G23" s="502" t="s">
        <v>227</v>
      </c>
      <c r="H23" s="496"/>
      <c r="I23" s="496">
        <v>2015</v>
      </c>
      <c r="J23" s="496"/>
      <c r="K23" s="502" t="s">
        <v>433</v>
      </c>
      <c r="L23" s="496" t="s">
        <v>271</v>
      </c>
      <c r="M23" s="497" t="s">
        <v>1451</v>
      </c>
      <c r="N23" s="496">
        <v>60</v>
      </c>
      <c r="O23" s="496">
        <v>60</v>
      </c>
    </row>
    <row r="24" spans="1:16" ht="165.75">
      <c r="A24" s="497" t="s">
        <v>1453</v>
      </c>
      <c r="B24" s="501" t="s">
        <v>270</v>
      </c>
      <c r="C24" s="496" t="s">
        <v>199</v>
      </c>
      <c r="D24" s="496" t="s">
        <v>1454</v>
      </c>
      <c r="E24" s="502">
        <v>4</v>
      </c>
      <c r="F24" s="502">
        <v>1</v>
      </c>
      <c r="G24" s="497" t="s">
        <v>1455</v>
      </c>
      <c r="H24" s="496"/>
      <c r="I24" s="496">
        <v>2015</v>
      </c>
      <c r="J24" s="496"/>
      <c r="K24" s="502" t="s">
        <v>1456</v>
      </c>
      <c r="L24" s="496" t="s">
        <v>1457</v>
      </c>
      <c r="M24" s="496" t="s">
        <v>1458</v>
      </c>
      <c r="N24" s="496">
        <v>60</v>
      </c>
      <c r="O24" s="496">
        <v>60</v>
      </c>
    </row>
    <row r="25" spans="1:16" ht="178.5">
      <c r="A25" s="496" t="s">
        <v>1459</v>
      </c>
      <c r="B25" s="501" t="s">
        <v>270</v>
      </c>
      <c r="C25" s="496" t="s">
        <v>199</v>
      </c>
      <c r="D25" s="496" t="s">
        <v>150</v>
      </c>
      <c r="E25" s="502">
        <v>10</v>
      </c>
      <c r="F25" s="502">
        <v>2</v>
      </c>
      <c r="G25" s="502" t="s">
        <v>152</v>
      </c>
      <c r="H25" s="496"/>
      <c r="I25" s="496">
        <v>2015</v>
      </c>
      <c r="J25" s="496"/>
      <c r="K25" s="502" t="s">
        <v>1460</v>
      </c>
      <c r="L25" s="496" t="s">
        <v>218</v>
      </c>
      <c r="M25" s="505" t="s">
        <v>1461</v>
      </c>
      <c r="N25" s="496">
        <v>30</v>
      </c>
      <c r="O25" s="496">
        <v>30</v>
      </c>
    </row>
    <row r="26" spans="1:16" ht="153">
      <c r="A26" s="501" t="s">
        <v>1462</v>
      </c>
      <c r="B26" s="501" t="s">
        <v>1463</v>
      </c>
      <c r="C26" s="496" t="s">
        <v>199</v>
      </c>
      <c r="D26" s="496" t="s">
        <v>161</v>
      </c>
      <c r="E26" s="502" t="s">
        <v>1464</v>
      </c>
      <c r="F26" s="502" t="s">
        <v>1465</v>
      </c>
      <c r="G26" s="502" t="s">
        <v>118</v>
      </c>
      <c r="H26" s="496" t="s">
        <v>272</v>
      </c>
      <c r="I26" s="496">
        <v>2015</v>
      </c>
      <c r="J26" s="496" t="s">
        <v>172</v>
      </c>
      <c r="K26" s="502"/>
      <c r="L26" s="496" t="s">
        <v>247</v>
      </c>
      <c r="M26" s="496" t="s">
        <v>273</v>
      </c>
      <c r="N26" s="496">
        <v>60</v>
      </c>
      <c r="O26" s="496">
        <v>60</v>
      </c>
    </row>
    <row r="27" spans="1:16" ht="204">
      <c r="A27" s="499" t="s">
        <v>1466</v>
      </c>
      <c r="B27" s="501" t="s">
        <v>1467</v>
      </c>
      <c r="C27" s="496" t="s">
        <v>199</v>
      </c>
      <c r="D27" s="496" t="s">
        <v>150</v>
      </c>
      <c r="E27" s="496" t="s">
        <v>1346</v>
      </c>
      <c r="F27" s="496" t="s">
        <v>616</v>
      </c>
      <c r="G27" s="496" t="s">
        <v>152</v>
      </c>
      <c r="H27" s="496"/>
      <c r="I27" s="496">
        <v>2015</v>
      </c>
      <c r="J27" s="496" t="s">
        <v>153</v>
      </c>
      <c r="K27" s="496" t="s">
        <v>1468</v>
      </c>
      <c r="L27" s="496" t="s">
        <v>1469</v>
      </c>
      <c r="M27" s="505" t="s">
        <v>1470</v>
      </c>
      <c r="N27" s="503" t="s">
        <v>71</v>
      </c>
      <c r="O27" s="495">
        <v>60</v>
      </c>
    </row>
    <row r="28" spans="1:16" ht="153">
      <c r="A28" s="499" t="s">
        <v>1471</v>
      </c>
      <c r="B28" s="501" t="s">
        <v>1467</v>
      </c>
      <c r="C28" s="496" t="s">
        <v>199</v>
      </c>
      <c r="D28" s="496" t="s">
        <v>308</v>
      </c>
      <c r="E28" s="208" t="s">
        <v>1472</v>
      </c>
      <c r="F28" s="208" t="s">
        <v>1473</v>
      </c>
      <c r="G28" s="496" t="s">
        <v>227</v>
      </c>
      <c r="H28" s="496"/>
      <c r="I28" s="496">
        <v>2015</v>
      </c>
      <c r="J28" s="496" t="s">
        <v>172</v>
      </c>
      <c r="K28" s="496" t="s">
        <v>800</v>
      </c>
      <c r="L28" s="496" t="s">
        <v>1474</v>
      </c>
      <c r="M28" s="505" t="s">
        <v>1475</v>
      </c>
      <c r="N28" s="503"/>
      <c r="O28" s="495">
        <v>60</v>
      </c>
    </row>
    <row r="29" spans="1:16" ht="140.25">
      <c r="A29" s="501" t="s">
        <v>1476</v>
      </c>
      <c r="B29" s="501" t="s">
        <v>1477</v>
      </c>
      <c r="C29" s="496" t="s">
        <v>199</v>
      </c>
      <c r="D29" s="496" t="s">
        <v>1478</v>
      </c>
      <c r="E29" s="208" t="s">
        <v>1479</v>
      </c>
      <c r="F29" s="208"/>
      <c r="G29" s="502" t="s">
        <v>1480</v>
      </c>
      <c r="H29" s="496" t="s">
        <v>1481</v>
      </c>
      <c r="I29" s="496">
        <v>2015</v>
      </c>
      <c r="J29" s="496" t="s">
        <v>254</v>
      </c>
      <c r="K29" s="501" t="s">
        <v>1377</v>
      </c>
      <c r="L29" s="496" t="s">
        <v>1482</v>
      </c>
      <c r="M29" s="505" t="s">
        <v>1483</v>
      </c>
      <c r="N29" s="503">
        <v>60</v>
      </c>
      <c r="O29" s="495">
        <v>20</v>
      </c>
    </row>
    <row r="30" spans="1:16" ht="127.5">
      <c r="A30" s="501" t="s">
        <v>1379</v>
      </c>
      <c r="B30" s="501" t="s">
        <v>1484</v>
      </c>
      <c r="C30" s="496" t="s">
        <v>199</v>
      </c>
      <c r="D30" s="496" t="s">
        <v>1478</v>
      </c>
      <c r="E30" s="208" t="s">
        <v>1479</v>
      </c>
      <c r="F30" s="208"/>
      <c r="G30" s="502" t="s">
        <v>1480</v>
      </c>
      <c r="H30" s="496" t="s">
        <v>1485</v>
      </c>
      <c r="I30" s="496">
        <v>2015</v>
      </c>
      <c r="J30" s="496" t="s">
        <v>254</v>
      </c>
      <c r="K30" s="501" t="s">
        <v>1486</v>
      </c>
      <c r="L30" s="496" t="s">
        <v>1487</v>
      </c>
      <c r="M30" s="505" t="s">
        <v>1488</v>
      </c>
      <c r="N30" s="503">
        <v>60</v>
      </c>
      <c r="O30" s="495">
        <v>20</v>
      </c>
    </row>
    <row r="31" spans="1:16" ht="165.75">
      <c r="A31" s="501" t="s">
        <v>1489</v>
      </c>
      <c r="B31" s="501" t="s">
        <v>1490</v>
      </c>
      <c r="C31" s="496" t="s">
        <v>199</v>
      </c>
      <c r="D31" s="496" t="s">
        <v>168</v>
      </c>
      <c r="E31" s="208" t="s">
        <v>1491</v>
      </c>
      <c r="F31" s="208"/>
      <c r="G31" s="502" t="s">
        <v>137</v>
      </c>
      <c r="H31" s="496" t="s">
        <v>1492</v>
      </c>
      <c r="I31" s="496">
        <v>2015</v>
      </c>
      <c r="J31" s="496" t="s">
        <v>1156</v>
      </c>
      <c r="K31" s="501" t="s">
        <v>1493</v>
      </c>
      <c r="L31" s="496" t="s">
        <v>1494</v>
      </c>
      <c r="M31" s="505" t="s">
        <v>1495</v>
      </c>
      <c r="N31" s="503">
        <v>60</v>
      </c>
      <c r="O31" s="495">
        <v>20</v>
      </c>
      <c r="P31" s="124"/>
    </row>
    <row r="32" spans="1:16" ht="127.5">
      <c r="A32" s="501" t="s">
        <v>1496</v>
      </c>
      <c r="B32" s="501" t="s">
        <v>279</v>
      </c>
      <c r="C32" s="496" t="s">
        <v>199</v>
      </c>
      <c r="D32" s="496" t="s">
        <v>1497</v>
      </c>
      <c r="E32" s="208"/>
      <c r="F32" s="208" t="s">
        <v>1498</v>
      </c>
      <c r="G32" s="502" t="s">
        <v>1499</v>
      </c>
      <c r="H32" s="496"/>
      <c r="I32" s="496">
        <v>2015</v>
      </c>
      <c r="J32" s="496" t="s">
        <v>195</v>
      </c>
      <c r="K32" s="501" t="s">
        <v>1500</v>
      </c>
      <c r="L32" s="496" t="s">
        <v>1501</v>
      </c>
      <c r="M32" s="505" t="s">
        <v>1502</v>
      </c>
      <c r="N32" s="503">
        <v>60</v>
      </c>
      <c r="O32" s="495">
        <v>60</v>
      </c>
      <c r="P32" s="124"/>
    </row>
    <row r="33" spans="1:16" ht="89.25">
      <c r="A33" s="496" t="s">
        <v>1503</v>
      </c>
      <c r="B33" s="505" t="s">
        <v>1504</v>
      </c>
      <c r="C33" s="496" t="s">
        <v>114</v>
      </c>
      <c r="D33" s="505" t="s">
        <v>168</v>
      </c>
      <c r="E33" s="208">
        <v>27</v>
      </c>
      <c r="F33" s="208"/>
      <c r="G33" s="496" t="s">
        <v>2608</v>
      </c>
      <c r="H33" s="505" t="s">
        <v>1505</v>
      </c>
      <c r="I33" s="496">
        <v>2015</v>
      </c>
      <c r="J33" s="496" t="s">
        <v>138</v>
      </c>
      <c r="K33" s="497" t="s">
        <v>1506</v>
      </c>
      <c r="L33" s="497" t="s">
        <v>293</v>
      </c>
      <c r="M33" s="496" t="s">
        <v>1507</v>
      </c>
      <c r="N33" s="503" t="s">
        <v>71</v>
      </c>
      <c r="O33" s="495">
        <v>60</v>
      </c>
    </row>
    <row r="34" spans="1:16" ht="140.25">
      <c r="A34" s="501" t="s">
        <v>1508</v>
      </c>
      <c r="B34" s="501" t="s">
        <v>283</v>
      </c>
      <c r="C34" s="496" t="s">
        <v>199</v>
      </c>
      <c r="D34" s="496" t="s">
        <v>144</v>
      </c>
      <c r="E34" s="208" t="s">
        <v>1509</v>
      </c>
      <c r="F34" s="208">
        <v>67</v>
      </c>
      <c r="G34" s="502" t="s">
        <v>159</v>
      </c>
      <c r="H34" s="496"/>
      <c r="I34" s="496">
        <v>2015</v>
      </c>
      <c r="J34" s="496" t="s">
        <v>138</v>
      </c>
      <c r="K34" s="501" t="s">
        <v>274</v>
      </c>
      <c r="L34" s="496" t="s">
        <v>1510</v>
      </c>
      <c r="M34" s="505" t="s">
        <v>1511</v>
      </c>
      <c r="N34" s="503">
        <v>2</v>
      </c>
      <c r="O34" s="495">
        <v>60</v>
      </c>
    </row>
    <row r="35" spans="1:16" ht="153">
      <c r="A35" s="501" t="s">
        <v>1512</v>
      </c>
      <c r="B35" s="501" t="s">
        <v>283</v>
      </c>
      <c r="C35" s="496" t="s">
        <v>199</v>
      </c>
      <c r="D35" s="496" t="s">
        <v>150</v>
      </c>
      <c r="E35" s="208" t="s">
        <v>1513</v>
      </c>
      <c r="F35" s="208">
        <v>2</v>
      </c>
      <c r="G35" s="502" t="s">
        <v>253</v>
      </c>
      <c r="H35" s="496"/>
      <c r="I35" s="496">
        <v>2015</v>
      </c>
      <c r="J35" s="496" t="s">
        <v>166</v>
      </c>
      <c r="K35" s="501" t="s">
        <v>1514</v>
      </c>
      <c r="L35" s="496" t="s">
        <v>284</v>
      </c>
      <c r="M35" s="505" t="s">
        <v>1515</v>
      </c>
      <c r="N35" s="503"/>
      <c r="O35" s="495">
        <v>60</v>
      </c>
      <c r="P35" s="125"/>
    </row>
    <row r="36" spans="1:16" ht="89.25">
      <c r="A36" s="501" t="s">
        <v>1516</v>
      </c>
      <c r="B36" s="501" t="s">
        <v>283</v>
      </c>
      <c r="C36" s="496" t="s">
        <v>199</v>
      </c>
      <c r="D36" s="496" t="s">
        <v>285</v>
      </c>
      <c r="E36" s="208" t="s">
        <v>1517</v>
      </c>
      <c r="F36" s="208">
        <v>1</v>
      </c>
      <c r="G36" s="502" t="s">
        <v>286</v>
      </c>
      <c r="H36" s="496"/>
      <c r="I36" s="496">
        <v>2015</v>
      </c>
      <c r="J36" s="496" t="s">
        <v>145</v>
      </c>
      <c r="K36" s="501" t="s">
        <v>1518</v>
      </c>
      <c r="L36" s="496" t="s">
        <v>177</v>
      </c>
      <c r="M36" s="505" t="s">
        <v>1519</v>
      </c>
      <c r="N36" s="503"/>
      <c r="O36" s="495">
        <v>60</v>
      </c>
      <c r="P36" s="125"/>
    </row>
    <row r="37" spans="1:16" ht="63.75">
      <c r="A37" s="501" t="s">
        <v>1520</v>
      </c>
      <c r="B37" s="501" t="s">
        <v>1369</v>
      </c>
      <c r="C37" s="496" t="s">
        <v>199</v>
      </c>
      <c r="D37" s="496" t="s">
        <v>150</v>
      </c>
      <c r="E37" s="503">
        <v>10</v>
      </c>
      <c r="F37" s="502">
        <v>3</v>
      </c>
      <c r="G37" s="502"/>
      <c r="H37" s="496" t="s">
        <v>1521</v>
      </c>
      <c r="I37" s="496">
        <v>2015</v>
      </c>
      <c r="J37" s="496" t="s">
        <v>125</v>
      </c>
      <c r="K37" s="502" t="s">
        <v>801</v>
      </c>
      <c r="L37" s="496" t="s">
        <v>1522</v>
      </c>
      <c r="M37" s="496" t="s">
        <v>1523</v>
      </c>
      <c r="N37" s="496" t="s">
        <v>71</v>
      </c>
      <c r="O37" s="496">
        <v>60</v>
      </c>
      <c r="P37" s="125"/>
    </row>
    <row r="38" spans="1:16" ht="89.25">
      <c r="A38" s="194" t="s">
        <v>1524</v>
      </c>
      <c r="B38" s="194" t="s">
        <v>1525</v>
      </c>
      <c r="C38" s="506" t="s">
        <v>199</v>
      </c>
      <c r="D38" s="506" t="s">
        <v>1526</v>
      </c>
      <c r="E38" s="265" t="s">
        <v>1527</v>
      </c>
      <c r="F38" s="194" t="s">
        <v>1528</v>
      </c>
      <c r="G38" s="496" t="s">
        <v>1529</v>
      </c>
      <c r="H38" s="506"/>
      <c r="I38" s="497">
        <v>2015</v>
      </c>
      <c r="J38" s="497"/>
      <c r="K38" s="501" t="s">
        <v>1530</v>
      </c>
      <c r="L38" s="497"/>
      <c r="M38" s="496" t="s">
        <v>1531</v>
      </c>
      <c r="N38" s="503" t="s">
        <v>71</v>
      </c>
      <c r="O38" s="495">
        <v>20</v>
      </c>
      <c r="P38" s="125"/>
    </row>
    <row r="39" spans="1:16" ht="102">
      <c r="A39" s="496" t="s">
        <v>1532</v>
      </c>
      <c r="B39" s="194" t="s">
        <v>1525</v>
      </c>
      <c r="C39" s="506" t="s">
        <v>199</v>
      </c>
      <c r="D39" s="506" t="s">
        <v>1526</v>
      </c>
      <c r="E39" s="265"/>
      <c r="F39" s="496" t="s">
        <v>1533</v>
      </c>
      <c r="G39" s="496" t="s">
        <v>1529</v>
      </c>
      <c r="H39" s="497"/>
      <c r="I39" s="497">
        <v>2015</v>
      </c>
      <c r="J39" s="497"/>
      <c r="K39" s="501" t="s">
        <v>1534</v>
      </c>
      <c r="L39" s="496"/>
      <c r="M39" s="496" t="s">
        <v>1535</v>
      </c>
      <c r="N39" s="503"/>
      <c r="O39" s="495">
        <v>20</v>
      </c>
      <c r="P39" s="125"/>
    </row>
    <row r="40" spans="1:16" ht="102">
      <c r="A40" s="496" t="s">
        <v>1536</v>
      </c>
      <c r="B40" s="194" t="s">
        <v>1525</v>
      </c>
      <c r="C40" s="506" t="s">
        <v>199</v>
      </c>
      <c r="D40" s="506" t="s">
        <v>1526</v>
      </c>
      <c r="E40" s="265"/>
      <c r="F40" s="496" t="s">
        <v>1533</v>
      </c>
      <c r="G40" s="496" t="s">
        <v>1529</v>
      </c>
      <c r="H40" s="497"/>
      <c r="I40" s="497">
        <v>2015</v>
      </c>
      <c r="J40" s="497"/>
      <c r="K40" s="501" t="s">
        <v>1537</v>
      </c>
      <c r="L40" s="496"/>
      <c r="M40" s="496" t="s">
        <v>1538</v>
      </c>
      <c r="N40" s="503"/>
      <c r="O40" s="495">
        <v>20</v>
      </c>
    </row>
    <row r="41" spans="1:16" ht="102">
      <c r="A41" s="496" t="s">
        <v>1539</v>
      </c>
      <c r="B41" s="194" t="s">
        <v>1540</v>
      </c>
      <c r="C41" s="506"/>
      <c r="D41" s="506" t="s">
        <v>1526</v>
      </c>
      <c r="E41" s="265"/>
      <c r="F41" s="496" t="s">
        <v>1541</v>
      </c>
      <c r="G41" s="496" t="s">
        <v>1529</v>
      </c>
      <c r="H41" s="506"/>
      <c r="I41" s="506">
        <v>2015</v>
      </c>
      <c r="J41" s="506"/>
      <c r="K41" s="501" t="s">
        <v>1291</v>
      </c>
      <c r="L41" s="496"/>
      <c r="M41" s="496" t="s">
        <v>1542</v>
      </c>
      <c r="N41" s="496"/>
      <c r="O41" s="496">
        <v>60</v>
      </c>
    </row>
    <row r="42" spans="1:16" ht="89.25">
      <c r="A42" s="496" t="s">
        <v>1543</v>
      </c>
      <c r="B42" s="194" t="s">
        <v>1544</v>
      </c>
      <c r="C42" s="506"/>
      <c r="D42" s="506" t="s">
        <v>1526</v>
      </c>
      <c r="E42" s="265"/>
      <c r="F42" s="496" t="s">
        <v>1541</v>
      </c>
      <c r="G42" s="265"/>
      <c r="H42" s="506"/>
      <c r="I42" s="506"/>
      <c r="J42" s="506"/>
      <c r="K42" s="501" t="s">
        <v>1545</v>
      </c>
      <c r="L42" s="496"/>
      <c r="M42" s="496" t="s">
        <v>1546</v>
      </c>
      <c r="N42" s="496"/>
      <c r="O42" s="496">
        <v>30</v>
      </c>
    </row>
    <row r="43" spans="1:16" ht="89.25">
      <c r="A43" s="496" t="s">
        <v>1547</v>
      </c>
      <c r="B43" s="194" t="s">
        <v>1540</v>
      </c>
      <c r="C43" s="506" t="s">
        <v>199</v>
      </c>
      <c r="D43" s="506" t="s">
        <v>1526</v>
      </c>
      <c r="E43" s="265"/>
      <c r="F43" s="496" t="s">
        <v>1548</v>
      </c>
      <c r="G43" s="496" t="s">
        <v>1529</v>
      </c>
      <c r="H43" s="497"/>
      <c r="I43" s="497">
        <v>2015</v>
      </c>
      <c r="J43" s="497"/>
      <c r="K43" s="501" t="s">
        <v>1292</v>
      </c>
      <c r="L43" s="496"/>
      <c r="M43" s="496" t="s">
        <v>1549</v>
      </c>
      <c r="N43" s="503"/>
      <c r="O43" s="495">
        <v>60</v>
      </c>
      <c r="P43" s="126"/>
    </row>
    <row r="44" spans="1:16" ht="140.25">
      <c r="A44" s="496" t="s">
        <v>1550</v>
      </c>
      <c r="B44" s="501" t="s">
        <v>1551</v>
      </c>
      <c r="C44" s="506" t="s">
        <v>199</v>
      </c>
      <c r="D44" s="496" t="s">
        <v>1552</v>
      </c>
      <c r="E44" s="502"/>
      <c r="F44" s="496" t="s">
        <v>1548</v>
      </c>
      <c r="G44" s="496" t="s">
        <v>1529</v>
      </c>
      <c r="H44" s="497"/>
      <c r="I44" s="497">
        <v>2015</v>
      </c>
      <c r="J44" s="497"/>
      <c r="K44" s="501" t="s">
        <v>1553</v>
      </c>
      <c r="L44" s="496"/>
      <c r="M44" s="496" t="s">
        <v>1554</v>
      </c>
      <c r="N44" s="503"/>
      <c r="O44" s="495">
        <v>30</v>
      </c>
      <c r="P44" s="126"/>
    </row>
    <row r="45" spans="1:16" ht="114.75">
      <c r="A45" s="496" t="s">
        <v>1555</v>
      </c>
      <c r="B45" s="194" t="s">
        <v>1525</v>
      </c>
      <c r="C45" s="506" t="s">
        <v>199</v>
      </c>
      <c r="D45" s="496" t="s">
        <v>1556</v>
      </c>
      <c r="E45" s="502"/>
      <c r="F45" s="496" t="s">
        <v>1548</v>
      </c>
      <c r="G45" s="275"/>
      <c r="H45" s="497"/>
      <c r="I45" s="497">
        <v>2015</v>
      </c>
      <c r="J45" s="497"/>
      <c r="K45" s="497" t="s">
        <v>1557</v>
      </c>
      <c r="L45" s="496"/>
      <c r="M45" s="496" t="s">
        <v>1558</v>
      </c>
      <c r="N45" s="273"/>
      <c r="O45" s="495">
        <v>20</v>
      </c>
    </row>
    <row r="46" spans="1:16" ht="89.25">
      <c r="A46" s="496" t="s">
        <v>1559</v>
      </c>
      <c r="B46" s="501" t="s">
        <v>1560</v>
      </c>
      <c r="C46" s="506" t="s">
        <v>199</v>
      </c>
      <c r="D46" s="496" t="s">
        <v>1561</v>
      </c>
      <c r="E46" s="502"/>
      <c r="F46" s="501"/>
      <c r="G46" s="275" t="s">
        <v>227</v>
      </c>
      <c r="H46" s="497"/>
      <c r="I46" s="497">
        <v>2015</v>
      </c>
      <c r="J46" s="497"/>
      <c r="K46" s="496" t="s">
        <v>1562</v>
      </c>
      <c r="L46" s="503" t="s">
        <v>1563</v>
      </c>
      <c r="M46" s="496" t="s">
        <v>1564</v>
      </c>
      <c r="N46" s="503"/>
      <c r="O46" s="495">
        <v>60</v>
      </c>
    </row>
    <row r="47" spans="1:16" ht="89.25">
      <c r="A47" s="496" t="s">
        <v>1565</v>
      </c>
      <c r="B47" s="501" t="s">
        <v>1560</v>
      </c>
      <c r="C47" s="506" t="s">
        <v>199</v>
      </c>
      <c r="D47" s="496" t="s">
        <v>1566</v>
      </c>
      <c r="E47" s="502"/>
      <c r="F47" s="501"/>
      <c r="G47" s="275" t="s">
        <v>227</v>
      </c>
      <c r="H47" s="497"/>
      <c r="I47" s="497">
        <v>2015</v>
      </c>
      <c r="J47" s="497"/>
      <c r="K47" s="496" t="s">
        <v>1567</v>
      </c>
      <c r="L47" s="503" t="s">
        <v>1563</v>
      </c>
      <c r="M47" s="496" t="s">
        <v>1568</v>
      </c>
      <c r="N47" s="503"/>
      <c r="O47" s="495">
        <v>60</v>
      </c>
      <c r="P47" s="126"/>
    </row>
    <row r="48" spans="1:16" ht="102">
      <c r="A48" s="496" t="s">
        <v>1569</v>
      </c>
      <c r="B48" s="501" t="s">
        <v>1570</v>
      </c>
      <c r="C48" s="506" t="s">
        <v>199</v>
      </c>
      <c r="D48" s="496" t="s">
        <v>1571</v>
      </c>
      <c r="E48" s="496" t="s">
        <v>1572</v>
      </c>
      <c r="F48" s="501"/>
      <c r="G48" s="275" t="s">
        <v>227</v>
      </c>
      <c r="H48" s="497"/>
      <c r="I48" s="497">
        <v>2015</v>
      </c>
      <c r="J48" s="497"/>
      <c r="K48" s="496" t="s">
        <v>1573</v>
      </c>
      <c r="L48" s="503" t="s">
        <v>1563</v>
      </c>
      <c r="M48" s="496" t="s">
        <v>1574</v>
      </c>
      <c r="N48" s="497"/>
      <c r="O48" s="495">
        <v>30</v>
      </c>
      <c r="P48" s="126"/>
    </row>
    <row r="49" spans="1:16" ht="102">
      <c r="A49" s="496" t="s">
        <v>1575</v>
      </c>
      <c r="B49" s="501" t="s">
        <v>1576</v>
      </c>
      <c r="C49" s="506" t="s">
        <v>199</v>
      </c>
      <c r="D49" s="496" t="s">
        <v>1577</v>
      </c>
      <c r="E49" s="502"/>
      <c r="F49" s="501"/>
      <c r="G49" s="496" t="s">
        <v>1529</v>
      </c>
      <c r="H49" s="497"/>
      <c r="I49" s="497">
        <v>2015</v>
      </c>
      <c r="J49" s="496"/>
      <c r="K49" s="497"/>
      <c r="L49" s="496"/>
      <c r="M49" s="496"/>
      <c r="N49" s="503"/>
      <c r="O49" s="495">
        <v>20</v>
      </c>
      <c r="P49" s="126"/>
    </row>
    <row r="50" spans="1:16" ht="76.5">
      <c r="A50" s="505" t="s">
        <v>1578</v>
      </c>
      <c r="B50" s="499" t="s">
        <v>1579</v>
      </c>
      <c r="C50" s="506" t="s">
        <v>199</v>
      </c>
      <c r="D50" s="496" t="s">
        <v>116</v>
      </c>
      <c r="E50" s="502"/>
      <c r="F50" s="501"/>
      <c r="G50" s="275" t="s">
        <v>227</v>
      </c>
      <c r="H50" s="497"/>
      <c r="I50" s="497">
        <v>2015</v>
      </c>
      <c r="J50" s="497"/>
      <c r="K50" s="496" t="s">
        <v>1300</v>
      </c>
      <c r="L50" s="503" t="s">
        <v>1563</v>
      </c>
      <c r="M50" s="496" t="s">
        <v>1580</v>
      </c>
      <c r="N50" s="503"/>
      <c r="O50" s="495">
        <v>30</v>
      </c>
      <c r="P50" s="126"/>
    </row>
    <row r="51" spans="1:16" ht="63.75">
      <c r="A51" s="496" t="s">
        <v>1581</v>
      </c>
      <c r="B51" s="499" t="s">
        <v>1560</v>
      </c>
      <c r="C51" s="506" t="s">
        <v>199</v>
      </c>
      <c r="D51" s="496" t="s">
        <v>1582</v>
      </c>
      <c r="E51" s="502"/>
      <c r="F51" s="501"/>
      <c r="G51" s="275"/>
      <c r="H51" s="497"/>
      <c r="I51" s="497">
        <v>2015</v>
      </c>
      <c r="J51" s="497"/>
      <c r="K51" s="497" t="s">
        <v>1583</v>
      </c>
      <c r="L51" s="496"/>
      <c r="M51" s="496" t="s">
        <v>131</v>
      </c>
      <c r="N51" s="503"/>
      <c r="O51" s="495">
        <v>60</v>
      </c>
    </row>
    <row r="52" spans="1:16" ht="102">
      <c r="A52" s="496" t="s">
        <v>1584</v>
      </c>
      <c r="B52" s="194" t="s">
        <v>1525</v>
      </c>
      <c r="C52" s="506" t="s">
        <v>199</v>
      </c>
      <c r="D52" s="496" t="s">
        <v>1577</v>
      </c>
      <c r="E52" s="502"/>
      <c r="F52" s="501"/>
      <c r="G52" s="496" t="s">
        <v>1529</v>
      </c>
      <c r="H52" s="497"/>
      <c r="I52" s="497">
        <v>2015</v>
      </c>
      <c r="J52" s="496"/>
      <c r="K52" s="497"/>
      <c r="L52" s="496"/>
      <c r="M52" s="496" t="s">
        <v>1585</v>
      </c>
      <c r="N52" s="503"/>
      <c r="O52" s="495">
        <v>20</v>
      </c>
    </row>
    <row r="53" spans="1:16" ht="76.5">
      <c r="A53" s="496" t="s">
        <v>1586</v>
      </c>
      <c r="B53" s="499" t="s">
        <v>1540</v>
      </c>
      <c r="C53" s="506" t="s">
        <v>199</v>
      </c>
      <c r="D53" s="496" t="s">
        <v>1587</v>
      </c>
      <c r="E53" s="502"/>
      <c r="F53" s="501"/>
      <c r="G53" s="275"/>
      <c r="H53" s="497"/>
      <c r="I53" s="497">
        <v>2015</v>
      </c>
      <c r="J53" s="496"/>
      <c r="K53" s="497"/>
      <c r="L53" s="496"/>
      <c r="M53" s="496" t="s">
        <v>1588</v>
      </c>
      <c r="N53" s="503"/>
      <c r="O53" s="495">
        <v>60</v>
      </c>
    </row>
    <row r="54" spans="1:16" ht="409.5">
      <c r="A54" s="496" t="s">
        <v>1589</v>
      </c>
      <c r="B54" s="501" t="s">
        <v>1540</v>
      </c>
      <c r="C54" s="506" t="s">
        <v>199</v>
      </c>
      <c r="D54" s="496" t="s">
        <v>1590</v>
      </c>
      <c r="E54" s="502"/>
      <c r="F54" s="501"/>
      <c r="G54" s="275"/>
      <c r="H54" s="497"/>
      <c r="I54" s="497">
        <v>2015</v>
      </c>
      <c r="J54" s="496"/>
      <c r="K54" s="496"/>
      <c r="L54" s="496" t="s">
        <v>1591</v>
      </c>
      <c r="M54" s="496" t="s">
        <v>1592</v>
      </c>
      <c r="N54" s="503"/>
      <c r="O54" s="495">
        <v>60</v>
      </c>
    </row>
    <row r="55" spans="1:16" ht="89.25">
      <c r="A55" s="499" t="s">
        <v>1593</v>
      </c>
      <c r="B55" s="501" t="s">
        <v>1594</v>
      </c>
      <c r="C55" s="506" t="s">
        <v>199</v>
      </c>
      <c r="D55" s="496" t="s">
        <v>1595</v>
      </c>
      <c r="E55" s="502"/>
      <c r="F55" s="501"/>
      <c r="G55" s="275"/>
      <c r="H55" s="497"/>
      <c r="I55" s="497">
        <v>2015</v>
      </c>
      <c r="J55" s="496"/>
      <c r="K55" s="496"/>
      <c r="L55" s="496"/>
      <c r="M55" s="496" t="s">
        <v>1596</v>
      </c>
      <c r="N55" s="503"/>
      <c r="O55" s="495">
        <v>30</v>
      </c>
    </row>
    <row r="56" spans="1:16" ht="165.75">
      <c r="A56" s="496" t="s">
        <v>1597</v>
      </c>
      <c r="B56" s="501" t="s">
        <v>1540</v>
      </c>
      <c r="C56" s="506" t="s">
        <v>199</v>
      </c>
      <c r="D56" s="496" t="s">
        <v>1598</v>
      </c>
      <c r="E56" s="502" t="s">
        <v>1599</v>
      </c>
      <c r="F56" s="501"/>
      <c r="G56" s="275" t="s">
        <v>1600</v>
      </c>
      <c r="H56" s="497"/>
      <c r="I56" s="497">
        <v>2015</v>
      </c>
      <c r="J56" s="496"/>
      <c r="K56" s="496" t="s">
        <v>1601</v>
      </c>
      <c r="L56" s="496" t="s">
        <v>1324</v>
      </c>
      <c r="M56" s="496" t="s">
        <v>1602</v>
      </c>
      <c r="N56" s="503"/>
      <c r="O56" s="495">
        <v>60</v>
      </c>
    </row>
    <row r="57" spans="1:16" ht="409.5">
      <c r="A57" s="496" t="s">
        <v>1603</v>
      </c>
      <c r="B57" s="496" t="s">
        <v>1604</v>
      </c>
      <c r="C57" s="496" t="s">
        <v>199</v>
      </c>
      <c r="D57" s="496" t="s">
        <v>1605</v>
      </c>
      <c r="E57" s="496">
        <v>15</v>
      </c>
      <c r="F57" s="496" t="s">
        <v>117</v>
      </c>
      <c r="G57" s="496" t="s">
        <v>1435</v>
      </c>
      <c r="H57" s="496"/>
      <c r="I57" s="496">
        <v>2015</v>
      </c>
      <c r="J57" s="496"/>
      <c r="K57" s="496" t="s">
        <v>1606</v>
      </c>
      <c r="L57" s="496"/>
      <c r="M57" s="496" t="s">
        <v>1607</v>
      </c>
      <c r="N57" s="496"/>
      <c r="O57" s="496">
        <v>20</v>
      </c>
      <c r="P57" s="125"/>
    </row>
    <row r="58" spans="1:16" ht="102">
      <c r="A58" s="496" t="s">
        <v>1608</v>
      </c>
      <c r="B58" s="496" t="s">
        <v>1609</v>
      </c>
      <c r="C58" s="496" t="s">
        <v>199</v>
      </c>
      <c r="D58" s="496" t="s">
        <v>1610</v>
      </c>
      <c r="E58" s="496" t="s">
        <v>1611</v>
      </c>
      <c r="F58" s="496" t="s">
        <v>1307</v>
      </c>
      <c r="G58" s="496" t="s">
        <v>1529</v>
      </c>
      <c r="H58" s="496"/>
      <c r="I58" s="496">
        <v>2015</v>
      </c>
      <c r="J58" s="496"/>
      <c r="K58" s="496" t="s">
        <v>1612</v>
      </c>
      <c r="L58" s="496"/>
      <c r="M58" s="496" t="s">
        <v>1613</v>
      </c>
      <c r="N58" s="496"/>
      <c r="O58" s="496">
        <v>20</v>
      </c>
      <c r="P58" s="125"/>
    </row>
    <row r="59" spans="1:16" ht="140.25">
      <c r="A59" s="496" t="s">
        <v>1614</v>
      </c>
      <c r="B59" s="496" t="s">
        <v>1609</v>
      </c>
      <c r="C59" s="496" t="s">
        <v>199</v>
      </c>
      <c r="D59" s="496" t="s">
        <v>1615</v>
      </c>
      <c r="E59" s="496" t="s">
        <v>1616</v>
      </c>
      <c r="F59" s="496" t="s">
        <v>121</v>
      </c>
      <c r="G59" s="496"/>
      <c r="H59" s="496"/>
      <c r="I59" s="496">
        <v>2015</v>
      </c>
      <c r="J59" s="496"/>
      <c r="K59" s="496"/>
      <c r="L59" s="496"/>
      <c r="M59" s="496" t="s">
        <v>1617</v>
      </c>
      <c r="N59" s="496"/>
      <c r="O59" s="496">
        <v>20</v>
      </c>
    </row>
    <row r="60" spans="1:16" ht="102">
      <c r="A60" s="496" t="s">
        <v>1618</v>
      </c>
      <c r="B60" s="496" t="s">
        <v>383</v>
      </c>
      <c r="C60" s="496" t="s">
        <v>199</v>
      </c>
      <c r="D60" s="496" t="s">
        <v>1619</v>
      </c>
      <c r="E60" s="496" t="s">
        <v>1620</v>
      </c>
      <c r="F60" s="496" t="s">
        <v>117</v>
      </c>
      <c r="G60" s="496"/>
      <c r="H60" s="496"/>
      <c r="I60" s="496">
        <v>2015</v>
      </c>
      <c r="J60" s="496"/>
      <c r="K60" s="496"/>
      <c r="L60" s="496"/>
      <c r="M60" s="496" t="s">
        <v>1621</v>
      </c>
      <c r="N60" s="496"/>
      <c r="O60" s="496">
        <v>60</v>
      </c>
    </row>
    <row r="61" spans="1:16" ht="89.25">
      <c r="A61" s="496" t="s">
        <v>1622</v>
      </c>
      <c r="B61" s="496" t="s">
        <v>1623</v>
      </c>
      <c r="C61" s="496"/>
      <c r="D61" s="496" t="s">
        <v>1624</v>
      </c>
      <c r="E61" s="496" t="s">
        <v>1625</v>
      </c>
      <c r="F61" s="496" t="s">
        <v>117</v>
      </c>
      <c r="G61" s="496" t="s">
        <v>1626</v>
      </c>
      <c r="H61" s="496"/>
      <c r="I61" s="496">
        <v>2015</v>
      </c>
      <c r="J61" s="496"/>
      <c r="K61" s="496"/>
      <c r="L61" s="496"/>
      <c r="M61" s="496" t="s">
        <v>1627</v>
      </c>
      <c r="N61" s="496"/>
      <c r="O61" s="496">
        <v>30</v>
      </c>
    </row>
    <row r="62" spans="1:16" ht="76.5">
      <c r="A62" s="496" t="s">
        <v>1628</v>
      </c>
      <c r="B62" s="501" t="s">
        <v>292</v>
      </c>
      <c r="C62" s="496" t="s">
        <v>199</v>
      </c>
      <c r="D62" s="496" t="s">
        <v>1629</v>
      </c>
      <c r="E62" s="502"/>
      <c r="F62" s="502"/>
      <c r="G62" s="502" t="s">
        <v>1630</v>
      </c>
      <c r="H62" s="496"/>
      <c r="I62" s="496"/>
      <c r="J62" s="496"/>
      <c r="K62" s="502" t="s">
        <v>1631</v>
      </c>
      <c r="L62" s="505" t="s">
        <v>1632</v>
      </c>
      <c r="M62" s="496"/>
      <c r="N62" s="503" t="s">
        <v>71</v>
      </c>
      <c r="O62" s="495">
        <v>30</v>
      </c>
    </row>
    <row r="63" spans="1:16" ht="357">
      <c r="A63" s="496" t="s">
        <v>1633</v>
      </c>
      <c r="B63" s="506" t="s">
        <v>1634</v>
      </c>
      <c r="C63" s="496" t="s">
        <v>199</v>
      </c>
      <c r="D63" s="506" t="s">
        <v>1635</v>
      </c>
      <c r="E63" s="506">
        <v>4</v>
      </c>
      <c r="F63" s="506">
        <v>1</v>
      </c>
      <c r="G63" s="506" t="s">
        <v>1636</v>
      </c>
      <c r="H63" s="506"/>
      <c r="I63" s="506">
        <v>2015</v>
      </c>
      <c r="J63" s="506"/>
      <c r="K63" s="496" t="s">
        <v>1637</v>
      </c>
      <c r="L63" s="496" t="s">
        <v>1638</v>
      </c>
      <c r="M63" s="496" t="s">
        <v>1639</v>
      </c>
      <c r="N63" s="503" t="s">
        <v>71</v>
      </c>
      <c r="O63" s="496">
        <v>30</v>
      </c>
    </row>
    <row r="64" spans="1:16" ht="76.5">
      <c r="A64" s="496" t="s">
        <v>1640</v>
      </c>
      <c r="B64" s="496" t="s">
        <v>1641</v>
      </c>
      <c r="C64" s="496" t="s">
        <v>199</v>
      </c>
      <c r="D64" s="505" t="s">
        <v>168</v>
      </c>
      <c r="E64" s="502">
        <v>27</v>
      </c>
      <c r="F64" s="502"/>
      <c r="G64" s="502"/>
      <c r="H64" s="505" t="s">
        <v>1642</v>
      </c>
      <c r="I64" s="496">
        <v>2015</v>
      </c>
      <c r="J64" s="496"/>
      <c r="K64" s="502" t="s">
        <v>1643</v>
      </c>
      <c r="L64" s="496" t="s">
        <v>293</v>
      </c>
      <c r="M64" s="505" t="s">
        <v>1644</v>
      </c>
      <c r="N64" s="496"/>
      <c r="O64" s="496">
        <v>20</v>
      </c>
    </row>
    <row r="65" spans="1:16" ht="191.25">
      <c r="A65" s="496" t="s">
        <v>1645</v>
      </c>
      <c r="B65" s="194" t="s">
        <v>1646</v>
      </c>
      <c r="C65" s="506" t="s">
        <v>199</v>
      </c>
      <c r="D65" s="505" t="s">
        <v>1647</v>
      </c>
      <c r="E65" s="276">
        <v>10</v>
      </c>
      <c r="F65" s="194" t="s">
        <v>282</v>
      </c>
      <c r="G65" s="496" t="s">
        <v>152</v>
      </c>
      <c r="H65" s="496" t="s">
        <v>1648</v>
      </c>
      <c r="I65" s="506">
        <v>2015</v>
      </c>
      <c r="J65" s="506">
        <v>12</v>
      </c>
      <c r="K65" s="496" t="s">
        <v>417</v>
      </c>
      <c r="L65" s="496" t="s">
        <v>1649</v>
      </c>
      <c r="M65" s="496" t="s">
        <v>1650</v>
      </c>
      <c r="N65" s="496" t="s">
        <v>71</v>
      </c>
      <c r="O65" s="496">
        <v>60</v>
      </c>
    </row>
    <row r="66" spans="1:16" ht="191.25">
      <c r="A66" s="496" t="s">
        <v>1651</v>
      </c>
      <c r="B66" s="194" t="s">
        <v>1646</v>
      </c>
      <c r="C66" s="506" t="s">
        <v>199</v>
      </c>
      <c r="D66" s="505" t="s">
        <v>1647</v>
      </c>
      <c r="E66" s="276">
        <v>10</v>
      </c>
      <c r="F66" s="194" t="s">
        <v>117</v>
      </c>
      <c r="G66" s="496" t="s">
        <v>152</v>
      </c>
      <c r="H66" s="505" t="s">
        <v>1652</v>
      </c>
      <c r="I66" s="506">
        <v>2015</v>
      </c>
      <c r="J66" s="506">
        <v>8</v>
      </c>
      <c r="K66" s="501" t="s">
        <v>1653</v>
      </c>
      <c r="L66" s="496" t="s">
        <v>1649</v>
      </c>
      <c r="M66" s="496" t="s">
        <v>1654</v>
      </c>
      <c r="N66" s="496"/>
      <c r="O66" s="496">
        <v>60</v>
      </c>
    </row>
    <row r="67" spans="1:16" ht="204">
      <c r="A67" s="496" t="s">
        <v>1655</v>
      </c>
      <c r="B67" s="194" t="s">
        <v>189</v>
      </c>
      <c r="C67" s="506" t="s">
        <v>199</v>
      </c>
      <c r="D67" s="505" t="s">
        <v>1647</v>
      </c>
      <c r="E67" s="276">
        <v>10</v>
      </c>
      <c r="F67" s="194" t="s">
        <v>121</v>
      </c>
      <c r="G67" s="496" t="s">
        <v>152</v>
      </c>
      <c r="H67" s="505" t="s">
        <v>1656</v>
      </c>
      <c r="I67" s="506">
        <v>2015</v>
      </c>
      <c r="J67" s="506">
        <v>4</v>
      </c>
      <c r="K67" s="501" t="s">
        <v>1657</v>
      </c>
      <c r="L67" s="496" t="s">
        <v>1658</v>
      </c>
      <c r="M67" s="496" t="s">
        <v>1659</v>
      </c>
      <c r="N67" s="496"/>
      <c r="O67" s="496">
        <v>30</v>
      </c>
      <c r="P67" s="125"/>
    </row>
    <row r="68" spans="1:16" ht="127.5">
      <c r="A68" s="496" t="s">
        <v>1660</v>
      </c>
      <c r="B68" s="496" t="s">
        <v>1661</v>
      </c>
      <c r="C68" s="506" t="s">
        <v>199</v>
      </c>
      <c r="D68" s="496" t="s">
        <v>168</v>
      </c>
      <c r="E68" s="276">
        <v>34</v>
      </c>
      <c r="F68" s="194"/>
      <c r="G68" s="496" t="s">
        <v>169</v>
      </c>
      <c r="H68" s="496" t="s">
        <v>1662</v>
      </c>
      <c r="I68" s="506">
        <v>2015</v>
      </c>
      <c r="J68" s="506">
        <v>12</v>
      </c>
      <c r="K68" s="501" t="s">
        <v>1663</v>
      </c>
      <c r="L68" s="496" t="s">
        <v>1664</v>
      </c>
      <c r="M68" s="496" t="s">
        <v>1665</v>
      </c>
      <c r="N68" s="496"/>
      <c r="O68" s="496">
        <v>60</v>
      </c>
      <c r="P68" s="125"/>
    </row>
    <row r="69" spans="1:16" ht="89.25">
      <c r="A69" s="496" t="s">
        <v>1666</v>
      </c>
      <c r="B69" s="496" t="s">
        <v>1667</v>
      </c>
      <c r="C69" s="506" t="s">
        <v>199</v>
      </c>
      <c r="D69" s="496" t="s">
        <v>168</v>
      </c>
      <c r="E69" s="276">
        <v>27</v>
      </c>
      <c r="F69" s="194"/>
      <c r="G69" s="496" t="s">
        <v>169</v>
      </c>
      <c r="H69" s="496" t="s">
        <v>1668</v>
      </c>
      <c r="I69" s="506">
        <v>2015</v>
      </c>
      <c r="J69" s="506"/>
      <c r="K69" s="501" t="s">
        <v>1669</v>
      </c>
      <c r="L69" s="496" t="s">
        <v>1664</v>
      </c>
      <c r="M69" s="496" t="s">
        <v>1670</v>
      </c>
      <c r="N69" s="496"/>
      <c r="O69" s="496">
        <v>30</v>
      </c>
    </row>
    <row r="70" spans="1:16" ht="89.25">
      <c r="A70" s="496" t="s">
        <v>1671</v>
      </c>
      <c r="B70" s="194" t="s">
        <v>1646</v>
      </c>
      <c r="C70" s="506" t="s">
        <v>199</v>
      </c>
      <c r="D70" s="506" t="s">
        <v>144</v>
      </c>
      <c r="E70" s="276">
        <v>67</v>
      </c>
      <c r="F70" s="194" t="s">
        <v>655</v>
      </c>
      <c r="G70" s="502" t="s">
        <v>227</v>
      </c>
      <c r="H70" s="506"/>
      <c r="I70" s="506">
        <v>2015</v>
      </c>
      <c r="J70" s="506"/>
      <c r="K70" s="501" t="s">
        <v>1672</v>
      </c>
      <c r="L70" s="496" t="s">
        <v>345</v>
      </c>
      <c r="M70" s="496" t="s">
        <v>1673</v>
      </c>
      <c r="N70" s="496"/>
      <c r="O70" s="496">
        <v>60</v>
      </c>
    </row>
    <row r="71" spans="1:16" ht="88.5" customHeight="1">
      <c r="A71" s="501" t="s">
        <v>1674</v>
      </c>
      <c r="B71" s="501" t="s">
        <v>1675</v>
      </c>
      <c r="C71" s="496" t="s">
        <v>199</v>
      </c>
      <c r="D71" s="496" t="s">
        <v>338</v>
      </c>
      <c r="E71" s="208">
        <v>3</v>
      </c>
      <c r="F71" s="208">
        <v>1</v>
      </c>
      <c r="G71" s="502" t="s">
        <v>1676</v>
      </c>
      <c r="H71" s="496"/>
      <c r="I71" s="496">
        <v>2015</v>
      </c>
      <c r="J71" s="496"/>
      <c r="K71" s="501" t="s">
        <v>1677</v>
      </c>
      <c r="L71" s="496" t="s">
        <v>298</v>
      </c>
      <c r="M71" s="496" t="s">
        <v>1678</v>
      </c>
      <c r="N71" s="503">
        <v>60</v>
      </c>
      <c r="O71" s="495">
        <v>30</v>
      </c>
    </row>
    <row r="72" spans="1:16" ht="63.75">
      <c r="A72" s="501" t="s">
        <v>1398</v>
      </c>
      <c r="B72" s="501" t="s">
        <v>1679</v>
      </c>
      <c r="C72" s="496" t="s">
        <v>199</v>
      </c>
      <c r="D72" s="496" t="s">
        <v>295</v>
      </c>
      <c r="E72" s="208">
        <v>3</v>
      </c>
      <c r="F72" s="208">
        <v>1</v>
      </c>
      <c r="G72" s="502" t="s">
        <v>296</v>
      </c>
      <c r="H72" s="496"/>
      <c r="I72" s="496">
        <v>2015</v>
      </c>
      <c r="J72" s="496"/>
      <c r="K72" s="501" t="s">
        <v>874</v>
      </c>
      <c r="L72" s="496" t="s">
        <v>298</v>
      </c>
      <c r="M72" s="496" t="s">
        <v>1400</v>
      </c>
      <c r="N72" s="503">
        <v>60</v>
      </c>
      <c r="O72" s="495">
        <v>15</v>
      </c>
      <c r="P72" s="67"/>
    </row>
    <row r="73" spans="1:16" ht="63.75">
      <c r="A73" s="501" t="s">
        <v>1680</v>
      </c>
      <c r="B73" s="501" t="s">
        <v>1681</v>
      </c>
      <c r="C73" s="496" t="s">
        <v>199</v>
      </c>
      <c r="D73" s="496" t="s">
        <v>295</v>
      </c>
      <c r="E73" s="208">
        <v>3</v>
      </c>
      <c r="F73" s="208">
        <v>1</v>
      </c>
      <c r="G73" s="502" t="s">
        <v>296</v>
      </c>
      <c r="H73" s="496"/>
      <c r="I73" s="496">
        <v>2015</v>
      </c>
      <c r="J73" s="496"/>
      <c r="K73" s="501" t="s">
        <v>890</v>
      </c>
      <c r="L73" s="496" t="s">
        <v>298</v>
      </c>
      <c r="M73" s="496" t="s">
        <v>1682</v>
      </c>
      <c r="N73" s="503">
        <v>60</v>
      </c>
      <c r="O73" s="495">
        <v>30</v>
      </c>
    </row>
    <row r="74" spans="1:16" ht="63.75">
      <c r="A74" s="501" t="s">
        <v>1683</v>
      </c>
      <c r="B74" s="501" t="s">
        <v>336</v>
      </c>
      <c r="C74" s="496" t="s">
        <v>199</v>
      </c>
      <c r="D74" s="496" t="s">
        <v>338</v>
      </c>
      <c r="E74" s="208">
        <v>3</v>
      </c>
      <c r="F74" s="208">
        <v>2</v>
      </c>
      <c r="G74" s="502" t="s">
        <v>1676</v>
      </c>
      <c r="H74" s="496"/>
      <c r="I74" s="496">
        <v>2015</v>
      </c>
      <c r="J74" s="496"/>
      <c r="K74" s="501" t="s">
        <v>1684</v>
      </c>
      <c r="L74" s="496" t="s">
        <v>298</v>
      </c>
      <c r="M74" s="496" t="s">
        <v>1685</v>
      </c>
      <c r="N74" s="503">
        <v>60</v>
      </c>
      <c r="O74" s="495">
        <v>60</v>
      </c>
    </row>
    <row r="75" spans="1:16" ht="102">
      <c r="A75" s="501" t="s">
        <v>1686</v>
      </c>
      <c r="B75" s="501" t="s">
        <v>294</v>
      </c>
      <c r="C75" s="496" t="s">
        <v>199</v>
      </c>
      <c r="D75" s="496" t="s">
        <v>295</v>
      </c>
      <c r="E75" s="208">
        <v>3</v>
      </c>
      <c r="F75" s="208">
        <v>2</v>
      </c>
      <c r="G75" s="502" t="s">
        <v>296</v>
      </c>
      <c r="H75" s="496"/>
      <c r="I75" s="496">
        <v>2015</v>
      </c>
      <c r="J75" s="496"/>
      <c r="K75" s="501" t="s">
        <v>1687</v>
      </c>
      <c r="L75" s="496" t="s">
        <v>298</v>
      </c>
      <c r="M75" s="496" t="s">
        <v>1688</v>
      </c>
      <c r="N75" s="503">
        <v>60</v>
      </c>
      <c r="O75" s="495">
        <v>30</v>
      </c>
    </row>
    <row r="76" spans="1:16" ht="102">
      <c r="A76" s="194" t="s">
        <v>1689</v>
      </c>
      <c r="B76" s="194" t="s">
        <v>336</v>
      </c>
      <c r="C76" s="496" t="s">
        <v>199</v>
      </c>
      <c r="D76" s="506" t="s">
        <v>338</v>
      </c>
      <c r="E76" s="276">
        <v>3</v>
      </c>
      <c r="F76" s="276">
        <v>3</v>
      </c>
      <c r="G76" s="277" t="s">
        <v>1676</v>
      </c>
      <c r="H76" s="506"/>
      <c r="I76" s="276">
        <v>2015</v>
      </c>
      <c r="J76" s="506"/>
      <c r="K76" s="501" t="s">
        <v>1690</v>
      </c>
      <c r="L76" s="496" t="s">
        <v>298</v>
      </c>
      <c r="M76" s="496" t="s">
        <v>1691</v>
      </c>
      <c r="N76" s="273">
        <v>60</v>
      </c>
      <c r="O76" s="495">
        <v>60</v>
      </c>
    </row>
    <row r="77" spans="1:16" ht="89.25">
      <c r="A77" s="501" t="s">
        <v>1692</v>
      </c>
      <c r="B77" s="501" t="s">
        <v>17217</v>
      </c>
      <c r="C77" s="496" t="s">
        <v>199</v>
      </c>
      <c r="D77" s="496" t="s">
        <v>168</v>
      </c>
      <c r="E77" s="208">
        <v>27</v>
      </c>
      <c r="F77" s="208" t="s">
        <v>147</v>
      </c>
      <c r="G77" s="502" t="s">
        <v>169</v>
      </c>
      <c r="H77" s="496" t="s">
        <v>1693</v>
      </c>
      <c r="I77" s="496">
        <v>2015</v>
      </c>
      <c r="J77" s="496" t="s">
        <v>138</v>
      </c>
      <c r="K77" s="501" t="s">
        <v>1694</v>
      </c>
      <c r="L77" s="496" t="s">
        <v>232</v>
      </c>
      <c r="M77" s="505" t="s">
        <v>1695</v>
      </c>
      <c r="N77" s="503" t="s">
        <v>71</v>
      </c>
      <c r="O77" s="495">
        <v>20</v>
      </c>
    </row>
    <row r="78" spans="1:16" ht="229.5">
      <c r="A78" s="501" t="s">
        <v>1696</v>
      </c>
      <c r="B78" s="501" t="s">
        <v>17218</v>
      </c>
      <c r="C78" s="496" t="s">
        <v>199</v>
      </c>
      <c r="D78" s="496" t="s">
        <v>150</v>
      </c>
      <c r="E78" s="208">
        <v>10</v>
      </c>
      <c r="F78" s="208">
        <v>1</v>
      </c>
      <c r="G78" s="502" t="s">
        <v>1697</v>
      </c>
      <c r="H78" s="496" t="s">
        <v>147</v>
      </c>
      <c r="I78" s="496">
        <v>2015</v>
      </c>
      <c r="J78" s="496" t="s">
        <v>153</v>
      </c>
      <c r="K78" s="501" t="s">
        <v>818</v>
      </c>
      <c r="L78" s="496" t="s">
        <v>275</v>
      </c>
      <c r="M78" s="505" t="s">
        <v>1698</v>
      </c>
      <c r="N78" s="503" t="s">
        <v>71</v>
      </c>
      <c r="O78" s="495">
        <v>30</v>
      </c>
    </row>
    <row r="79" spans="1:16" ht="153">
      <c r="A79" s="501" t="s">
        <v>1699</v>
      </c>
      <c r="B79" s="501" t="s">
        <v>299</v>
      </c>
      <c r="C79" s="496" t="s">
        <v>199</v>
      </c>
      <c r="D79" s="496" t="s">
        <v>144</v>
      </c>
      <c r="E79" s="208">
        <v>67</v>
      </c>
      <c r="F79" s="278" t="s">
        <v>1700</v>
      </c>
      <c r="G79" s="502" t="s">
        <v>159</v>
      </c>
      <c r="H79" s="496"/>
      <c r="I79" s="496">
        <v>2015</v>
      </c>
      <c r="J79" s="496"/>
      <c r="K79" s="501" t="s">
        <v>1320</v>
      </c>
      <c r="L79" s="496" t="s">
        <v>1701</v>
      </c>
      <c r="M79" s="505" t="s">
        <v>1702</v>
      </c>
      <c r="N79" s="503" t="s">
        <v>71</v>
      </c>
      <c r="O79" s="495">
        <v>60</v>
      </c>
      <c r="P79" s="125"/>
    </row>
    <row r="80" spans="1:16" ht="153">
      <c r="A80" s="501" t="s">
        <v>1703</v>
      </c>
      <c r="B80" s="501" t="s">
        <v>299</v>
      </c>
      <c r="C80" s="496" t="s">
        <v>199</v>
      </c>
      <c r="D80" s="496" t="s">
        <v>144</v>
      </c>
      <c r="E80" s="208">
        <v>67</v>
      </c>
      <c r="F80" s="208" t="s">
        <v>1704</v>
      </c>
      <c r="G80" s="502" t="s">
        <v>159</v>
      </c>
      <c r="H80" s="496"/>
      <c r="I80" s="496">
        <v>2015</v>
      </c>
      <c r="J80" s="496"/>
      <c r="K80" s="501" t="s">
        <v>1705</v>
      </c>
      <c r="L80" s="496" t="s">
        <v>1701</v>
      </c>
      <c r="M80" s="505" t="s">
        <v>1706</v>
      </c>
      <c r="N80" s="503"/>
      <c r="O80" s="495">
        <v>60</v>
      </c>
      <c r="P80" s="125"/>
    </row>
    <row r="81" spans="1:16" ht="153">
      <c r="A81" s="501" t="s">
        <v>1707</v>
      </c>
      <c r="B81" s="501" t="s">
        <v>299</v>
      </c>
      <c r="C81" s="496" t="s">
        <v>199</v>
      </c>
      <c r="D81" s="496" t="s">
        <v>144</v>
      </c>
      <c r="E81" s="208">
        <v>67</v>
      </c>
      <c r="F81" s="208" t="s">
        <v>1708</v>
      </c>
      <c r="G81" s="502" t="s">
        <v>159</v>
      </c>
      <c r="H81" s="496"/>
      <c r="I81" s="496">
        <v>2015</v>
      </c>
      <c r="J81" s="496"/>
      <c r="K81" s="501" t="s">
        <v>1709</v>
      </c>
      <c r="L81" s="496" t="s">
        <v>1701</v>
      </c>
      <c r="M81" s="505" t="s">
        <v>1710</v>
      </c>
      <c r="N81" s="503"/>
      <c r="O81" s="495">
        <v>60</v>
      </c>
    </row>
    <row r="82" spans="1:16" ht="89.25">
      <c r="A82" s="194" t="s">
        <v>1711</v>
      </c>
      <c r="B82" s="194" t="s">
        <v>1712</v>
      </c>
      <c r="C82" s="506" t="s">
        <v>199</v>
      </c>
      <c r="D82" s="506" t="s">
        <v>1713</v>
      </c>
      <c r="E82" s="265"/>
      <c r="F82" s="194" t="s">
        <v>655</v>
      </c>
      <c r="G82" s="506" t="s">
        <v>291</v>
      </c>
      <c r="H82" s="506"/>
      <c r="I82" s="506">
        <v>2015</v>
      </c>
      <c r="J82" s="506" t="s">
        <v>153</v>
      </c>
      <c r="K82" s="497" t="s">
        <v>1714</v>
      </c>
      <c r="L82" s="496" t="s">
        <v>1715</v>
      </c>
      <c r="M82" s="496" t="s">
        <v>1716</v>
      </c>
      <c r="N82" s="503" t="s">
        <v>71</v>
      </c>
      <c r="O82" s="495">
        <v>60</v>
      </c>
    </row>
    <row r="83" spans="1:16" ht="89.25">
      <c r="A83" s="194" t="s">
        <v>1717</v>
      </c>
      <c r="B83" s="194" t="s">
        <v>1712</v>
      </c>
      <c r="C83" s="506" t="s">
        <v>199</v>
      </c>
      <c r="D83" s="506" t="s">
        <v>116</v>
      </c>
      <c r="E83" s="279">
        <v>67</v>
      </c>
      <c r="F83" s="194" t="s">
        <v>282</v>
      </c>
      <c r="G83" s="506" t="s">
        <v>159</v>
      </c>
      <c r="H83" s="506"/>
      <c r="I83" s="506">
        <v>2015</v>
      </c>
      <c r="J83" s="506"/>
      <c r="K83" s="501" t="s">
        <v>401</v>
      </c>
      <c r="L83" s="496" t="s">
        <v>1718</v>
      </c>
      <c r="M83" s="496" t="s">
        <v>1719</v>
      </c>
      <c r="N83" s="503"/>
      <c r="O83" s="495">
        <v>60</v>
      </c>
    </row>
    <row r="84" spans="1:16" ht="357">
      <c r="A84" s="194" t="s">
        <v>1633</v>
      </c>
      <c r="B84" s="194" t="s">
        <v>1634</v>
      </c>
      <c r="C84" s="506" t="s">
        <v>199</v>
      </c>
      <c r="D84" s="506" t="s">
        <v>1635</v>
      </c>
      <c r="E84" s="279">
        <v>4</v>
      </c>
      <c r="F84" s="194" t="s">
        <v>121</v>
      </c>
      <c r="G84" s="265" t="s">
        <v>1636</v>
      </c>
      <c r="H84" s="506"/>
      <c r="I84" s="506">
        <v>2015</v>
      </c>
      <c r="J84" s="506"/>
      <c r="K84" s="501" t="s">
        <v>1637</v>
      </c>
      <c r="L84" s="496" t="s">
        <v>1638</v>
      </c>
      <c r="M84" s="496" t="s">
        <v>1639</v>
      </c>
      <c r="N84" s="503"/>
      <c r="O84" s="495">
        <v>30</v>
      </c>
    </row>
    <row r="85" spans="1:16" ht="51">
      <c r="A85" s="499" t="s">
        <v>1720</v>
      </c>
      <c r="B85" s="194" t="s">
        <v>1721</v>
      </c>
      <c r="C85" s="506" t="s">
        <v>199</v>
      </c>
      <c r="D85" s="506" t="s">
        <v>1722</v>
      </c>
      <c r="E85" s="265" t="s">
        <v>1723</v>
      </c>
      <c r="F85" s="194" t="s">
        <v>1279</v>
      </c>
      <c r="G85" s="496" t="s">
        <v>1724</v>
      </c>
      <c r="H85" s="506"/>
      <c r="I85" s="506">
        <v>2015</v>
      </c>
      <c r="J85" s="506"/>
      <c r="K85" s="496" t="s">
        <v>1725</v>
      </c>
      <c r="L85" s="496" t="s">
        <v>1726</v>
      </c>
      <c r="M85" s="505" t="s">
        <v>1727</v>
      </c>
      <c r="N85" s="496" t="s">
        <v>71</v>
      </c>
      <c r="O85" s="496">
        <v>60</v>
      </c>
    </row>
    <row r="86" spans="1:16" ht="76.5">
      <c r="A86" s="501" t="s">
        <v>1728</v>
      </c>
      <c r="B86" s="496" t="s">
        <v>1729</v>
      </c>
      <c r="C86" s="497" t="s">
        <v>199</v>
      </c>
      <c r="D86" s="496" t="s">
        <v>168</v>
      </c>
      <c r="E86" s="502">
        <v>27</v>
      </c>
      <c r="F86" s="502"/>
      <c r="G86" s="502"/>
      <c r="H86" s="496" t="s">
        <v>301</v>
      </c>
      <c r="I86" s="496">
        <v>2015</v>
      </c>
      <c r="J86" s="496"/>
      <c r="K86" s="502" t="s">
        <v>1730</v>
      </c>
      <c r="L86" s="496" t="s">
        <v>303</v>
      </c>
      <c r="M86" s="496" t="s">
        <v>210</v>
      </c>
      <c r="N86" s="496" t="s">
        <v>71</v>
      </c>
      <c r="O86" s="496">
        <v>30</v>
      </c>
    </row>
    <row r="87" spans="1:16" ht="89.25">
      <c r="A87" s="501" t="s">
        <v>1731</v>
      </c>
      <c r="B87" s="496" t="s">
        <v>1732</v>
      </c>
      <c r="C87" s="497" t="s">
        <v>199</v>
      </c>
      <c r="D87" s="496" t="s">
        <v>144</v>
      </c>
      <c r="E87" s="502">
        <v>67</v>
      </c>
      <c r="F87" s="502">
        <v>1</v>
      </c>
      <c r="G87" s="502"/>
      <c r="H87" s="496"/>
      <c r="I87" s="496">
        <v>2015</v>
      </c>
      <c r="J87" s="496"/>
      <c r="K87" s="502" t="s">
        <v>1733</v>
      </c>
      <c r="L87" s="496" t="s">
        <v>303</v>
      </c>
      <c r="M87" s="496" t="s">
        <v>1710</v>
      </c>
      <c r="N87" s="496" t="s">
        <v>71</v>
      </c>
      <c r="O87" s="496">
        <v>30</v>
      </c>
    </row>
    <row r="88" spans="1:16" ht="242.25">
      <c r="A88" s="501" t="s">
        <v>1734</v>
      </c>
      <c r="B88" s="501" t="s">
        <v>1735</v>
      </c>
      <c r="C88" s="496" t="s">
        <v>199</v>
      </c>
      <c r="D88" s="496" t="s">
        <v>1736</v>
      </c>
      <c r="E88" s="502">
        <v>171</v>
      </c>
      <c r="F88" s="503">
        <v>6</v>
      </c>
      <c r="G88" s="502" t="s">
        <v>1416</v>
      </c>
      <c r="H88" s="496"/>
      <c r="I88" s="496">
        <v>2015</v>
      </c>
      <c r="J88" s="496"/>
      <c r="K88" s="502" t="s">
        <v>1468</v>
      </c>
      <c r="L88" s="496" t="s">
        <v>1737</v>
      </c>
      <c r="M88" s="496" t="s">
        <v>1738</v>
      </c>
      <c r="N88" s="496" t="s">
        <v>71</v>
      </c>
      <c r="O88" s="496">
        <v>30</v>
      </c>
    </row>
    <row r="89" spans="1:16" ht="114.75">
      <c r="A89" s="501" t="s">
        <v>1739</v>
      </c>
      <c r="B89" s="501" t="s">
        <v>317</v>
      </c>
      <c r="C89" s="496" t="s">
        <v>199</v>
      </c>
      <c r="D89" s="496" t="s">
        <v>150</v>
      </c>
      <c r="E89" s="502">
        <v>10</v>
      </c>
      <c r="F89" s="503">
        <v>1</v>
      </c>
      <c r="G89" s="275" t="s">
        <v>152</v>
      </c>
      <c r="H89" s="496"/>
      <c r="I89" s="496">
        <v>2015</v>
      </c>
      <c r="J89" s="496"/>
      <c r="K89" s="502" t="s">
        <v>1740</v>
      </c>
      <c r="L89" s="496" t="s">
        <v>1741</v>
      </c>
      <c r="M89" s="505" t="s">
        <v>1742</v>
      </c>
      <c r="N89" s="496" t="s">
        <v>71</v>
      </c>
      <c r="O89" s="496">
        <v>60</v>
      </c>
    </row>
    <row r="90" spans="1:16" ht="114.75">
      <c r="A90" s="501" t="s">
        <v>1743</v>
      </c>
      <c r="B90" s="501" t="s">
        <v>317</v>
      </c>
      <c r="C90" s="496" t="s">
        <v>199</v>
      </c>
      <c r="D90" s="496" t="s">
        <v>116</v>
      </c>
      <c r="E90" s="502">
        <v>67</v>
      </c>
      <c r="F90" s="503">
        <v>2</v>
      </c>
      <c r="G90" s="502" t="s">
        <v>1744</v>
      </c>
      <c r="H90" s="496"/>
      <c r="I90" s="496">
        <v>2015</v>
      </c>
      <c r="J90" s="496"/>
      <c r="K90" s="502" t="s">
        <v>1745</v>
      </c>
      <c r="L90" s="496" t="s">
        <v>1746</v>
      </c>
      <c r="M90" s="505" t="s">
        <v>1747</v>
      </c>
      <c r="N90" s="496" t="s">
        <v>71</v>
      </c>
      <c r="O90" s="496">
        <v>60</v>
      </c>
    </row>
    <row r="91" spans="1:16" ht="114.75">
      <c r="A91" s="496" t="s">
        <v>1748</v>
      </c>
      <c r="B91" s="501" t="s">
        <v>317</v>
      </c>
      <c r="C91" s="496" t="s">
        <v>199</v>
      </c>
      <c r="D91" s="506" t="s">
        <v>116</v>
      </c>
      <c r="E91" s="502">
        <v>67</v>
      </c>
      <c r="F91" s="503">
        <v>5</v>
      </c>
      <c r="G91" s="502" t="s">
        <v>1744</v>
      </c>
      <c r="H91" s="496"/>
      <c r="I91" s="496">
        <v>2015</v>
      </c>
      <c r="J91" s="496"/>
      <c r="K91" s="502" t="s">
        <v>1749</v>
      </c>
      <c r="L91" s="496" t="s">
        <v>1746</v>
      </c>
      <c r="M91" s="505" t="s">
        <v>1747</v>
      </c>
      <c r="N91" s="496" t="s">
        <v>71</v>
      </c>
      <c r="O91" s="496">
        <v>60</v>
      </c>
    </row>
    <row r="92" spans="1:16" ht="204">
      <c r="A92" s="501" t="s">
        <v>1750</v>
      </c>
      <c r="B92" s="501" t="s">
        <v>1751</v>
      </c>
      <c r="C92" s="496" t="s">
        <v>199</v>
      </c>
      <c r="D92" s="496" t="s">
        <v>150</v>
      </c>
      <c r="E92" s="208">
        <v>10</v>
      </c>
      <c r="F92" s="208">
        <v>1</v>
      </c>
      <c r="G92" s="502" t="s">
        <v>152</v>
      </c>
      <c r="H92" s="496"/>
      <c r="I92" s="496">
        <v>2015</v>
      </c>
      <c r="J92" s="496">
        <v>5</v>
      </c>
      <c r="K92" s="501" t="s">
        <v>1752</v>
      </c>
      <c r="L92" s="496" t="s">
        <v>1469</v>
      </c>
      <c r="M92" s="505" t="s">
        <v>1753</v>
      </c>
      <c r="N92" s="503" t="s">
        <v>71</v>
      </c>
      <c r="O92" s="495">
        <v>20</v>
      </c>
      <c r="P92" s="125"/>
    </row>
    <row r="93" spans="1:16" ht="127.5">
      <c r="A93" s="501" t="s">
        <v>1754</v>
      </c>
      <c r="B93" s="501" t="s">
        <v>1751</v>
      </c>
      <c r="C93" s="496" t="s">
        <v>199</v>
      </c>
      <c r="D93" s="496" t="s">
        <v>1434</v>
      </c>
      <c r="E93" s="208">
        <v>15</v>
      </c>
      <c r="F93" s="208">
        <v>2</v>
      </c>
      <c r="G93" s="502" t="s">
        <v>1435</v>
      </c>
      <c r="H93" s="496"/>
      <c r="I93" s="496">
        <v>2015</v>
      </c>
      <c r="J93" s="496">
        <v>12</v>
      </c>
      <c r="K93" s="501" t="s">
        <v>1755</v>
      </c>
      <c r="L93" s="496" t="s">
        <v>304</v>
      </c>
      <c r="M93" s="505" t="s">
        <v>1756</v>
      </c>
      <c r="N93" s="503">
        <v>60</v>
      </c>
      <c r="O93" s="495">
        <v>20</v>
      </c>
      <c r="P93" s="125"/>
    </row>
    <row r="94" spans="1:16" ht="127.5">
      <c r="A94" s="501" t="s">
        <v>1757</v>
      </c>
      <c r="B94" s="501" t="s">
        <v>1751</v>
      </c>
      <c r="C94" s="496" t="s">
        <v>199</v>
      </c>
      <c r="D94" s="496" t="s">
        <v>1434</v>
      </c>
      <c r="E94" s="208">
        <v>15</v>
      </c>
      <c r="F94" s="208">
        <v>2</v>
      </c>
      <c r="G94" s="502" t="s">
        <v>1435</v>
      </c>
      <c r="H94" s="496"/>
      <c r="I94" s="496">
        <v>2015</v>
      </c>
      <c r="J94" s="496">
        <v>12</v>
      </c>
      <c r="K94" s="501" t="s">
        <v>1758</v>
      </c>
      <c r="L94" s="496" t="s">
        <v>304</v>
      </c>
      <c r="M94" s="505" t="s">
        <v>1756</v>
      </c>
      <c r="N94" s="503"/>
      <c r="O94" s="495">
        <v>20</v>
      </c>
      <c r="P94" s="125"/>
    </row>
    <row r="95" spans="1:16" ht="114.75">
      <c r="A95" s="501" t="s">
        <v>1759</v>
      </c>
      <c r="B95" s="501" t="s">
        <v>1751</v>
      </c>
      <c r="C95" s="496" t="s">
        <v>199</v>
      </c>
      <c r="D95" s="496" t="s">
        <v>1434</v>
      </c>
      <c r="E95" s="208">
        <v>15</v>
      </c>
      <c r="F95" s="208">
        <v>1</v>
      </c>
      <c r="G95" s="502" t="s">
        <v>1435</v>
      </c>
      <c r="H95" s="496"/>
      <c r="I95" s="496">
        <v>2015</v>
      </c>
      <c r="J95" s="496">
        <v>6</v>
      </c>
      <c r="K95" s="501" t="s">
        <v>1760</v>
      </c>
      <c r="L95" s="496" t="s">
        <v>304</v>
      </c>
      <c r="M95" s="505" t="s">
        <v>1437</v>
      </c>
      <c r="N95" s="503"/>
      <c r="O95" s="495">
        <v>20</v>
      </c>
      <c r="P95" s="125"/>
    </row>
    <row r="96" spans="1:16" ht="114.75">
      <c r="A96" s="501" t="s">
        <v>1761</v>
      </c>
      <c r="B96" s="501" t="s">
        <v>1751</v>
      </c>
      <c r="C96" s="496" t="s">
        <v>199</v>
      </c>
      <c r="D96" s="496" t="s">
        <v>1434</v>
      </c>
      <c r="E96" s="208">
        <v>15</v>
      </c>
      <c r="F96" s="208">
        <v>1</v>
      </c>
      <c r="G96" s="502" t="s">
        <v>1435</v>
      </c>
      <c r="H96" s="496"/>
      <c r="I96" s="496">
        <v>2015</v>
      </c>
      <c r="J96" s="496">
        <v>6</v>
      </c>
      <c r="K96" s="501" t="s">
        <v>1762</v>
      </c>
      <c r="L96" s="496" t="s">
        <v>304</v>
      </c>
      <c r="M96" s="505" t="s">
        <v>1437</v>
      </c>
      <c r="N96" s="503"/>
      <c r="O96" s="495">
        <v>20</v>
      </c>
      <c r="P96" s="125"/>
    </row>
    <row r="97" spans="1:16" ht="153">
      <c r="A97" s="194" t="s">
        <v>1763</v>
      </c>
      <c r="B97" s="501" t="s">
        <v>1751</v>
      </c>
      <c r="C97" s="496" t="s">
        <v>199</v>
      </c>
      <c r="D97" s="506" t="s">
        <v>144</v>
      </c>
      <c r="E97" s="276">
        <v>67</v>
      </c>
      <c r="F97" s="276">
        <v>3</v>
      </c>
      <c r="G97" s="277" t="s">
        <v>227</v>
      </c>
      <c r="H97" s="506"/>
      <c r="I97" s="276">
        <v>2015</v>
      </c>
      <c r="J97" s="506">
        <v>6</v>
      </c>
      <c r="K97" s="501" t="s">
        <v>1764</v>
      </c>
      <c r="L97" s="496" t="s">
        <v>1701</v>
      </c>
      <c r="M97" s="505" t="s">
        <v>1765</v>
      </c>
      <c r="N97" s="273"/>
      <c r="O97" s="495">
        <v>20</v>
      </c>
      <c r="P97" s="125"/>
    </row>
    <row r="98" spans="1:16" ht="89.25">
      <c r="A98" s="194" t="s">
        <v>1766</v>
      </c>
      <c r="B98" s="501" t="s">
        <v>1767</v>
      </c>
      <c r="C98" s="496" t="s">
        <v>199</v>
      </c>
      <c r="D98" s="506" t="s">
        <v>1768</v>
      </c>
      <c r="E98" s="276">
        <v>40</v>
      </c>
      <c r="F98" s="276">
        <v>2</v>
      </c>
      <c r="G98" s="277" t="s">
        <v>1769</v>
      </c>
      <c r="H98" s="506"/>
      <c r="I98" s="276">
        <v>2015</v>
      </c>
      <c r="J98" s="506"/>
      <c r="K98" s="501" t="s">
        <v>457</v>
      </c>
      <c r="L98" s="496"/>
      <c r="M98" s="505" t="s">
        <v>131</v>
      </c>
      <c r="N98" s="273"/>
      <c r="O98" s="495">
        <v>30</v>
      </c>
    </row>
    <row r="99" spans="1:16" ht="114.75">
      <c r="A99" s="501" t="s">
        <v>1770</v>
      </c>
      <c r="B99" s="501" t="s">
        <v>1388</v>
      </c>
      <c r="C99" s="496" t="s">
        <v>199</v>
      </c>
      <c r="D99" s="496" t="s">
        <v>150</v>
      </c>
      <c r="E99" s="208">
        <v>3</v>
      </c>
      <c r="F99" s="208">
        <v>10</v>
      </c>
      <c r="G99" s="502" t="s">
        <v>1771</v>
      </c>
      <c r="H99" s="496" t="s">
        <v>1772</v>
      </c>
      <c r="I99" s="496">
        <v>2015</v>
      </c>
      <c r="J99" s="496" t="s">
        <v>134</v>
      </c>
      <c r="K99" s="501" t="s">
        <v>1773</v>
      </c>
      <c r="L99" s="497" t="s">
        <v>1774</v>
      </c>
      <c r="M99" s="496" t="s">
        <v>1775</v>
      </c>
      <c r="N99" s="503" t="s">
        <v>71</v>
      </c>
      <c r="O99" s="495">
        <v>30</v>
      </c>
    </row>
    <row r="100" spans="1:16" ht="114.75">
      <c r="A100" s="501" t="s">
        <v>1776</v>
      </c>
      <c r="B100" s="501" t="s">
        <v>246</v>
      </c>
      <c r="C100" s="496" t="s">
        <v>199</v>
      </c>
      <c r="D100" s="496" t="s">
        <v>144</v>
      </c>
      <c r="E100" s="208">
        <v>67</v>
      </c>
      <c r="F100" s="208">
        <v>6</v>
      </c>
      <c r="G100" s="496" t="s">
        <v>118</v>
      </c>
      <c r="H100" s="496"/>
      <c r="I100" s="496">
        <v>2015</v>
      </c>
      <c r="J100" s="496" t="s">
        <v>134</v>
      </c>
      <c r="K100" s="501" t="s">
        <v>1777</v>
      </c>
      <c r="L100" s="496" t="s">
        <v>1778</v>
      </c>
      <c r="M100" s="496" t="s">
        <v>1779</v>
      </c>
      <c r="N100" s="503"/>
      <c r="O100" s="495">
        <v>30</v>
      </c>
    </row>
    <row r="101" spans="1:16" ht="140.25">
      <c r="A101" s="499" t="s">
        <v>1780</v>
      </c>
      <c r="B101" s="496" t="s">
        <v>307</v>
      </c>
      <c r="C101" s="496" t="s">
        <v>199</v>
      </c>
      <c r="D101" s="496" t="s">
        <v>1781</v>
      </c>
      <c r="E101" s="208">
        <v>9</v>
      </c>
      <c r="F101" s="208">
        <v>174</v>
      </c>
      <c r="G101" s="496" t="s">
        <v>1409</v>
      </c>
      <c r="H101" s="505" t="s">
        <v>1782</v>
      </c>
      <c r="I101" s="496">
        <v>2015</v>
      </c>
      <c r="J101" s="496"/>
      <c r="K101" s="501" t="s">
        <v>1783</v>
      </c>
      <c r="L101" s="505" t="s">
        <v>1784</v>
      </c>
      <c r="M101" s="496" t="s">
        <v>1785</v>
      </c>
      <c r="N101" s="503">
        <v>60</v>
      </c>
      <c r="O101" s="87">
        <v>60</v>
      </c>
    </row>
    <row r="102" spans="1:16" ht="102">
      <c r="A102" s="263" t="s">
        <v>1786</v>
      </c>
      <c r="B102" s="496" t="s">
        <v>307</v>
      </c>
      <c r="C102" s="496" t="s">
        <v>199</v>
      </c>
      <c r="D102" s="496" t="s">
        <v>308</v>
      </c>
      <c r="E102" s="208">
        <v>67</v>
      </c>
      <c r="F102" s="208">
        <v>6</v>
      </c>
      <c r="G102" s="496" t="s">
        <v>227</v>
      </c>
      <c r="H102" s="496"/>
      <c r="I102" s="496">
        <v>2015</v>
      </c>
      <c r="J102" s="496"/>
      <c r="K102" s="501" t="s">
        <v>1787</v>
      </c>
      <c r="L102" s="496" t="s">
        <v>309</v>
      </c>
      <c r="M102" s="496" t="s">
        <v>1788</v>
      </c>
      <c r="N102" s="503">
        <v>60</v>
      </c>
      <c r="O102" s="87">
        <v>60</v>
      </c>
    </row>
    <row r="103" spans="1:16" ht="178.5">
      <c r="A103" s="499" t="s">
        <v>1789</v>
      </c>
      <c r="B103" s="496" t="s">
        <v>307</v>
      </c>
      <c r="C103" s="496" t="s">
        <v>199</v>
      </c>
      <c r="D103" s="496" t="s">
        <v>150</v>
      </c>
      <c r="E103" s="208">
        <v>10</v>
      </c>
      <c r="F103" s="208">
        <v>2</v>
      </c>
      <c r="G103" s="496" t="s">
        <v>1790</v>
      </c>
      <c r="H103" s="496" t="s">
        <v>1791</v>
      </c>
      <c r="I103" s="496">
        <v>2015</v>
      </c>
      <c r="J103" s="496" t="s">
        <v>166</v>
      </c>
      <c r="K103" s="501" t="s">
        <v>1792</v>
      </c>
      <c r="L103" s="496" t="s">
        <v>218</v>
      </c>
      <c r="M103" s="496" t="s">
        <v>1793</v>
      </c>
      <c r="N103" s="503">
        <v>60</v>
      </c>
      <c r="O103" s="87">
        <v>60</v>
      </c>
    </row>
    <row r="104" spans="1:16" ht="178.5">
      <c r="A104" s="499" t="s">
        <v>1794</v>
      </c>
      <c r="B104" s="496" t="s">
        <v>307</v>
      </c>
      <c r="C104" s="496" t="s">
        <v>199</v>
      </c>
      <c r="D104" s="496" t="s">
        <v>150</v>
      </c>
      <c r="E104" s="208">
        <v>10</v>
      </c>
      <c r="F104" s="208">
        <v>3</v>
      </c>
      <c r="G104" s="496" t="s">
        <v>1790</v>
      </c>
      <c r="H104" s="496" t="s">
        <v>1795</v>
      </c>
      <c r="I104" s="496">
        <v>2015</v>
      </c>
      <c r="J104" s="496" t="s">
        <v>134</v>
      </c>
      <c r="K104" s="501" t="s">
        <v>1796</v>
      </c>
      <c r="L104" s="496" t="s">
        <v>218</v>
      </c>
      <c r="M104" s="496" t="s">
        <v>1797</v>
      </c>
      <c r="N104" s="503">
        <v>60</v>
      </c>
      <c r="O104" s="87">
        <v>60</v>
      </c>
    </row>
    <row r="105" spans="1:16" ht="89.25">
      <c r="A105" s="501" t="s">
        <v>1798</v>
      </c>
      <c r="B105" s="501" t="s">
        <v>1799</v>
      </c>
      <c r="C105" s="496" t="s">
        <v>199</v>
      </c>
      <c r="D105" s="496" t="s">
        <v>268</v>
      </c>
      <c r="E105" s="208">
        <v>67</v>
      </c>
      <c r="F105" s="208">
        <v>6</v>
      </c>
      <c r="G105" s="502" t="s">
        <v>227</v>
      </c>
      <c r="H105" s="496"/>
      <c r="I105" s="496">
        <v>2015</v>
      </c>
      <c r="J105" s="496"/>
      <c r="K105" s="501" t="s">
        <v>1800</v>
      </c>
      <c r="L105" s="496" t="s">
        <v>1801</v>
      </c>
      <c r="M105" s="505" t="s">
        <v>1802</v>
      </c>
      <c r="N105" s="503" t="s">
        <v>71</v>
      </c>
      <c r="O105" s="495">
        <v>60</v>
      </c>
    </row>
    <row r="106" spans="1:16" ht="89.25">
      <c r="A106" s="501" t="s">
        <v>1803</v>
      </c>
      <c r="B106" s="501" t="s">
        <v>1799</v>
      </c>
      <c r="C106" s="496" t="s">
        <v>199</v>
      </c>
      <c r="D106" s="496" t="s">
        <v>268</v>
      </c>
      <c r="E106" s="208">
        <v>67</v>
      </c>
      <c r="F106" s="208">
        <v>1</v>
      </c>
      <c r="G106" s="502" t="s">
        <v>227</v>
      </c>
      <c r="H106" s="496"/>
      <c r="I106" s="496">
        <v>2015</v>
      </c>
      <c r="J106" s="496"/>
      <c r="K106" s="501" t="s">
        <v>1804</v>
      </c>
      <c r="L106" s="496" t="s">
        <v>1801</v>
      </c>
      <c r="M106" s="496" t="s">
        <v>1805</v>
      </c>
      <c r="N106" s="503"/>
      <c r="O106" s="495">
        <v>60</v>
      </c>
    </row>
    <row r="107" spans="1:16" ht="127.5">
      <c r="A107" s="496" t="s">
        <v>2485</v>
      </c>
      <c r="B107" s="496" t="s">
        <v>2486</v>
      </c>
      <c r="C107" s="506" t="s">
        <v>114</v>
      </c>
      <c r="D107" s="496" t="s">
        <v>2487</v>
      </c>
      <c r="E107" s="497" t="s">
        <v>2488</v>
      </c>
      <c r="F107" s="496" t="s">
        <v>2489</v>
      </c>
      <c r="G107" s="496" t="s">
        <v>2490</v>
      </c>
      <c r="H107" s="496"/>
      <c r="I107" s="506">
        <v>2015</v>
      </c>
      <c r="J107" s="506" t="s">
        <v>521</v>
      </c>
      <c r="K107" s="501" t="s">
        <v>417</v>
      </c>
      <c r="L107" s="496" t="s">
        <v>2491</v>
      </c>
      <c r="M107" s="505" t="s">
        <v>2492</v>
      </c>
      <c r="N107" s="496">
        <v>60</v>
      </c>
      <c r="O107" s="87">
        <v>30</v>
      </c>
    </row>
    <row r="108" spans="1:16" ht="102">
      <c r="A108" s="496" t="s">
        <v>2493</v>
      </c>
      <c r="B108" s="496" t="s">
        <v>2486</v>
      </c>
      <c r="C108" s="506" t="s">
        <v>114</v>
      </c>
      <c r="D108" s="496" t="s">
        <v>116</v>
      </c>
      <c r="E108" s="280">
        <v>67</v>
      </c>
      <c r="F108" s="194" t="s">
        <v>282</v>
      </c>
      <c r="G108" s="496" t="s">
        <v>118</v>
      </c>
      <c r="H108" s="506"/>
      <c r="I108" s="506">
        <v>2015</v>
      </c>
      <c r="J108" s="506" t="s">
        <v>254</v>
      </c>
      <c r="K108" s="496" t="s">
        <v>176</v>
      </c>
      <c r="L108" s="496" t="s">
        <v>120</v>
      </c>
      <c r="M108" s="505" t="s">
        <v>2494</v>
      </c>
      <c r="N108" s="496">
        <v>60</v>
      </c>
      <c r="O108" s="87">
        <v>30</v>
      </c>
    </row>
    <row r="109" spans="1:16">
      <c r="A109" s="496"/>
      <c r="B109" s="496"/>
      <c r="C109" s="506"/>
      <c r="D109" s="496"/>
      <c r="E109" s="280"/>
      <c r="F109" s="194"/>
      <c r="G109" s="496"/>
      <c r="H109" s="497"/>
      <c r="I109" s="506"/>
      <c r="J109" s="506"/>
      <c r="K109" s="501"/>
      <c r="L109" s="496"/>
      <c r="M109" s="496"/>
      <c r="N109" s="496"/>
      <c r="O109" s="87"/>
    </row>
    <row r="110" spans="1:16" ht="114.75">
      <c r="A110" s="496" t="s">
        <v>2495</v>
      </c>
      <c r="B110" s="496" t="s">
        <v>2486</v>
      </c>
      <c r="C110" s="506" t="s">
        <v>114</v>
      </c>
      <c r="D110" s="496" t="s">
        <v>116</v>
      </c>
      <c r="E110" s="280">
        <v>67</v>
      </c>
      <c r="F110" s="496" t="s">
        <v>2496</v>
      </c>
      <c r="G110" s="496" t="s">
        <v>118</v>
      </c>
      <c r="H110" s="506"/>
      <c r="I110" s="506">
        <v>2015</v>
      </c>
      <c r="J110" s="506" t="s">
        <v>254</v>
      </c>
      <c r="K110" s="496" t="s">
        <v>2497</v>
      </c>
      <c r="L110" s="496" t="s">
        <v>120</v>
      </c>
      <c r="M110" s="505" t="s">
        <v>2498</v>
      </c>
      <c r="N110" s="496">
        <v>60</v>
      </c>
      <c r="O110" s="87">
        <v>30</v>
      </c>
    </row>
    <row r="111" spans="1:16" ht="127.5">
      <c r="A111" s="496" t="s">
        <v>2499</v>
      </c>
      <c r="B111" s="496" t="s">
        <v>2500</v>
      </c>
      <c r="C111" s="506" t="s">
        <v>114</v>
      </c>
      <c r="D111" s="496" t="s">
        <v>116</v>
      </c>
      <c r="E111" s="280">
        <v>67</v>
      </c>
      <c r="F111" s="496" t="s">
        <v>2496</v>
      </c>
      <c r="G111" s="496" t="s">
        <v>118</v>
      </c>
      <c r="H111" s="506"/>
      <c r="I111" s="506">
        <v>2015</v>
      </c>
      <c r="J111" s="506" t="s">
        <v>254</v>
      </c>
      <c r="K111" s="496" t="s">
        <v>2501</v>
      </c>
      <c r="L111" s="496" t="s">
        <v>120</v>
      </c>
      <c r="M111" s="496" t="s">
        <v>2502</v>
      </c>
      <c r="N111" s="496">
        <v>60</v>
      </c>
      <c r="O111" s="87">
        <v>20</v>
      </c>
    </row>
    <row r="112" spans="1:16" ht="102">
      <c r="A112" s="496" t="s">
        <v>2503</v>
      </c>
      <c r="B112" s="496" t="s">
        <v>2504</v>
      </c>
      <c r="C112" s="506" t="s">
        <v>114</v>
      </c>
      <c r="D112" s="496" t="s">
        <v>144</v>
      </c>
      <c r="E112" s="280">
        <v>67</v>
      </c>
      <c r="F112" s="280">
        <v>4</v>
      </c>
      <c r="G112" s="496" t="s">
        <v>159</v>
      </c>
      <c r="H112" s="496"/>
      <c r="I112" s="506">
        <v>2015</v>
      </c>
      <c r="J112" s="506" t="s">
        <v>119</v>
      </c>
      <c r="K112" s="501" t="s">
        <v>2505</v>
      </c>
      <c r="L112" s="496" t="s">
        <v>120</v>
      </c>
      <c r="M112" s="505" t="s">
        <v>2506</v>
      </c>
      <c r="N112" s="496">
        <v>60</v>
      </c>
      <c r="O112" s="87">
        <v>30</v>
      </c>
    </row>
    <row r="113" spans="1:16" ht="409.5">
      <c r="A113" s="496" t="s">
        <v>2507</v>
      </c>
      <c r="B113" s="496" t="s">
        <v>2504</v>
      </c>
      <c r="C113" s="506" t="s">
        <v>114</v>
      </c>
      <c r="D113" s="496" t="s">
        <v>2508</v>
      </c>
      <c r="E113" s="502">
        <v>25</v>
      </c>
      <c r="F113" s="501" t="s">
        <v>121</v>
      </c>
      <c r="G113" s="496" t="s">
        <v>124</v>
      </c>
      <c r="H113" s="496"/>
      <c r="I113" s="496">
        <v>2015</v>
      </c>
      <c r="J113" s="496" t="s">
        <v>142</v>
      </c>
      <c r="K113" s="496" t="s">
        <v>2509</v>
      </c>
      <c r="L113" s="496" t="s">
        <v>2510</v>
      </c>
      <c r="M113" s="496" t="s">
        <v>2511</v>
      </c>
      <c r="N113" s="502">
        <v>60</v>
      </c>
      <c r="O113" s="87">
        <v>30</v>
      </c>
    </row>
    <row r="114" spans="1:16" ht="102">
      <c r="A114" s="496" t="s">
        <v>2512</v>
      </c>
      <c r="B114" s="496" t="s">
        <v>2504</v>
      </c>
      <c r="C114" s="506" t="s">
        <v>114</v>
      </c>
      <c r="D114" s="496" t="s">
        <v>116</v>
      </c>
      <c r="E114" s="502">
        <v>67</v>
      </c>
      <c r="F114" s="501" t="s">
        <v>2496</v>
      </c>
      <c r="G114" s="496" t="s">
        <v>159</v>
      </c>
      <c r="H114" s="496"/>
      <c r="I114" s="496">
        <v>2015</v>
      </c>
      <c r="J114" s="496" t="s">
        <v>119</v>
      </c>
      <c r="K114" s="501" t="s">
        <v>1273</v>
      </c>
      <c r="L114" s="496" t="s">
        <v>120</v>
      </c>
      <c r="M114" s="496" t="s">
        <v>2513</v>
      </c>
      <c r="N114" s="188">
        <v>60</v>
      </c>
      <c r="O114" s="220">
        <v>30</v>
      </c>
    </row>
    <row r="115" spans="1:16" ht="102">
      <c r="A115" s="496" t="s">
        <v>2514</v>
      </c>
      <c r="B115" s="496" t="s">
        <v>2504</v>
      </c>
      <c r="C115" s="506" t="s">
        <v>114</v>
      </c>
      <c r="D115" s="496" t="s">
        <v>116</v>
      </c>
      <c r="E115" s="502">
        <v>67</v>
      </c>
      <c r="F115" s="501" t="s">
        <v>2496</v>
      </c>
      <c r="G115" s="496" t="s">
        <v>159</v>
      </c>
      <c r="H115" s="496"/>
      <c r="I115" s="496">
        <v>2015</v>
      </c>
      <c r="J115" s="496" t="s">
        <v>119</v>
      </c>
      <c r="K115" s="501" t="s">
        <v>813</v>
      </c>
      <c r="L115" s="496" t="s">
        <v>120</v>
      </c>
      <c r="M115" s="496" t="s">
        <v>2515</v>
      </c>
      <c r="N115" s="188">
        <v>60</v>
      </c>
      <c r="O115" s="220">
        <v>30</v>
      </c>
    </row>
    <row r="116" spans="1:16" ht="127.5">
      <c r="A116" s="496" t="s">
        <v>2516</v>
      </c>
      <c r="B116" s="496" t="s">
        <v>2517</v>
      </c>
      <c r="C116" s="506" t="s">
        <v>114</v>
      </c>
      <c r="D116" s="496" t="s">
        <v>2518</v>
      </c>
      <c r="E116" s="497" t="s">
        <v>2488</v>
      </c>
      <c r="F116" s="501"/>
      <c r="G116" s="496" t="s">
        <v>2490</v>
      </c>
      <c r="H116" s="496"/>
      <c r="I116" s="496">
        <v>2015</v>
      </c>
      <c r="J116" s="496" t="s">
        <v>297</v>
      </c>
      <c r="K116" s="497" t="s">
        <v>2519</v>
      </c>
      <c r="L116" s="496" t="s">
        <v>2520</v>
      </c>
      <c r="M116" s="505" t="s">
        <v>2492</v>
      </c>
      <c r="N116" s="229">
        <v>60</v>
      </c>
      <c r="O116" s="232">
        <v>20</v>
      </c>
    </row>
    <row r="117" spans="1:16" ht="178.5">
      <c r="A117" s="194" t="s">
        <v>156</v>
      </c>
      <c r="B117" s="194" t="s">
        <v>146</v>
      </c>
      <c r="C117" s="506" t="s">
        <v>114</v>
      </c>
      <c r="D117" s="506" t="s">
        <v>2521</v>
      </c>
      <c r="E117" s="265" t="s">
        <v>2522</v>
      </c>
      <c r="F117" s="194" t="s">
        <v>151</v>
      </c>
      <c r="G117" s="265" t="s">
        <v>2523</v>
      </c>
      <c r="H117" s="506"/>
      <c r="I117" s="506">
        <v>2015</v>
      </c>
      <c r="J117" s="506" t="s">
        <v>153</v>
      </c>
      <c r="K117" s="501" t="s">
        <v>2524</v>
      </c>
      <c r="L117" s="496" t="s">
        <v>2525</v>
      </c>
      <c r="M117" s="496" t="s">
        <v>2526</v>
      </c>
      <c r="N117" s="496">
        <v>60</v>
      </c>
      <c r="O117" s="852">
        <v>180</v>
      </c>
    </row>
    <row r="118" spans="1:16" ht="89.25">
      <c r="A118" s="194" t="s">
        <v>2527</v>
      </c>
      <c r="B118" s="194" t="s">
        <v>146</v>
      </c>
      <c r="C118" s="506" t="s">
        <v>114</v>
      </c>
      <c r="D118" s="506" t="s">
        <v>1067</v>
      </c>
      <c r="E118" s="265" t="s">
        <v>1061</v>
      </c>
      <c r="F118" s="194" t="s">
        <v>2528</v>
      </c>
      <c r="G118" s="502" t="s">
        <v>2529</v>
      </c>
      <c r="H118" s="506"/>
      <c r="I118" s="506">
        <v>2015</v>
      </c>
      <c r="J118" s="506" t="s">
        <v>166</v>
      </c>
      <c r="K118" s="501" t="s">
        <v>2530</v>
      </c>
      <c r="L118" s="496" t="s">
        <v>2531</v>
      </c>
      <c r="M118" s="496" t="s">
        <v>2532</v>
      </c>
      <c r="N118" s="496">
        <v>60</v>
      </c>
      <c r="O118" s="852"/>
    </row>
    <row r="119" spans="1:16" ht="76.5">
      <c r="A119" s="501" t="s">
        <v>2533</v>
      </c>
      <c r="B119" s="501" t="s">
        <v>146</v>
      </c>
      <c r="C119" s="496" t="s">
        <v>114</v>
      </c>
      <c r="D119" s="496" t="s">
        <v>144</v>
      </c>
      <c r="E119" s="502" t="s">
        <v>2534</v>
      </c>
      <c r="F119" s="501" t="s">
        <v>2535</v>
      </c>
      <c r="G119" s="275" t="s">
        <v>159</v>
      </c>
      <c r="H119" s="496"/>
      <c r="I119" s="496">
        <v>2015</v>
      </c>
      <c r="J119" s="496" t="s">
        <v>175</v>
      </c>
      <c r="K119" s="501" t="s">
        <v>2536</v>
      </c>
      <c r="L119" s="496" t="s">
        <v>2537</v>
      </c>
      <c r="M119" s="496" t="s">
        <v>2538</v>
      </c>
      <c r="N119" s="496">
        <v>60</v>
      </c>
      <c r="O119" s="852"/>
    </row>
    <row r="120" spans="1:16" ht="89.25">
      <c r="A120" s="501" t="s">
        <v>2539</v>
      </c>
      <c r="B120" s="501" t="s">
        <v>146</v>
      </c>
      <c r="C120" s="496" t="s">
        <v>114</v>
      </c>
      <c r="D120" s="496" t="s">
        <v>150</v>
      </c>
      <c r="E120" s="502" t="s">
        <v>444</v>
      </c>
      <c r="F120" s="501" t="s">
        <v>151</v>
      </c>
      <c r="G120" s="496" t="s">
        <v>152</v>
      </c>
      <c r="H120" s="496"/>
      <c r="I120" s="496">
        <v>2015</v>
      </c>
      <c r="J120" s="496" t="s">
        <v>153</v>
      </c>
      <c r="K120" s="501" t="s">
        <v>2540</v>
      </c>
      <c r="L120" s="496" t="s">
        <v>154</v>
      </c>
      <c r="M120" s="496" t="s">
        <v>2541</v>
      </c>
      <c r="N120" s="496">
        <v>60</v>
      </c>
      <c r="O120" s="852"/>
    </row>
    <row r="121" spans="1:16" ht="102">
      <c r="A121" s="497" t="s">
        <v>2542</v>
      </c>
      <c r="B121" s="501" t="s">
        <v>2484</v>
      </c>
      <c r="C121" s="496" t="s">
        <v>114</v>
      </c>
      <c r="D121" s="497" t="s">
        <v>2543</v>
      </c>
      <c r="E121" s="208" t="s">
        <v>2544</v>
      </c>
      <c r="F121" s="208" t="s">
        <v>2545</v>
      </c>
      <c r="G121" s="502" t="s">
        <v>2546</v>
      </c>
      <c r="H121" s="505" t="s">
        <v>2547</v>
      </c>
      <c r="I121" s="496">
        <v>2015</v>
      </c>
      <c r="J121" s="496" t="s">
        <v>157</v>
      </c>
      <c r="K121" s="501" t="s">
        <v>2548</v>
      </c>
      <c r="L121" s="496" t="s">
        <v>2549</v>
      </c>
      <c r="M121" s="505" t="s">
        <v>2550</v>
      </c>
      <c r="N121" s="503" t="s">
        <v>71</v>
      </c>
      <c r="O121" s="495">
        <v>60</v>
      </c>
    </row>
    <row r="122" spans="1:16" ht="89.25">
      <c r="A122" s="501" t="s">
        <v>2551</v>
      </c>
      <c r="B122" s="501" t="s">
        <v>2552</v>
      </c>
      <c r="C122" s="496" t="s">
        <v>114</v>
      </c>
      <c r="D122" s="496" t="s">
        <v>2553</v>
      </c>
      <c r="E122" s="208"/>
      <c r="F122" s="208"/>
      <c r="G122" s="502" t="s">
        <v>2554</v>
      </c>
      <c r="H122" s="496" t="s">
        <v>2555</v>
      </c>
      <c r="I122" s="496">
        <v>2015</v>
      </c>
      <c r="J122" s="496" t="s">
        <v>157</v>
      </c>
      <c r="K122" s="501"/>
      <c r="L122" s="496" t="s">
        <v>2556</v>
      </c>
      <c r="M122" s="505" t="s">
        <v>2557</v>
      </c>
      <c r="N122" s="503">
        <v>60</v>
      </c>
      <c r="O122" s="495">
        <v>20</v>
      </c>
    </row>
    <row r="123" spans="1:16" ht="178.5">
      <c r="A123" s="499" t="s">
        <v>2558</v>
      </c>
      <c r="B123" s="501" t="s">
        <v>165</v>
      </c>
      <c r="C123" s="496" t="s">
        <v>114</v>
      </c>
      <c r="D123" s="496" t="s">
        <v>1647</v>
      </c>
      <c r="E123" s="501" t="s">
        <v>2559</v>
      </c>
      <c r="F123" s="281"/>
      <c r="G123" s="496" t="s">
        <v>152</v>
      </c>
      <c r="H123" s="496"/>
      <c r="I123" s="496">
        <v>2015</v>
      </c>
      <c r="J123" s="496" t="s">
        <v>157</v>
      </c>
      <c r="K123" s="501" t="s">
        <v>2560</v>
      </c>
      <c r="L123" s="505" t="s">
        <v>164</v>
      </c>
      <c r="M123" s="505" t="s">
        <v>2561</v>
      </c>
      <c r="N123" s="503" t="s">
        <v>71</v>
      </c>
      <c r="O123" s="495">
        <v>60</v>
      </c>
    </row>
    <row r="124" spans="1:16" ht="127.5">
      <c r="A124" s="499" t="s">
        <v>2562</v>
      </c>
      <c r="B124" s="501" t="s">
        <v>165</v>
      </c>
      <c r="C124" s="496" t="s">
        <v>114</v>
      </c>
      <c r="D124" s="496" t="s">
        <v>2563</v>
      </c>
      <c r="E124" s="208" t="s">
        <v>1056</v>
      </c>
      <c r="F124" s="208">
        <v>1</v>
      </c>
      <c r="G124" s="496" t="s">
        <v>2564</v>
      </c>
      <c r="H124" s="496"/>
      <c r="I124" s="496">
        <v>2015</v>
      </c>
      <c r="J124" s="496" t="s">
        <v>399</v>
      </c>
      <c r="K124" s="501" t="s">
        <v>174</v>
      </c>
      <c r="L124" s="496" t="s">
        <v>2565</v>
      </c>
      <c r="M124" s="505" t="s">
        <v>988</v>
      </c>
      <c r="N124" s="503" t="s">
        <v>71</v>
      </c>
      <c r="O124" s="495">
        <v>60</v>
      </c>
    </row>
    <row r="125" spans="1:16" ht="127.5">
      <c r="A125" s="499" t="s">
        <v>2566</v>
      </c>
      <c r="B125" s="501" t="s">
        <v>165</v>
      </c>
      <c r="C125" s="496" t="s">
        <v>114</v>
      </c>
      <c r="D125" s="496" t="s">
        <v>2563</v>
      </c>
      <c r="E125" s="208" t="s">
        <v>1056</v>
      </c>
      <c r="F125" s="208">
        <v>1</v>
      </c>
      <c r="G125" s="496" t="s">
        <v>2564</v>
      </c>
      <c r="H125" s="496"/>
      <c r="I125" s="496">
        <v>2015</v>
      </c>
      <c r="J125" s="496" t="s">
        <v>399</v>
      </c>
      <c r="K125" s="501" t="s">
        <v>2567</v>
      </c>
      <c r="L125" s="496" t="s">
        <v>2565</v>
      </c>
      <c r="M125" s="505" t="s">
        <v>988</v>
      </c>
      <c r="N125" s="503" t="s">
        <v>71</v>
      </c>
      <c r="O125" s="495">
        <v>60</v>
      </c>
    </row>
    <row r="126" spans="1:16" ht="89.25">
      <c r="A126" s="499" t="s">
        <v>2568</v>
      </c>
      <c r="B126" s="501" t="s">
        <v>165</v>
      </c>
      <c r="C126" s="496" t="s">
        <v>114</v>
      </c>
      <c r="D126" s="496" t="s">
        <v>308</v>
      </c>
      <c r="E126" s="208">
        <v>67</v>
      </c>
      <c r="F126" s="208">
        <v>1</v>
      </c>
      <c r="G126" s="496" t="s">
        <v>227</v>
      </c>
      <c r="H126" s="496"/>
      <c r="I126" s="496">
        <v>2015</v>
      </c>
      <c r="J126" s="496" t="s">
        <v>145</v>
      </c>
      <c r="K126" s="501" t="s">
        <v>2569</v>
      </c>
      <c r="L126" s="496" t="s">
        <v>2570</v>
      </c>
      <c r="M126" s="505" t="s">
        <v>160</v>
      </c>
      <c r="N126" s="503" t="s">
        <v>71</v>
      </c>
      <c r="O126" s="495">
        <v>60</v>
      </c>
      <c r="P126" s="125"/>
    </row>
    <row r="127" spans="1:16" s="781" customFormat="1" ht="127.5">
      <c r="A127" s="214" t="s">
        <v>2571</v>
      </c>
      <c r="B127" s="217" t="s">
        <v>165</v>
      </c>
      <c r="C127" s="188" t="s">
        <v>114</v>
      </c>
      <c r="D127" s="188" t="s">
        <v>2572</v>
      </c>
      <c r="E127" s="215"/>
      <c r="F127" s="215"/>
      <c r="G127" s="188" t="s">
        <v>2573</v>
      </c>
      <c r="H127" s="188"/>
      <c r="I127" s="188">
        <v>2015</v>
      </c>
      <c r="J127" s="188"/>
      <c r="K127" s="217"/>
      <c r="L127" s="188" t="s">
        <v>171</v>
      </c>
      <c r="M127" s="219" t="s">
        <v>2574</v>
      </c>
      <c r="N127" s="520" t="s">
        <v>71</v>
      </c>
      <c r="O127" s="212">
        <v>60</v>
      </c>
      <c r="P127" s="780"/>
    </row>
    <row r="128" spans="1:16" s="781" customFormat="1" ht="127.5">
      <c r="A128" s="214" t="s">
        <v>2575</v>
      </c>
      <c r="B128" s="217" t="s">
        <v>165</v>
      </c>
      <c r="C128" s="188" t="s">
        <v>114</v>
      </c>
      <c r="D128" s="188" t="s">
        <v>2572</v>
      </c>
      <c r="E128" s="215"/>
      <c r="F128" s="215"/>
      <c r="G128" s="188" t="s">
        <v>2573</v>
      </c>
      <c r="H128" s="188"/>
      <c r="I128" s="188">
        <v>2015</v>
      </c>
      <c r="J128" s="188"/>
      <c r="K128" s="217"/>
      <c r="L128" s="188" t="s">
        <v>171</v>
      </c>
      <c r="M128" s="219" t="s">
        <v>2574</v>
      </c>
      <c r="N128" s="520" t="s">
        <v>71</v>
      </c>
      <c r="O128" s="212">
        <v>60</v>
      </c>
      <c r="P128" s="780"/>
    </row>
    <row r="129" spans="1:16" s="781" customFormat="1" ht="409.5">
      <c r="A129" s="214" t="s">
        <v>2576</v>
      </c>
      <c r="B129" s="217" t="s">
        <v>165</v>
      </c>
      <c r="C129" s="188" t="s">
        <v>114</v>
      </c>
      <c r="D129" s="188" t="s">
        <v>2577</v>
      </c>
      <c r="E129" s="215"/>
      <c r="F129" s="215"/>
      <c r="G129" s="188" t="s">
        <v>226</v>
      </c>
      <c r="H129" s="188"/>
      <c r="I129" s="188">
        <v>2015</v>
      </c>
      <c r="J129" s="188"/>
      <c r="K129" s="217"/>
      <c r="L129" s="188" t="s">
        <v>2578</v>
      </c>
      <c r="M129" s="219" t="s">
        <v>162</v>
      </c>
      <c r="N129" s="520" t="s">
        <v>71</v>
      </c>
      <c r="O129" s="212">
        <v>60</v>
      </c>
      <c r="P129" s="780"/>
    </row>
    <row r="130" spans="1:16" ht="267.75">
      <c r="A130" s="501" t="s">
        <v>2579</v>
      </c>
      <c r="B130" s="501" t="s">
        <v>179</v>
      </c>
      <c r="C130" s="496" t="s">
        <v>114</v>
      </c>
      <c r="D130" s="496" t="s">
        <v>2257</v>
      </c>
      <c r="E130" s="208">
        <v>20</v>
      </c>
      <c r="F130" s="208">
        <v>4</v>
      </c>
      <c r="G130" s="502" t="s">
        <v>2580</v>
      </c>
      <c r="H130" s="496"/>
      <c r="I130" s="496">
        <v>2015</v>
      </c>
      <c r="J130" s="496">
        <v>12</v>
      </c>
      <c r="K130" s="501" t="s">
        <v>2581</v>
      </c>
      <c r="L130" s="496" t="s">
        <v>2582</v>
      </c>
      <c r="M130" s="496" t="s">
        <v>2583</v>
      </c>
      <c r="N130" s="503" t="s">
        <v>71</v>
      </c>
      <c r="O130" s="495">
        <v>60</v>
      </c>
      <c r="P130" s="125"/>
    </row>
    <row r="131" spans="1:16" ht="267.75">
      <c r="A131" s="501" t="s">
        <v>2584</v>
      </c>
      <c r="B131" s="501" t="s">
        <v>2585</v>
      </c>
      <c r="C131" s="496" t="s">
        <v>114</v>
      </c>
      <c r="D131" s="496" t="s">
        <v>310</v>
      </c>
      <c r="E131" s="208">
        <v>20</v>
      </c>
      <c r="F131" s="208">
        <v>2</v>
      </c>
      <c r="G131" s="502" t="s">
        <v>2586</v>
      </c>
      <c r="H131" s="496"/>
      <c r="I131" s="496">
        <v>2015</v>
      </c>
      <c r="J131" s="496">
        <v>7</v>
      </c>
      <c r="K131" s="501" t="s">
        <v>457</v>
      </c>
      <c r="L131" s="496" t="s">
        <v>2582</v>
      </c>
      <c r="M131" s="505" t="s">
        <v>2587</v>
      </c>
      <c r="N131" s="503"/>
      <c r="O131" s="495">
        <v>30</v>
      </c>
      <c r="P131" s="125"/>
    </row>
    <row r="132" spans="1:16" ht="89.25">
      <c r="A132" s="501" t="s">
        <v>2588</v>
      </c>
      <c r="B132" s="501" t="s">
        <v>2589</v>
      </c>
      <c r="C132" s="496" t="s">
        <v>114</v>
      </c>
      <c r="D132" s="496" t="s">
        <v>168</v>
      </c>
      <c r="E132" s="208">
        <v>27</v>
      </c>
      <c r="F132" s="208"/>
      <c r="G132" s="502" t="s">
        <v>2590</v>
      </c>
      <c r="H132" s="496"/>
      <c r="I132" s="496">
        <v>2015</v>
      </c>
      <c r="J132" s="496">
        <v>12</v>
      </c>
      <c r="K132" s="501" t="s">
        <v>2591</v>
      </c>
      <c r="L132" s="496" t="s">
        <v>293</v>
      </c>
      <c r="M132" s="505" t="s">
        <v>2592</v>
      </c>
      <c r="N132" s="503"/>
      <c r="O132" s="495">
        <v>20</v>
      </c>
    </row>
    <row r="133" spans="1:16" ht="89.25">
      <c r="A133" s="501" t="s">
        <v>2593</v>
      </c>
      <c r="B133" s="501" t="s">
        <v>2594</v>
      </c>
      <c r="C133" s="496" t="s">
        <v>114</v>
      </c>
      <c r="D133" s="496" t="s">
        <v>168</v>
      </c>
      <c r="E133" s="208">
        <v>27</v>
      </c>
      <c r="F133" s="208"/>
      <c r="G133" s="502" t="s">
        <v>2595</v>
      </c>
      <c r="H133" s="496"/>
      <c r="I133" s="496">
        <v>2015</v>
      </c>
      <c r="J133" s="496">
        <v>12</v>
      </c>
      <c r="K133" s="501" t="s">
        <v>2596</v>
      </c>
      <c r="L133" s="496" t="s">
        <v>293</v>
      </c>
      <c r="M133" s="496" t="s">
        <v>2597</v>
      </c>
      <c r="N133" s="503"/>
      <c r="O133" s="495">
        <v>20</v>
      </c>
    </row>
    <row r="134" spans="1:16" ht="127.5">
      <c r="A134" s="496" t="s">
        <v>2598</v>
      </c>
      <c r="B134" s="496" t="s">
        <v>189</v>
      </c>
      <c r="C134" s="496" t="s">
        <v>114</v>
      </c>
      <c r="D134" s="496" t="s">
        <v>150</v>
      </c>
      <c r="E134" s="502">
        <v>10</v>
      </c>
      <c r="F134" s="502">
        <v>1</v>
      </c>
      <c r="G134" s="188" t="s">
        <v>193</v>
      </c>
      <c r="H134" s="497" t="s">
        <v>1656</v>
      </c>
      <c r="I134" s="496">
        <v>2015</v>
      </c>
      <c r="J134" s="496" t="s">
        <v>153</v>
      </c>
      <c r="K134" s="502" t="s">
        <v>1657</v>
      </c>
      <c r="L134" s="496" t="s">
        <v>224</v>
      </c>
      <c r="M134" s="505" t="s">
        <v>2599</v>
      </c>
      <c r="N134" s="496" t="s">
        <v>71</v>
      </c>
      <c r="O134" s="496">
        <v>30</v>
      </c>
    </row>
    <row r="135" spans="1:16" ht="127.5">
      <c r="A135" s="219" t="s">
        <v>2600</v>
      </c>
      <c r="B135" s="215" t="s">
        <v>191</v>
      </c>
      <c r="C135" s="496" t="s">
        <v>114</v>
      </c>
      <c r="D135" s="496" t="s">
        <v>150</v>
      </c>
      <c r="E135" s="215">
        <v>10</v>
      </c>
      <c r="F135" s="215">
        <v>2</v>
      </c>
      <c r="G135" s="188" t="s">
        <v>193</v>
      </c>
      <c r="H135" s="188" t="s">
        <v>2601</v>
      </c>
      <c r="I135" s="215">
        <v>2015</v>
      </c>
      <c r="J135" s="215" t="s">
        <v>166</v>
      </c>
      <c r="K135" s="215" t="s">
        <v>660</v>
      </c>
      <c r="L135" s="188" t="s">
        <v>224</v>
      </c>
      <c r="M135" s="219" t="s">
        <v>2602</v>
      </c>
      <c r="N135" s="215">
        <v>60</v>
      </c>
      <c r="O135" s="188">
        <v>60</v>
      </c>
    </row>
    <row r="136" spans="1:16" ht="88.5" customHeight="1">
      <c r="A136" s="188" t="s">
        <v>2603</v>
      </c>
      <c r="B136" s="215" t="s">
        <v>191</v>
      </c>
      <c r="C136" s="496" t="s">
        <v>114</v>
      </c>
      <c r="D136" s="496" t="s">
        <v>150</v>
      </c>
      <c r="E136" s="215">
        <v>10</v>
      </c>
      <c r="F136" s="215">
        <v>3</v>
      </c>
      <c r="G136" s="188" t="s">
        <v>193</v>
      </c>
      <c r="H136" s="215" t="s">
        <v>2604</v>
      </c>
      <c r="I136" s="215">
        <v>2015</v>
      </c>
      <c r="J136" s="215" t="s">
        <v>134</v>
      </c>
      <c r="K136" s="215" t="s">
        <v>167</v>
      </c>
      <c r="L136" s="215" t="s">
        <v>224</v>
      </c>
      <c r="M136" s="287" t="s">
        <v>2605</v>
      </c>
      <c r="N136" s="215">
        <v>60</v>
      </c>
      <c r="O136" s="188">
        <v>60</v>
      </c>
    </row>
    <row r="137" spans="1:16" ht="89.25">
      <c r="A137" s="188" t="s">
        <v>2606</v>
      </c>
      <c r="B137" s="215" t="s">
        <v>2607</v>
      </c>
      <c r="C137" s="496" t="s">
        <v>114</v>
      </c>
      <c r="D137" s="215" t="s">
        <v>168</v>
      </c>
      <c r="E137" s="215">
        <v>27</v>
      </c>
      <c r="F137" s="215"/>
      <c r="G137" s="188" t="s">
        <v>2608</v>
      </c>
      <c r="H137" s="215" t="s">
        <v>1668</v>
      </c>
      <c r="I137" s="215">
        <v>2015</v>
      </c>
      <c r="J137" s="215"/>
      <c r="K137" s="215" t="s">
        <v>1669</v>
      </c>
      <c r="L137" s="215" t="s">
        <v>177</v>
      </c>
      <c r="M137" s="287" t="s">
        <v>1670</v>
      </c>
      <c r="N137" s="288">
        <v>60</v>
      </c>
      <c r="O137" s="188">
        <v>30</v>
      </c>
    </row>
    <row r="138" spans="1:16" ht="89.25">
      <c r="A138" s="188" t="s">
        <v>2609</v>
      </c>
      <c r="B138" s="215" t="s">
        <v>191</v>
      </c>
      <c r="C138" s="496" t="s">
        <v>114</v>
      </c>
      <c r="D138" s="215" t="s">
        <v>144</v>
      </c>
      <c r="E138" s="215">
        <v>65</v>
      </c>
      <c r="F138" s="215">
        <v>6</v>
      </c>
      <c r="G138" s="188" t="s">
        <v>2610</v>
      </c>
      <c r="H138" s="215"/>
      <c r="I138" s="215">
        <v>2016</v>
      </c>
      <c r="J138" s="215"/>
      <c r="K138" s="215" t="s">
        <v>2611</v>
      </c>
      <c r="L138" s="215" t="s">
        <v>2612</v>
      </c>
      <c r="M138" s="287" t="s">
        <v>2613</v>
      </c>
      <c r="N138" s="288">
        <v>60</v>
      </c>
      <c r="O138" s="188">
        <v>60</v>
      </c>
    </row>
    <row r="139" spans="1:16" ht="89.25">
      <c r="A139" s="501" t="s">
        <v>2614</v>
      </c>
      <c r="B139" s="501" t="s">
        <v>2615</v>
      </c>
      <c r="C139" s="496" t="s">
        <v>114</v>
      </c>
      <c r="D139" s="496" t="s">
        <v>168</v>
      </c>
      <c r="E139" s="208">
        <v>27</v>
      </c>
      <c r="F139" s="208" t="s">
        <v>147</v>
      </c>
      <c r="G139" s="502" t="s">
        <v>137</v>
      </c>
      <c r="H139" s="496" t="s">
        <v>2616</v>
      </c>
      <c r="I139" s="496">
        <v>2015</v>
      </c>
      <c r="J139" s="496" t="s">
        <v>147</v>
      </c>
      <c r="K139" s="501" t="s">
        <v>2617</v>
      </c>
      <c r="L139" s="496" t="s">
        <v>200</v>
      </c>
      <c r="M139" s="505" t="s">
        <v>2618</v>
      </c>
      <c r="N139" s="503" t="s">
        <v>71</v>
      </c>
      <c r="O139" s="495">
        <v>20</v>
      </c>
    </row>
    <row r="140" spans="1:16" ht="89.25">
      <c r="A140" s="501" t="s">
        <v>2619</v>
      </c>
      <c r="B140" s="501" t="s">
        <v>2620</v>
      </c>
      <c r="C140" s="496" t="s">
        <v>114</v>
      </c>
      <c r="D140" s="496" t="s">
        <v>168</v>
      </c>
      <c r="E140" s="208">
        <v>27</v>
      </c>
      <c r="F140" s="208" t="s">
        <v>147</v>
      </c>
      <c r="G140" s="502" t="s">
        <v>137</v>
      </c>
      <c r="H140" s="496" t="s">
        <v>2621</v>
      </c>
      <c r="I140" s="496">
        <v>2015</v>
      </c>
      <c r="J140" s="496" t="s">
        <v>147</v>
      </c>
      <c r="K140" s="501" t="s">
        <v>2622</v>
      </c>
      <c r="L140" s="496" t="s">
        <v>200</v>
      </c>
      <c r="M140" s="505" t="s">
        <v>2623</v>
      </c>
      <c r="N140" s="503"/>
      <c r="O140" s="495">
        <v>20</v>
      </c>
    </row>
    <row r="141" spans="1:16" ht="76.5">
      <c r="A141" s="501" t="s">
        <v>2624</v>
      </c>
      <c r="B141" s="501" t="s">
        <v>2625</v>
      </c>
      <c r="C141" s="496" t="s">
        <v>114</v>
      </c>
      <c r="D141" s="496" t="s">
        <v>116</v>
      </c>
      <c r="E141" s="208">
        <v>67</v>
      </c>
      <c r="F141" s="208">
        <v>2</v>
      </c>
      <c r="G141" s="502" t="s">
        <v>118</v>
      </c>
      <c r="H141" s="496" t="s">
        <v>147</v>
      </c>
      <c r="I141" s="496">
        <v>2015</v>
      </c>
      <c r="J141" s="496">
        <v>2</v>
      </c>
      <c r="K141" s="501" t="s">
        <v>123</v>
      </c>
      <c r="L141" s="496" t="s">
        <v>211</v>
      </c>
      <c r="M141" s="496" t="s">
        <v>2626</v>
      </c>
      <c r="N141" s="503"/>
      <c r="O141" s="495">
        <v>20</v>
      </c>
    </row>
    <row r="142" spans="1:16" ht="76.5">
      <c r="A142" s="501" t="s">
        <v>2627</v>
      </c>
      <c r="B142" s="501" t="s">
        <v>2628</v>
      </c>
      <c r="C142" s="496" t="s">
        <v>114</v>
      </c>
      <c r="D142" s="496" t="s">
        <v>116</v>
      </c>
      <c r="E142" s="208">
        <v>67</v>
      </c>
      <c r="F142" s="208">
        <v>6</v>
      </c>
      <c r="G142" s="502" t="s">
        <v>118</v>
      </c>
      <c r="H142" s="496" t="s">
        <v>147</v>
      </c>
      <c r="I142" s="496">
        <v>2015</v>
      </c>
      <c r="J142" s="496">
        <v>12</v>
      </c>
      <c r="K142" s="501" t="s">
        <v>2629</v>
      </c>
      <c r="L142" s="496" t="s">
        <v>211</v>
      </c>
      <c r="M142" s="496" t="s">
        <v>2630</v>
      </c>
      <c r="N142" s="503"/>
      <c r="O142" s="495">
        <v>30</v>
      </c>
    </row>
    <row r="143" spans="1:16" ht="89.25">
      <c r="A143" s="501" t="s">
        <v>2631</v>
      </c>
      <c r="B143" s="501" t="s">
        <v>2632</v>
      </c>
      <c r="C143" s="496" t="s">
        <v>114</v>
      </c>
      <c r="D143" s="496" t="s">
        <v>144</v>
      </c>
      <c r="E143" s="208">
        <v>67</v>
      </c>
      <c r="F143" s="208" t="s">
        <v>619</v>
      </c>
      <c r="G143" s="502" t="s">
        <v>227</v>
      </c>
      <c r="H143" s="496"/>
      <c r="I143" s="496">
        <v>2015</v>
      </c>
      <c r="J143" s="496"/>
      <c r="K143" s="501" t="s">
        <v>2633</v>
      </c>
      <c r="L143" s="496" t="s">
        <v>2634</v>
      </c>
      <c r="M143" s="505" t="s">
        <v>2635</v>
      </c>
      <c r="N143" s="503">
        <v>60</v>
      </c>
      <c r="O143" s="495">
        <v>60</v>
      </c>
    </row>
    <row r="144" spans="1:16" ht="102">
      <c r="A144" s="501" t="s">
        <v>2636</v>
      </c>
      <c r="B144" s="501" t="s">
        <v>2637</v>
      </c>
      <c r="C144" s="496" t="s">
        <v>114</v>
      </c>
      <c r="D144" s="496" t="s">
        <v>144</v>
      </c>
      <c r="E144" s="208">
        <v>67</v>
      </c>
      <c r="F144" s="208">
        <v>4</v>
      </c>
      <c r="G144" s="502" t="s">
        <v>227</v>
      </c>
      <c r="H144" s="496"/>
      <c r="I144" s="496">
        <v>2015</v>
      </c>
      <c r="J144" s="496"/>
      <c r="K144" s="501" t="s">
        <v>2638</v>
      </c>
      <c r="L144" s="496" t="s">
        <v>2634</v>
      </c>
      <c r="M144" s="496" t="s">
        <v>2639</v>
      </c>
      <c r="N144" s="503">
        <v>60</v>
      </c>
      <c r="O144" s="495">
        <v>30</v>
      </c>
    </row>
    <row r="145" spans="1:15" ht="63.75">
      <c r="A145" s="501" t="s">
        <v>221</v>
      </c>
      <c r="B145" s="501" t="s">
        <v>2640</v>
      </c>
      <c r="C145" s="496" t="s">
        <v>199</v>
      </c>
      <c r="D145" s="496" t="s">
        <v>2641</v>
      </c>
      <c r="E145" s="208">
        <v>5</v>
      </c>
      <c r="F145" s="208">
        <v>1</v>
      </c>
      <c r="G145" s="496" t="s">
        <v>2642</v>
      </c>
      <c r="H145" s="496"/>
      <c r="I145" s="496">
        <v>2015</v>
      </c>
      <c r="J145" s="496" t="s">
        <v>202</v>
      </c>
      <c r="K145" s="501" t="s">
        <v>2643</v>
      </c>
      <c r="L145" s="496"/>
      <c r="M145" s="505" t="s">
        <v>2644</v>
      </c>
      <c r="N145" s="503">
        <v>60</v>
      </c>
      <c r="O145" s="495">
        <v>60</v>
      </c>
    </row>
    <row r="146" spans="1:15" ht="76.5">
      <c r="A146" s="501" t="s">
        <v>2645</v>
      </c>
      <c r="B146" s="501" t="s">
        <v>222</v>
      </c>
      <c r="C146" s="496" t="s">
        <v>114</v>
      </c>
      <c r="D146" s="496" t="s">
        <v>144</v>
      </c>
      <c r="E146" s="208">
        <v>67</v>
      </c>
      <c r="F146" s="208">
        <v>1</v>
      </c>
      <c r="G146" s="502" t="s">
        <v>227</v>
      </c>
      <c r="H146" s="496"/>
      <c r="I146" s="496">
        <v>2015</v>
      </c>
      <c r="J146" s="496"/>
      <c r="K146" s="501" t="s">
        <v>1325</v>
      </c>
      <c r="L146" s="496" t="s">
        <v>2646</v>
      </c>
      <c r="M146" s="505" t="s">
        <v>160</v>
      </c>
      <c r="N146" s="503" t="s">
        <v>71</v>
      </c>
      <c r="O146" s="495">
        <v>60</v>
      </c>
    </row>
    <row r="147" spans="1:15" ht="89.25">
      <c r="A147" s="496" t="s">
        <v>2647</v>
      </c>
      <c r="B147" s="501" t="s">
        <v>2648</v>
      </c>
      <c r="C147" s="500" t="s">
        <v>136</v>
      </c>
      <c r="D147" s="499" t="s">
        <v>1556</v>
      </c>
      <c r="E147" s="208">
        <v>67</v>
      </c>
      <c r="F147" s="208"/>
      <c r="G147" s="502"/>
      <c r="H147" s="496"/>
      <c r="I147" s="496">
        <v>2015</v>
      </c>
      <c r="J147" s="496"/>
      <c r="K147" s="501" t="s">
        <v>2649</v>
      </c>
      <c r="L147" s="496" t="s">
        <v>929</v>
      </c>
      <c r="M147" s="505" t="s">
        <v>2650</v>
      </c>
      <c r="N147" s="503" t="s">
        <v>71</v>
      </c>
      <c r="O147" s="495">
        <v>20</v>
      </c>
    </row>
    <row r="148" spans="1:15" ht="114.75">
      <c r="A148" s="496" t="s">
        <v>2651</v>
      </c>
      <c r="B148" s="501" t="s">
        <v>225</v>
      </c>
      <c r="C148" s="496" t="s">
        <v>136</v>
      </c>
      <c r="D148" s="496" t="s">
        <v>150</v>
      </c>
      <c r="E148" s="208">
        <v>10</v>
      </c>
      <c r="F148" s="208"/>
      <c r="G148" s="502"/>
      <c r="H148" s="496"/>
      <c r="I148" s="496">
        <v>2015</v>
      </c>
      <c r="J148" s="496"/>
      <c r="K148" s="501" t="s">
        <v>2652</v>
      </c>
      <c r="L148" s="496" t="s">
        <v>929</v>
      </c>
      <c r="M148" s="505" t="s">
        <v>2653</v>
      </c>
      <c r="N148" s="503" t="s">
        <v>2654</v>
      </c>
      <c r="O148" s="495">
        <v>60</v>
      </c>
    </row>
    <row r="149" spans="1:15" ht="76.5">
      <c r="A149" s="496" t="s">
        <v>2655</v>
      </c>
      <c r="B149" s="501" t="s">
        <v>225</v>
      </c>
      <c r="C149" s="496" t="s">
        <v>136</v>
      </c>
      <c r="D149" s="496" t="s">
        <v>2656</v>
      </c>
      <c r="E149" s="208">
        <v>27</v>
      </c>
      <c r="F149" s="208"/>
      <c r="G149" s="502"/>
      <c r="H149" s="496"/>
      <c r="I149" s="496">
        <v>2015</v>
      </c>
      <c r="J149" s="496"/>
      <c r="K149" s="501" t="s">
        <v>2657</v>
      </c>
      <c r="L149" s="496"/>
      <c r="M149" s="505" t="s">
        <v>2658</v>
      </c>
      <c r="N149" s="503" t="s">
        <v>2659</v>
      </c>
      <c r="O149" s="495">
        <v>60</v>
      </c>
    </row>
    <row r="150" spans="1:15" ht="102">
      <c r="A150" s="501" t="s">
        <v>2636</v>
      </c>
      <c r="B150" s="501" t="s">
        <v>2637</v>
      </c>
      <c r="C150" s="496" t="s">
        <v>114</v>
      </c>
      <c r="D150" s="496" t="s">
        <v>144</v>
      </c>
      <c r="E150" s="208">
        <v>67</v>
      </c>
      <c r="F150" s="208">
        <v>4</v>
      </c>
      <c r="G150" s="502" t="s">
        <v>227</v>
      </c>
      <c r="H150" s="496"/>
      <c r="I150" s="496">
        <v>2015</v>
      </c>
      <c r="J150" s="496"/>
      <c r="K150" s="501" t="s">
        <v>2638</v>
      </c>
      <c r="L150" s="496" t="s">
        <v>2634</v>
      </c>
      <c r="M150" s="496" t="s">
        <v>2639</v>
      </c>
      <c r="N150" s="503">
        <v>60</v>
      </c>
      <c r="O150" s="495">
        <v>30</v>
      </c>
    </row>
    <row r="151" spans="1:15" ht="89.25">
      <c r="A151" s="501" t="s">
        <v>2660</v>
      </c>
      <c r="B151" s="501" t="s">
        <v>2317</v>
      </c>
      <c r="C151" s="496" t="s">
        <v>114</v>
      </c>
      <c r="D151" s="496" t="s">
        <v>144</v>
      </c>
      <c r="E151" s="208">
        <v>67</v>
      </c>
      <c r="F151" s="208">
        <v>1</v>
      </c>
      <c r="G151" s="502" t="s">
        <v>227</v>
      </c>
      <c r="H151" s="496"/>
      <c r="I151" s="496">
        <v>2015</v>
      </c>
      <c r="J151" s="496"/>
      <c r="K151" s="501" t="s">
        <v>2661</v>
      </c>
      <c r="L151" s="496" t="s">
        <v>2634</v>
      </c>
      <c r="M151" s="505" t="s">
        <v>2662</v>
      </c>
      <c r="N151" s="503">
        <v>60</v>
      </c>
      <c r="O151" s="495">
        <v>60</v>
      </c>
    </row>
    <row r="152" spans="1:15" ht="89.25">
      <c r="A152" s="501" t="s">
        <v>2663</v>
      </c>
      <c r="B152" s="501" t="s">
        <v>231</v>
      </c>
      <c r="C152" s="496" t="s">
        <v>114</v>
      </c>
      <c r="D152" s="496" t="s">
        <v>2664</v>
      </c>
      <c r="E152" s="503">
        <v>67</v>
      </c>
      <c r="F152" s="503">
        <v>6</v>
      </c>
      <c r="G152" s="502" t="s">
        <v>227</v>
      </c>
      <c r="H152" s="496"/>
      <c r="I152" s="496">
        <v>2015</v>
      </c>
      <c r="J152" s="496"/>
      <c r="K152" s="502" t="s">
        <v>2665</v>
      </c>
      <c r="L152" s="496" t="s">
        <v>2666</v>
      </c>
      <c r="M152" s="505" t="s">
        <v>2667</v>
      </c>
      <c r="N152" s="496" t="s">
        <v>71</v>
      </c>
      <c r="O152" s="496">
        <v>60</v>
      </c>
    </row>
    <row r="153" spans="1:15" ht="102">
      <c r="A153" s="501" t="s">
        <v>2668</v>
      </c>
      <c r="B153" s="501" t="s">
        <v>2669</v>
      </c>
      <c r="C153" s="496" t="s">
        <v>114</v>
      </c>
      <c r="D153" s="496" t="s">
        <v>1067</v>
      </c>
      <c r="E153" s="503">
        <v>9</v>
      </c>
      <c r="F153" s="503">
        <v>174</v>
      </c>
      <c r="G153" s="502" t="s">
        <v>1416</v>
      </c>
      <c r="H153" s="496" t="s">
        <v>2670</v>
      </c>
      <c r="I153" s="496">
        <v>2015</v>
      </c>
      <c r="J153" s="496"/>
      <c r="K153" s="502" t="s">
        <v>2671</v>
      </c>
      <c r="L153" s="496" t="s">
        <v>2672</v>
      </c>
      <c r="M153" s="505" t="s">
        <v>2673</v>
      </c>
      <c r="N153" s="496"/>
      <c r="O153" s="496">
        <v>30</v>
      </c>
    </row>
    <row r="154" spans="1:15" ht="178.5">
      <c r="A154" s="501" t="s">
        <v>2674</v>
      </c>
      <c r="B154" s="501" t="s">
        <v>2675</v>
      </c>
      <c r="C154" s="496" t="s">
        <v>114</v>
      </c>
      <c r="D154" s="496" t="s">
        <v>150</v>
      </c>
      <c r="E154" s="502">
        <v>10</v>
      </c>
      <c r="F154" s="502">
        <v>3</v>
      </c>
      <c r="G154" s="502" t="s">
        <v>152</v>
      </c>
      <c r="H154" s="496" t="s">
        <v>2676</v>
      </c>
      <c r="I154" s="496">
        <v>2015</v>
      </c>
      <c r="J154" s="496" t="s">
        <v>134</v>
      </c>
      <c r="K154" s="502" t="s">
        <v>2677</v>
      </c>
      <c r="L154" s="496" t="s">
        <v>245</v>
      </c>
      <c r="M154" s="505" t="s">
        <v>2678</v>
      </c>
      <c r="N154" s="496" t="s">
        <v>71</v>
      </c>
      <c r="O154" s="496">
        <v>60</v>
      </c>
    </row>
    <row r="155" spans="1:15" ht="89.25">
      <c r="A155" s="496" t="s">
        <v>2679</v>
      </c>
      <c r="B155" s="496" t="s">
        <v>2680</v>
      </c>
      <c r="C155" s="496" t="s">
        <v>114</v>
      </c>
      <c r="D155" s="500" t="s">
        <v>170</v>
      </c>
      <c r="E155" s="496" t="s">
        <v>168</v>
      </c>
      <c r="F155" s="496">
        <v>27</v>
      </c>
      <c r="G155" s="500" t="s">
        <v>255</v>
      </c>
      <c r="H155" s="496"/>
      <c r="I155" s="496">
        <v>2015</v>
      </c>
      <c r="J155" s="496"/>
      <c r="K155" s="497" t="s">
        <v>2681</v>
      </c>
      <c r="L155" s="496"/>
      <c r="M155" s="505" t="s">
        <v>2682</v>
      </c>
      <c r="N155" s="496">
        <v>60</v>
      </c>
      <c r="O155" s="496">
        <v>20</v>
      </c>
    </row>
    <row r="156" spans="1:15" ht="89.25">
      <c r="A156" s="496" t="s">
        <v>2683</v>
      </c>
      <c r="B156" s="496" t="s">
        <v>2684</v>
      </c>
      <c r="C156" s="496" t="s">
        <v>114</v>
      </c>
      <c r="D156" s="500" t="s">
        <v>170</v>
      </c>
      <c r="E156" s="496" t="s">
        <v>168</v>
      </c>
      <c r="F156" s="496">
        <v>27</v>
      </c>
      <c r="G156" s="500" t="s">
        <v>255</v>
      </c>
      <c r="H156" s="496"/>
      <c r="I156" s="496">
        <v>2015</v>
      </c>
      <c r="J156" s="496"/>
      <c r="K156" s="497" t="s">
        <v>2685</v>
      </c>
      <c r="L156" s="496"/>
      <c r="M156" s="505" t="s">
        <v>2686</v>
      </c>
      <c r="N156" s="496">
        <v>60</v>
      </c>
      <c r="O156" s="496">
        <v>20</v>
      </c>
    </row>
    <row r="157" spans="1:15" ht="102">
      <c r="A157" s="496" t="s">
        <v>1776</v>
      </c>
      <c r="B157" s="496" t="s">
        <v>2687</v>
      </c>
      <c r="C157" s="496" t="s">
        <v>239</v>
      </c>
      <c r="D157" s="496" t="s">
        <v>116</v>
      </c>
      <c r="E157" s="278"/>
      <c r="F157" s="496" t="s">
        <v>2688</v>
      </c>
      <c r="G157" s="496" t="s">
        <v>227</v>
      </c>
      <c r="H157" s="496"/>
      <c r="I157" s="496">
        <v>2015</v>
      </c>
      <c r="J157" s="496"/>
      <c r="K157" s="497" t="s">
        <v>1777</v>
      </c>
      <c r="L157" s="496" t="s">
        <v>2689</v>
      </c>
      <c r="M157" s="496" t="s">
        <v>2690</v>
      </c>
      <c r="N157" s="496">
        <v>60</v>
      </c>
      <c r="O157" s="496">
        <v>30</v>
      </c>
    </row>
    <row r="158" spans="1:15" ht="89.25">
      <c r="A158" s="234" t="s">
        <v>2691</v>
      </c>
      <c r="B158" s="501" t="s">
        <v>2692</v>
      </c>
      <c r="C158" s="496" t="s">
        <v>114</v>
      </c>
      <c r="D158" s="496" t="s">
        <v>144</v>
      </c>
      <c r="E158" s="208">
        <v>67</v>
      </c>
      <c r="F158" s="208">
        <v>5</v>
      </c>
      <c r="G158" s="497" t="s">
        <v>118</v>
      </c>
      <c r="H158" s="496"/>
      <c r="I158" s="496">
        <v>2015</v>
      </c>
      <c r="J158" s="496"/>
      <c r="K158" s="501" t="s">
        <v>2693</v>
      </c>
      <c r="L158" s="496" t="s">
        <v>2694</v>
      </c>
      <c r="M158" s="234" t="s">
        <v>2695</v>
      </c>
      <c r="N158" s="503" t="s">
        <v>71</v>
      </c>
      <c r="O158" s="495">
        <v>20</v>
      </c>
    </row>
    <row r="159" spans="1:15" ht="102">
      <c r="A159" s="497" t="s">
        <v>2696</v>
      </c>
      <c r="B159" s="501" t="s">
        <v>2697</v>
      </c>
      <c r="C159" s="496" t="s">
        <v>114</v>
      </c>
      <c r="D159" s="497" t="s">
        <v>2698</v>
      </c>
      <c r="E159" s="208"/>
      <c r="F159" s="208"/>
      <c r="G159" s="502" t="s">
        <v>2699</v>
      </c>
      <c r="H159" s="496"/>
      <c r="I159" s="496">
        <v>2015</v>
      </c>
      <c r="J159" s="496" t="s">
        <v>195</v>
      </c>
      <c r="K159" s="501" t="s">
        <v>1328</v>
      </c>
      <c r="L159" s="496" t="s">
        <v>2700</v>
      </c>
      <c r="M159" s="496" t="s">
        <v>158</v>
      </c>
      <c r="N159" s="208" t="s">
        <v>71</v>
      </c>
      <c r="O159" s="495">
        <v>20</v>
      </c>
    </row>
    <row r="160" spans="1:15" ht="204">
      <c r="A160" s="496" t="s">
        <v>2701</v>
      </c>
      <c r="B160" s="501" t="s">
        <v>252</v>
      </c>
      <c r="C160" s="496" t="s">
        <v>114</v>
      </c>
      <c r="D160" s="496" t="s">
        <v>150</v>
      </c>
      <c r="E160" s="208">
        <v>10</v>
      </c>
      <c r="F160" s="208">
        <v>3</v>
      </c>
      <c r="G160" s="496" t="s">
        <v>2702</v>
      </c>
      <c r="H160" s="496" t="s">
        <v>2703</v>
      </c>
      <c r="I160" s="496">
        <v>2015</v>
      </c>
      <c r="J160" s="496" t="s">
        <v>219</v>
      </c>
      <c r="K160" s="501" t="s">
        <v>1312</v>
      </c>
      <c r="L160" s="496" t="s">
        <v>1469</v>
      </c>
      <c r="M160" s="496" t="s">
        <v>2704</v>
      </c>
      <c r="N160" s="503" t="s">
        <v>71</v>
      </c>
      <c r="O160" s="495">
        <v>60</v>
      </c>
    </row>
    <row r="161" spans="1:15" ht="306">
      <c r="A161" s="496" t="s">
        <v>2705</v>
      </c>
      <c r="B161" s="501" t="s">
        <v>252</v>
      </c>
      <c r="C161" s="496" t="s">
        <v>114</v>
      </c>
      <c r="D161" s="496" t="s">
        <v>150</v>
      </c>
      <c r="E161" s="208">
        <v>10</v>
      </c>
      <c r="F161" s="208">
        <v>1</v>
      </c>
      <c r="G161" s="496" t="s">
        <v>2702</v>
      </c>
      <c r="H161" s="505" t="s">
        <v>2706</v>
      </c>
      <c r="I161" s="496">
        <v>2015</v>
      </c>
      <c r="J161" s="496" t="s">
        <v>684</v>
      </c>
      <c r="K161" s="501" t="s">
        <v>2707</v>
      </c>
      <c r="L161" s="496" t="s">
        <v>1469</v>
      </c>
      <c r="M161" s="505" t="s">
        <v>2708</v>
      </c>
      <c r="N161" s="503"/>
      <c r="O161" s="495">
        <v>60</v>
      </c>
    </row>
    <row r="162" spans="1:15" ht="409.5">
      <c r="A162" s="501" t="s">
        <v>2709</v>
      </c>
      <c r="B162" s="501" t="s">
        <v>256</v>
      </c>
      <c r="C162" s="496" t="s">
        <v>114</v>
      </c>
      <c r="D162" s="496" t="s">
        <v>2641</v>
      </c>
      <c r="E162" s="208">
        <v>5</v>
      </c>
      <c r="F162" s="208">
        <v>1</v>
      </c>
      <c r="G162" s="502" t="s">
        <v>2710</v>
      </c>
      <c r="H162" s="496"/>
      <c r="I162" s="496">
        <v>2015</v>
      </c>
      <c r="J162" s="496"/>
      <c r="K162" s="501" t="s">
        <v>2711</v>
      </c>
      <c r="L162" s="496" t="s">
        <v>2712</v>
      </c>
      <c r="M162" s="496" t="s">
        <v>2713</v>
      </c>
      <c r="N162" s="503" t="s">
        <v>71</v>
      </c>
      <c r="O162" s="495">
        <v>60</v>
      </c>
    </row>
    <row r="163" spans="1:15" ht="140.25">
      <c r="A163" s="501" t="s">
        <v>2714</v>
      </c>
      <c r="B163" s="501" t="s">
        <v>256</v>
      </c>
      <c r="C163" s="496" t="s">
        <v>114</v>
      </c>
      <c r="D163" s="496" t="s">
        <v>1629</v>
      </c>
      <c r="E163" s="208" t="s">
        <v>2715</v>
      </c>
      <c r="F163" s="208"/>
      <c r="G163" s="502" t="s">
        <v>2716</v>
      </c>
      <c r="H163" s="496"/>
      <c r="I163" s="496">
        <v>2015</v>
      </c>
      <c r="J163" s="496"/>
      <c r="K163" s="501" t="s">
        <v>2717</v>
      </c>
      <c r="L163" s="496" t="s">
        <v>2718</v>
      </c>
      <c r="M163" s="496" t="s">
        <v>2719</v>
      </c>
      <c r="N163" s="503"/>
      <c r="O163" s="495">
        <v>60</v>
      </c>
    </row>
    <row r="164" spans="1:15" ht="127.5">
      <c r="A164" s="501" t="s">
        <v>2720</v>
      </c>
      <c r="B164" s="501" t="s">
        <v>256</v>
      </c>
      <c r="C164" s="496" t="s">
        <v>114</v>
      </c>
      <c r="D164" s="496" t="s">
        <v>2721</v>
      </c>
      <c r="E164" s="208">
        <v>67</v>
      </c>
      <c r="F164" s="208" t="s">
        <v>2722</v>
      </c>
      <c r="G164" s="502" t="s">
        <v>159</v>
      </c>
      <c r="H164" s="496"/>
      <c r="I164" s="496">
        <v>2015</v>
      </c>
      <c r="J164" s="496"/>
      <c r="K164" s="501" t="s">
        <v>2723</v>
      </c>
      <c r="L164" s="496" t="s">
        <v>2724</v>
      </c>
      <c r="M164" s="496" t="s">
        <v>2725</v>
      </c>
      <c r="N164" s="503"/>
      <c r="O164" s="495">
        <v>60</v>
      </c>
    </row>
    <row r="165" spans="1:15" ht="76.5">
      <c r="A165" s="506" t="s">
        <v>2726</v>
      </c>
      <c r="B165" s="496" t="s">
        <v>2727</v>
      </c>
      <c r="C165" s="496" t="s">
        <v>114</v>
      </c>
      <c r="D165" s="496" t="s">
        <v>2728</v>
      </c>
      <c r="E165" s="208">
        <v>1</v>
      </c>
      <c r="F165" s="208">
        <v>1</v>
      </c>
      <c r="G165" s="502" t="s">
        <v>2729</v>
      </c>
      <c r="H165" s="496" t="s">
        <v>2730</v>
      </c>
      <c r="I165" s="496">
        <v>2015</v>
      </c>
      <c r="J165" s="496" t="s">
        <v>1063</v>
      </c>
      <c r="K165" s="501" t="s">
        <v>2731</v>
      </c>
      <c r="L165" s="496" t="s">
        <v>2732</v>
      </c>
      <c r="M165" s="505" t="s">
        <v>2733</v>
      </c>
      <c r="N165" s="503" t="s">
        <v>71</v>
      </c>
      <c r="O165" s="495">
        <v>60</v>
      </c>
    </row>
    <row r="166" spans="1:15" ht="89.25">
      <c r="A166" s="501" t="s">
        <v>2593</v>
      </c>
      <c r="B166" s="501" t="s">
        <v>2734</v>
      </c>
      <c r="C166" s="496" t="s">
        <v>114</v>
      </c>
      <c r="D166" s="496" t="s">
        <v>2735</v>
      </c>
      <c r="E166" s="208">
        <v>27</v>
      </c>
      <c r="F166" s="208"/>
      <c r="G166" s="502" t="s">
        <v>255</v>
      </c>
      <c r="H166" s="496" t="s">
        <v>2736</v>
      </c>
      <c r="I166" s="496">
        <v>2015</v>
      </c>
      <c r="J166" s="496" t="s">
        <v>1156</v>
      </c>
      <c r="K166" s="501" t="s">
        <v>2596</v>
      </c>
      <c r="L166" s="496" t="s">
        <v>177</v>
      </c>
      <c r="M166" s="496" t="s">
        <v>2597</v>
      </c>
      <c r="N166" s="503"/>
      <c r="O166" s="495">
        <v>20</v>
      </c>
    </row>
    <row r="167" spans="1:15" ht="89.25">
      <c r="A167" s="501" t="s">
        <v>2737</v>
      </c>
      <c r="B167" s="501" t="s">
        <v>2738</v>
      </c>
      <c r="C167" s="496" t="s">
        <v>114</v>
      </c>
      <c r="D167" s="496" t="s">
        <v>2735</v>
      </c>
      <c r="E167" s="208">
        <v>27</v>
      </c>
      <c r="F167" s="208"/>
      <c r="G167" s="502" t="s">
        <v>255</v>
      </c>
      <c r="H167" s="496" t="s">
        <v>2739</v>
      </c>
      <c r="I167" s="496">
        <v>2015</v>
      </c>
      <c r="J167" s="496" t="s">
        <v>1156</v>
      </c>
      <c r="K167" s="501" t="s">
        <v>2740</v>
      </c>
      <c r="L167" s="496" t="s">
        <v>177</v>
      </c>
      <c r="M167" s="496" t="s">
        <v>2592</v>
      </c>
      <c r="N167" s="503"/>
      <c r="O167" s="495">
        <v>20</v>
      </c>
    </row>
    <row r="168" spans="1:15" ht="102">
      <c r="A168" s="501" t="s">
        <v>2741</v>
      </c>
      <c r="B168" s="501" t="s">
        <v>2742</v>
      </c>
      <c r="C168" s="496" t="s">
        <v>114</v>
      </c>
      <c r="D168" s="496" t="s">
        <v>144</v>
      </c>
      <c r="E168" s="208">
        <v>67</v>
      </c>
      <c r="F168" s="208">
        <v>3</v>
      </c>
      <c r="G168" s="502" t="s">
        <v>2743</v>
      </c>
      <c r="H168" s="496"/>
      <c r="I168" s="496">
        <v>2015</v>
      </c>
      <c r="J168" s="496" t="s">
        <v>1158</v>
      </c>
      <c r="K168" s="501" t="s">
        <v>2744</v>
      </c>
      <c r="L168" s="496" t="s">
        <v>2745</v>
      </c>
      <c r="M168" s="496" t="s">
        <v>2746</v>
      </c>
      <c r="N168" s="503"/>
      <c r="O168" s="495">
        <v>20</v>
      </c>
    </row>
    <row r="169" spans="1:15" ht="89.25">
      <c r="A169" s="501" t="s">
        <v>3206</v>
      </c>
      <c r="B169" s="501" t="s">
        <v>1183</v>
      </c>
      <c r="C169" s="496" t="s">
        <v>1182</v>
      </c>
      <c r="D169" s="496" t="s">
        <v>3207</v>
      </c>
      <c r="E169" s="502"/>
      <c r="F169" s="208">
        <v>20</v>
      </c>
      <c r="G169" s="502" t="s">
        <v>3208</v>
      </c>
      <c r="H169" s="496" t="s">
        <v>3209</v>
      </c>
      <c r="I169" s="496">
        <v>2015</v>
      </c>
      <c r="J169" s="496" t="s">
        <v>129</v>
      </c>
      <c r="K169" s="501" t="s">
        <v>1807</v>
      </c>
      <c r="L169" s="496" t="s">
        <v>793</v>
      </c>
      <c r="M169" s="505" t="s">
        <v>3210</v>
      </c>
      <c r="N169" s="503" t="s">
        <v>71</v>
      </c>
      <c r="O169" s="502">
        <v>60</v>
      </c>
    </row>
    <row r="170" spans="1:15" ht="25.5">
      <c r="A170" s="194" t="s">
        <v>3211</v>
      </c>
      <c r="B170" s="194" t="s">
        <v>3212</v>
      </c>
      <c r="C170" s="506" t="s">
        <v>1182</v>
      </c>
      <c r="D170" s="506" t="s">
        <v>812</v>
      </c>
      <c r="E170" s="265"/>
      <c r="F170" s="194" t="s">
        <v>406</v>
      </c>
      <c r="G170" s="265">
        <v>2550539</v>
      </c>
      <c r="H170" s="506"/>
      <c r="I170" s="506">
        <v>2015</v>
      </c>
      <c r="J170" s="506" t="s">
        <v>175</v>
      </c>
      <c r="K170" s="501" t="s">
        <v>1070</v>
      </c>
      <c r="L170" s="496"/>
      <c r="M170" s="496"/>
      <c r="N170" s="503" t="s">
        <v>71</v>
      </c>
      <c r="O170" s="502">
        <v>60</v>
      </c>
    </row>
    <row r="171" spans="1:15" ht="89.25">
      <c r="A171" s="501" t="s">
        <v>3213</v>
      </c>
      <c r="B171" s="501" t="s">
        <v>1206</v>
      </c>
      <c r="C171" s="496" t="s">
        <v>1182</v>
      </c>
      <c r="D171" s="496" t="s">
        <v>812</v>
      </c>
      <c r="E171" s="189"/>
      <c r="F171" s="189" t="s">
        <v>3214</v>
      </c>
      <c r="G171" s="502" t="s">
        <v>3215</v>
      </c>
      <c r="H171" s="496"/>
      <c r="I171" s="496">
        <v>2015</v>
      </c>
      <c r="J171" s="496" t="s">
        <v>129</v>
      </c>
      <c r="K171" s="501" t="s">
        <v>1302</v>
      </c>
      <c r="L171" s="496" t="s">
        <v>929</v>
      </c>
      <c r="M171" s="505" t="s">
        <v>3216</v>
      </c>
      <c r="N171" s="503" t="s">
        <v>71</v>
      </c>
      <c r="O171" s="502">
        <v>60</v>
      </c>
    </row>
    <row r="172" spans="1:15" ht="63.75">
      <c r="A172" s="501" t="s">
        <v>3217</v>
      </c>
      <c r="B172" s="501" t="s">
        <v>1181</v>
      </c>
      <c r="C172" s="496" t="s">
        <v>3218</v>
      </c>
      <c r="D172" s="496" t="s">
        <v>1184</v>
      </c>
      <c r="E172" s="208">
        <v>20</v>
      </c>
      <c r="F172" s="289" t="s">
        <v>3219</v>
      </c>
      <c r="G172" s="502" t="s">
        <v>3220</v>
      </c>
      <c r="H172" s="496"/>
      <c r="I172" s="496">
        <v>2015</v>
      </c>
      <c r="J172" s="496" t="s">
        <v>138</v>
      </c>
      <c r="K172" s="501" t="s">
        <v>3221</v>
      </c>
      <c r="L172" s="496" t="s">
        <v>3222</v>
      </c>
      <c r="M172" s="496" t="s">
        <v>3209</v>
      </c>
      <c r="N172" s="503" t="s">
        <v>71</v>
      </c>
      <c r="O172" s="502">
        <v>60</v>
      </c>
    </row>
    <row r="173" spans="1:15" ht="51">
      <c r="A173" s="501" t="s">
        <v>3223</v>
      </c>
      <c r="B173" s="501" t="s">
        <v>3224</v>
      </c>
      <c r="C173" s="496" t="s">
        <v>3225</v>
      </c>
      <c r="D173" s="496" t="s">
        <v>3226</v>
      </c>
      <c r="E173" s="502">
        <v>16</v>
      </c>
      <c r="F173" s="502">
        <v>12</v>
      </c>
      <c r="G173" s="502" t="s">
        <v>3227</v>
      </c>
      <c r="H173" s="496"/>
      <c r="I173" s="496">
        <v>2015</v>
      </c>
      <c r="J173" s="496" t="s">
        <v>175</v>
      </c>
      <c r="K173" s="502" t="s">
        <v>3228</v>
      </c>
      <c r="L173" s="496" t="s">
        <v>793</v>
      </c>
      <c r="M173" s="496" t="s">
        <v>3229</v>
      </c>
      <c r="N173" s="496" t="s">
        <v>71</v>
      </c>
      <c r="O173" s="502">
        <v>60</v>
      </c>
    </row>
    <row r="174" spans="1:15" ht="76.5">
      <c r="A174" s="497" t="s">
        <v>3230</v>
      </c>
      <c r="B174" s="194" t="s">
        <v>1090</v>
      </c>
      <c r="C174" s="506" t="s">
        <v>3231</v>
      </c>
      <c r="D174" s="263" t="s">
        <v>1092</v>
      </c>
      <c r="E174" s="497" t="s">
        <v>3232</v>
      </c>
      <c r="F174" s="497" t="s">
        <v>17634</v>
      </c>
      <c r="G174" s="497" t="s">
        <v>3233</v>
      </c>
      <c r="H174" s="506"/>
      <c r="I174" s="506">
        <v>2015</v>
      </c>
      <c r="J174" s="506"/>
      <c r="K174" s="501" t="s">
        <v>3234</v>
      </c>
      <c r="L174" s="496" t="s">
        <v>3235</v>
      </c>
      <c r="M174" s="496" t="s">
        <v>3236</v>
      </c>
      <c r="N174" s="496" t="s">
        <v>71</v>
      </c>
      <c r="O174" s="502">
        <v>60</v>
      </c>
    </row>
    <row r="175" spans="1:15" ht="140.25">
      <c r="A175" s="497" t="s">
        <v>3237</v>
      </c>
      <c r="B175" s="194" t="s">
        <v>3238</v>
      </c>
      <c r="C175" s="506" t="s">
        <v>3231</v>
      </c>
      <c r="D175" s="263" t="s">
        <v>233</v>
      </c>
      <c r="E175" s="265" t="s">
        <v>3239</v>
      </c>
      <c r="F175" s="194" t="s">
        <v>3240</v>
      </c>
      <c r="G175" s="497" t="s">
        <v>3241</v>
      </c>
      <c r="H175" s="506"/>
      <c r="I175" s="506">
        <v>2015</v>
      </c>
      <c r="J175" s="506"/>
      <c r="K175" s="501" t="s">
        <v>3242</v>
      </c>
      <c r="L175" s="496"/>
      <c r="M175" s="496" t="s">
        <v>3243</v>
      </c>
      <c r="N175" s="496">
        <v>60</v>
      </c>
      <c r="O175" s="502">
        <v>30</v>
      </c>
    </row>
    <row r="176" spans="1:15" ht="140.25">
      <c r="A176" s="497" t="s">
        <v>3244</v>
      </c>
      <c r="B176" s="194" t="s">
        <v>3245</v>
      </c>
      <c r="C176" s="506" t="s">
        <v>3231</v>
      </c>
      <c r="D176" s="506" t="s">
        <v>233</v>
      </c>
      <c r="E176" s="265" t="s">
        <v>3239</v>
      </c>
      <c r="F176" s="194" t="s">
        <v>3240</v>
      </c>
      <c r="G176" s="265" t="s">
        <v>3241</v>
      </c>
      <c r="H176" s="506"/>
      <c r="I176" s="506">
        <v>2015</v>
      </c>
      <c r="J176" s="506"/>
      <c r="K176" s="501" t="s">
        <v>3246</v>
      </c>
      <c r="L176" s="496"/>
      <c r="M176" s="496" t="s">
        <v>3247</v>
      </c>
      <c r="N176" s="496">
        <v>60</v>
      </c>
      <c r="O176" s="502">
        <v>60</v>
      </c>
    </row>
    <row r="177" spans="1:16" ht="63.75">
      <c r="A177" s="497" t="s">
        <v>3248</v>
      </c>
      <c r="B177" s="194" t="s">
        <v>3249</v>
      </c>
      <c r="C177" s="506" t="s">
        <v>3231</v>
      </c>
      <c r="D177" s="263" t="s">
        <v>3250</v>
      </c>
      <c r="E177" s="265" t="s">
        <v>3251</v>
      </c>
      <c r="F177" s="194" t="s">
        <v>1062</v>
      </c>
      <c r="G177" s="497" t="s">
        <v>3252</v>
      </c>
      <c r="H177" s="234" t="s">
        <v>3253</v>
      </c>
      <c r="I177" s="506">
        <v>2015</v>
      </c>
      <c r="J177" s="506" t="s">
        <v>163</v>
      </c>
      <c r="K177" s="501"/>
      <c r="L177" s="496"/>
      <c r="M177" s="234" t="s">
        <v>3254</v>
      </c>
      <c r="N177" s="496">
        <v>60</v>
      </c>
      <c r="O177" s="502">
        <v>20</v>
      </c>
      <c r="P177" s="125"/>
    </row>
    <row r="178" spans="1:16" ht="63.75">
      <c r="A178" s="501" t="s">
        <v>3255</v>
      </c>
      <c r="B178" s="501" t="s">
        <v>3256</v>
      </c>
      <c r="C178" s="501" t="s">
        <v>1087</v>
      </c>
      <c r="D178" s="496" t="s">
        <v>3257</v>
      </c>
      <c r="E178" s="506" t="s">
        <v>3258</v>
      </c>
      <c r="F178" s="194"/>
      <c r="G178" s="502" t="s">
        <v>1102</v>
      </c>
      <c r="H178" s="277"/>
      <c r="I178" s="277">
        <v>2015</v>
      </c>
      <c r="J178" s="502" t="s">
        <v>195</v>
      </c>
      <c r="K178" s="503" t="s">
        <v>248</v>
      </c>
      <c r="L178" s="502" t="s">
        <v>1296</v>
      </c>
      <c r="M178" s="506" t="s">
        <v>3259</v>
      </c>
      <c r="N178" s="497" t="s">
        <v>71</v>
      </c>
      <c r="O178" s="274">
        <v>30</v>
      </c>
      <c r="P178" s="124"/>
    </row>
    <row r="179" spans="1:16" ht="89.25">
      <c r="A179" s="496" t="s">
        <v>3260</v>
      </c>
      <c r="B179" s="501" t="s">
        <v>3261</v>
      </c>
      <c r="C179" s="496" t="s">
        <v>1087</v>
      </c>
      <c r="D179" s="499" t="s">
        <v>17635</v>
      </c>
      <c r="E179" s="208">
        <v>1</v>
      </c>
      <c r="F179" s="208"/>
      <c r="G179" s="502" t="s">
        <v>3262</v>
      </c>
      <c r="H179" s="496"/>
      <c r="I179" s="496">
        <v>2015</v>
      </c>
      <c r="J179" s="496" t="s">
        <v>155</v>
      </c>
      <c r="K179" s="501" t="s">
        <v>3263</v>
      </c>
      <c r="L179" s="496" t="s">
        <v>3264</v>
      </c>
      <c r="M179" s="496" t="s">
        <v>3265</v>
      </c>
      <c r="N179" s="503" t="s">
        <v>71</v>
      </c>
      <c r="O179" s="502">
        <v>60</v>
      </c>
    </row>
    <row r="180" spans="1:16" ht="63.75">
      <c r="A180" s="501" t="s">
        <v>3266</v>
      </c>
      <c r="B180" s="501" t="s">
        <v>3261</v>
      </c>
      <c r="C180" s="496" t="s">
        <v>1087</v>
      </c>
      <c r="D180" s="496" t="s">
        <v>1104</v>
      </c>
      <c r="E180" s="208">
        <v>15</v>
      </c>
      <c r="F180" s="208">
        <v>2</v>
      </c>
      <c r="G180" s="502" t="s">
        <v>1099</v>
      </c>
      <c r="H180" s="496"/>
      <c r="I180" s="496">
        <v>2016</v>
      </c>
      <c r="J180" s="496" t="s">
        <v>145</v>
      </c>
      <c r="K180" s="501" t="s">
        <v>3267</v>
      </c>
      <c r="L180" s="496" t="s">
        <v>1100</v>
      </c>
      <c r="M180" s="505" t="s">
        <v>3268</v>
      </c>
      <c r="N180" s="503"/>
      <c r="O180" s="502">
        <v>60</v>
      </c>
    </row>
    <row r="181" spans="1:16" ht="63.75">
      <c r="A181" s="194" t="s">
        <v>3269</v>
      </c>
      <c r="B181" s="194" t="s">
        <v>3270</v>
      </c>
      <c r="C181" s="506" t="s">
        <v>3271</v>
      </c>
      <c r="D181" s="506" t="s">
        <v>3272</v>
      </c>
      <c r="E181" s="265" t="s">
        <v>3273</v>
      </c>
      <c r="F181" s="194" t="s">
        <v>121</v>
      </c>
      <c r="G181" s="496" t="s">
        <v>1114</v>
      </c>
      <c r="H181" s="506"/>
      <c r="I181" s="506">
        <v>2015</v>
      </c>
      <c r="J181" s="506"/>
      <c r="K181" s="501" t="s">
        <v>3274</v>
      </c>
      <c r="L181" s="496" t="s">
        <v>3275</v>
      </c>
      <c r="M181" s="505" t="s">
        <v>3276</v>
      </c>
      <c r="N181" s="496">
        <v>60</v>
      </c>
      <c r="O181" s="502">
        <v>60</v>
      </c>
    </row>
    <row r="182" spans="1:16" ht="76.5">
      <c r="A182" s="501" t="s">
        <v>17636</v>
      </c>
      <c r="B182" s="501" t="s">
        <v>1094</v>
      </c>
      <c r="C182" s="496" t="s">
        <v>1087</v>
      </c>
      <c r="D182" s="496" t="s">
        <v>1104</v>
      </c>
      <c r="E182" s="208">
        <v>15</v>
      </c>
      <c r="F182" s="208">
        <v>1</v>
      </c>
      <c r="G182" s="502" t="s">
        <v>3277</v>
      </c>
      <c r="H182" s="496"/>
      <c r="I182" s="496">
        <v>2015</v>
      </c>
      <c r="J182" s="496" t="s">
        <v>195</v>
      </c>
      <c r="K182" s="501" t="s">
        <v>3278</v>
      </c>
      <c r="L182" s="496" t="s">
        <v>3279</v>
      </c>
      <c r="M182" s="496" t="s">
        <v>3276</v>
      </c>
      <c r="N182" s="503" t="s">
        <v>71</v>
      </c>
      <c r="O182" s="502">
        <v>60</v>
      </c>
      <c r="P182" s="127"/>
    </row>
    <row r="183" spans="1:16" ht="114.75">
      <c r="A183" s="501" t="s">
        <v>17637</v>
      </c>
      <c r="B183" s="501" t="s">
        <v>1094</v>
      </c>
      <c r="C183" s="496" t="s">
        <v>1087</v>
      </c>
      <c r="D183" s="497" t="s">
        <v>3280</v>
      </c>
      <c r="E183" s="208" t="s">
        <v>947</v>
      </c>
      <c r="F183" s="208">
        <v>2</v>
      </c>
      <c r="G183" s="502" t="s">
        <v>3281</v>
      </c>
      <c r="H183" s="496" t="s">
        <v>3282</v>
      </c>
      <c r="I183" s="496">
        <v>2015</v>
      </c>
      <c r="J183" s="496" t="s">
        <v>134</v>
      </c>
      <c r="K183" s="501" t="s">
        <v>1331</v>
      </c>
      <c r="L183" s="496" t="s">
        <v>3283</v>
      </c>
      <c r="M183" s="496" t="s">
        <v>3284</v>
      </c>
      <c r="N183" s="503" t="s">
        <v>71</v>
      </c>
      <c r="O183" s="502">
        <v>60</v>
      </c>
    </row>
    <row r="184" spans="1:16" ht="89.25">
      <c r="A184" s="501" t="s">
        <v>3285</v>
      </c>
      <c r="B184" s="501" t="s">
        <v>3286</v>
      </c>
      <c r="C184" s="496" t="s">
        <v>1087</v>
      </c>
      <c r="D184" s="496" t="s">
        <v>628</v>
      </c>
      <c r="E184" s="208">
        <v>37</v>
      </c>
      <c r="F184" s="208">
        <v>37</v>
      </c>
      <c r="G184" s="502" t="s">
        <v>3287</v>
      </c>
      <c r="H184" s="496"/>
      <c r="I184" s="496">
        <v>2015</v>
      </c>
      <c r="J184" s="496"/>
      <c r="K184" s="501" t="s">
        <v>828</v>
      </c>
      <c r="L184" s="496" t="s">
        <v>3288</v>
      </c>
      <c r="M184" s="506" t="s">
        <v>3289</v>
      </c>
      <c r="N184" s="503">
        <v>60</v>
      </c>
      <c r="O184" s="502">
        <v>60</v>
      </c>
      <c r="P184" s="124"/>
    </row>
    <row r="185" spans="1:16" ht="102">
      <c r="A185" s="497" t="s">
        <v>3290</v>
      </c>
      <c r="B185" s="205" t="s">
        <v>3291</v>
      </c>
      <c r="C185" s="500" t="s">
        <v>3292</v>
      </c>
      <c r="D185" s="496" t="s">
        <v>1123</v>
      </c>
      <c r="E185" s="290" t="s">
        <v>3293</v>
      </c>
      <c r="F185" s="205" t="s">
        <v>3294</v>
      </c>
      <c r="G185" s="497" t="s">
        <v>1095</v>
      </c>
      <c r="H185" s="500"/>
      <c r="I185" s="500">
        <v>2015</v>
      </c>
      <c r="J185" s="500" t="s">
        <v>157</v>
      </c>
      <c r="K185" s="497" t="s">
        <v>3295</v>
      </c>
      <c r="L185" s="496" t="s">
        <v>3296</v>
      </c>
      <c r="M185" s="505" t="s">
        <v>234</v>
      </c>
      <c r="N185" s="503" t="s">
        <v>71</v>
      </c>
      <c r="O185" s="502">
        <v>60</v>
      </c>
    </row>
    <row r="186" spans="1:16" ht="63.75">
      <c r="A186" s="291" t="s">
        <v>3297</v>
      </c>
      <c r="B186" s="291" t="s">
        <v>3298</v>
      </c>
      <c r="C186" s="292" t="s">
        <v>1087</v>
      </c>
      <c r="D186" s="292" t="s">
        <v>812</v>
      </c>
      <c r="E186" s="293"/>
      <c r="F186" s="291" t="s">
        <v>1050</v>
      </c>
      <c r="G186" s="293" t="s">
        <v>814</v>
      </c>
      <c r="H186" s="292"/>
      <c r="I186" s="292">
        <v>2015</v>
      </c>
      <c r="J186" s="292" t="s">
        <v>138</v>
      </c>
      <c r="K186" s="294" t="s">
        <v>1293</v>
      </c>
      <c r="L186" s="267" t="s">
        <v>3299</v>
      </c>
      <c r="M186" s="234" t="s">
        <v>3300</v>
      </c>
      <c r="N186" s="267" t="s">
        <v>71</v>
      </c>
      <c r="O186" s="502">
        <v>60</v>
      </c>
      <c r="P186" s="124"/>
    </row>
    <row r="187" spans="1:16" ht="63.75">
      <c r="A187" s="291" t="s">
        <v>3301</v>
      </c>
      <c r="B187" s="291" t="s">
        <v>3298</v>
      </c>
      <c r="C187" s="292" t="s">
        <v>1087</v>
      </c>
      <c r="D187" s="292" t="s">
        <v>812</v>
      </c>
      <c r="E187" s="293"/>
      <c r="F187" s="291" t="s">
        <v>1050</v>
      </c>
      <c r="G187" s="293" t="s">
        <v>814</v>
      </c>
      <c r="H187" s="292"/>
      <c r="I187" s="292">
        <v>2015</v>
      </c>
      <c r="J187" s="292" t="s">
        <v>134</v>
      </c>
      <c r="K187" s="294" t="s">
        <v>3302</v>
      </c>
      <c r="L187" s="267" t="s">
        <v>3299</v>
      </c>
      <c r="M187" s="234" t="s">
        <v>3300</v>
      </c>
      <c r="N187" s="267" t="s">
        <v>71</v>
      </c>
      <c r="O187" s="502">
        <v>60</v>
      </c>
    </row>
    <row r="188" spans="1:16" ht="63.75">
      <c r="A188" s="501" t="s">
        <v>17638</v>
      </c>
      <c r="B188" s="501" t="s">
        <v>1118</v>
      </c>
      <c r="C188" s="496" t="s">
        <v>1087</v>
      </c>
      <c r="D188" s="496" t="s">
        <v>3303</v>
      </c>
      <c r="E188" s="208">
        <v>15</v>
      </c>
      <c r="F188" s="208">
        <v>1</v>
      </c>
      <c r="G188" s="502" t="s">
        <v>1114</v>
      </c>
      <c r="H188" s="496"/>
      <c r="I188" s="496">
        <v>2015</v>
      </c>
      <c r="J188" s="496" t="s">
        <v>195</v>
      </c>
      <c r="K188" s="501" t="s">
        <v>3304</v>
      </c>
      <c r="L188" s="496" t="s">
        <v>1100</v>
      </c>
      <c r="M188" s="496" t="s">
        <v>3305</v>
      </c>
      <c r="N188" s="503" t="s">
        <v>71</v>
      </c>
      <c r="O188" s="502">
        <v>60</v>
      </c>
      <c r="P188" s="124"/>
    </row>
    <row r="189" spans="1:16" ht="51">
      <c r="A189" s="257" t="s">
        <v>3306</v>
      </c>
      <c r="B189" s="260" t="s">
        <v>1089</v>
      </c>
      <c r="C189" s="257" t="s">
        <v>1087</v>
      </c>
      <c r="D189" s="257" t="s">
        <v>3307</v>
      </c>
      <c r="E189" s="259"/>
      <c r="F189" s="257" t="s">
        <v>3308</v>
      </c>
      <c r="G189" s="259" t="s">
        <v>1231</v>
      </c>
      <c r="H189" s="259"/>
      <c r="I189" s="257">
        <v>2015</v>
      </c>
      <c r="J189" s="257"/>
      <c r="K189" s="257" t="s">
        <v>3309</v>
      </c>
      <c r="L189" s="257" t="s">
        <v>929</v>
      </c>
      <c r="M189" s="257"/>
      <c r="N189" s="257" t="s">
        <v>71</v>
      </c>
      <c r="O189" s="502">
        <v>30</v>
      </c>
    </row>
    <row r="190" spans="1:16" ht="51">
      <c r="A190" s="257" t="s">
        <v>3310</v>
      </c>
      <c r="B190" s="260" t="s">
        <v>1177</v>
      </c>
      <c r="C190" s="260" t="s">
        <v>1087</v>
      </c>
      <c r="D190" s="260" t="s">
        <v>1104</v>
      </c>
      <c r="E190" s="257">
        <v>15</v>
      </c>
      <c r="F190" s="257" t="s">
        <v>1062</v>
      </c>
      <c r="G190" s="295" t="s">
        <v>1099</v>
      </c>
      <c r="H190" s="257"/>
      <c r="I190" s="257">
        <v>2015</v>
      </c>
      <c r="J190" s="257" t="s">
        <v>1158</v>
      </c>
      <c r="K190" s="257" t="s">
        <v>3311</v>
      </c>
      <c r="L190" s="257" t="s">
        <v>929</v>
      </c>
      <c r="M190" s="257"/>
      <c r="N190" s="257" t="s">
        <v>71</v>
      </c>
      <c r="O190" s="502">
        <v>60</v>
      </c>
    </row>
    <row r="191" spans="1:16" ht="63.75">
      <c r="A191" s="501" t="s">
        <v>3312</v>
      </c>
      <c r="B191" s="501" t="s">
        <v>1136</v>
      </c>
      <c r="C191" s="496" t="s">
        <v>1087</v>
      </c>
      <c r="D191" s="496" t="s">
        <v>1104</v>
      </c>
      <c r="E191" s="502">
        <v>15</v>
      </c>
      <c r="F191" s="502">
        <v>2</v>
      </c>
      <c r="G191" s="502" t="s">
        <v>3313</v>
      </c>
      <c r="H191" s="496"/>
      <c r="I191" s="496">
        <v>2015</v>
      </c>
      <c r="J191" s="496" t="s">
        <v>134</v>
      </c>
      <c r="K191" s="502" t="s">
        <v>3314</v>
      </c>
      <c r="L191" s="496" t="s">
        <v>1100</v>
      </c>
      <c r="M191" s="505" t="s">
        <v>1113</v>
      </c>
      <c r="N191" s="496" t="s">
        <v>71</v>
      </c>
      <c r="O191" s="502">
        <v>60</v>
      </c>
    </row>
    <row r="192" spans="1:16" ht="153">
      <c r="A192" s="501" t="s">
        <v>3315</v>
      </c>
      <c r="B192" s="497" t="s">
        <v>3316</v>
      </c>
      <c r="C192" s="496" t="s">
        <v>1087</v>
      </c>
      <c r="D192" s="496" t="s">
        <v>3317</v>
      </c>
      <c r="E192" s="497" t="s">
        <v>658</v>
      </c>
      <c r="F192" s="208" t="s">
        <v>3318</v>
      </c>
      <c r="G192" s="502" t="s">
        <v>1058</v>
      </c>
      <c r="H192" s="496" t="s">
        <v>658</v>
      </c>
      <c r="I192" s="496">
        <v>2015</v>
      </c>
      <c r="J192" s="496" t="s">
        <v>122</v>
      </c>
      <c r="K192" s="501" t="s">
        <v>3319</v>
      </c>
      <c r="L192" s="496" t="s">
        <v>3320</v>
      </c>
      <c r="M192" s="505" t="s">
        <v>3321</v>
      </c>
      <c r="N192" s="503">
        <v>60</v>
      </c>
      <c r="O192" s="502">
        <v>60</v>
      </c>
    </row>
    <row r="193" spans="1:15" ht="51">
      <c r="A193" s="501" t="s">
        <v>17639</v>
      </c>
      <c r="B193" s="501" t="s">
        <v>1178</v>
      </c>
      <c r="C193" s="496" t="s">
        <v>1087</v>
      </c>
      <c r="D193" s="496" t="s">
        <v>812</v>
      </c>
      <c r="E193" s="208" t="s">
        <v>1704</v>
      </c>
      <c r="F193" s="208">
        <v>5</v>
      </c>
      <c r="G193" s="502" t="s">
        <v>805</v>
      </c>
      <c r="H193" s="496"/>
      <c r="I193" s="496">
        <v>2015</v>
      </c>
      <c r="J193" s="496" t="s">
        <v>145</v>
      </c>
      <c r="K193" s="501" t="s">
        <v>417</v>
      </c>
      <c r="L193" s="496" t="s">
        <v>806</v>
      </c>
      <c r="M193" s="505" t="s">
        <v>3322</v>
      </c>
      <c r="N193" s="503" t="s">
        <v>71</v>
      </c>
      <c r="O193" s="502">
        <v>60</v>
      </c>
    </row>
    <row r="194" spans="1:15" ht="63.75">
      <c r="A194" s="501" t="s">
        <v>1179</v>
      </c>
      <c r="B194" s="501" t="s">
        <v>1168</v>
      </c>
      <c r="C194" s="496" t="s">
        <v>1087</v>
      </c>
      <c r="D194" s="496" t="s">
        <v>628</v>
      </c>
      <c r="E194" s="208"/>
      <c r="F194" s="208">
        <v>37</v>
      </c>
      <c r="G194" s="502" t="s">
        <v>3287</v>
      </c>
      <c r="H194" s="496"/>
      <c r="I194" s="496">
        <v>2015</v>
      </c>
      <c r="J194" s="496"/>
      <c r="K194" s="501" t="s">
        <v>3323</v>
      </c>
      <c r="L194" s="496" t="s">
        <v>3324</v>
      </c>
      <c r="M194" s="505" t="s">
        <v>3325</v>
      </c>
      <c r="N194" s="503" t="s">
        <v>71</v>
      </c>
      <c r="O194" s="502">
        <v>60</v>
      </c>
    </row>
    <row r="195" spans="1:15" ht="102">
      <c r="A195" s="501" t="s">
        <v>3326</v>
      </c>
      <c r="B195" s="501" t="s">
        <v>3327</v>
      </c>
      <c r="C195" s="496" t="s">
        <v>1087</v>
      </c>
      <c r="D195" s="496" t="s">
        <v>628</v>
      </c>
      <c r="E195" s="208">
        <v>37</v>
      </c>
      <c r="F195" s="208">
        <v>37</v>
      </c>
      <c r="G195" s="502" t="s">
        <v>3287</v>
      </c>
      <c r="H195" s="496"/>
      <c r="I195" s="496">
        <v>2015</v>
      </c>
      <c r="J195" s="496" t="s">
        <v>138</v>
      </c>
      <c r="K195" s="501" t="s">
        <v>3328</v>
      </c>
      <c r="L195" s="496" t="s">
        <v>3329</v>
      </c>
      <c r="M195" s="505" t="s">
        <v>1111</v>
      </c>
      <c r="N195" s="503" t="s">
        <v>71</v>
      </c>
      <c r="O195" s="502">
        <v>60</v>
      </c>
    </row>
    <row r="196" spans="1:15" ht="153">
      <c r="A196" s="497" t="s">
        <v>3330</v>
      </c>
      <c r="B196" s="501" t="s">
        <v>3331</v>
      </c>
      <c r="C196" s="496" t="s">
        <v>1087</v>
      </c>
      <c r="D196" s="496" t="s">
        <v>3332</v>
      </c>
      <c r="E196" s="497" t="s">
        <v>3333</v>
      </c>
      <c r="F196" s="497" t="s">
        <v>17610</v>
      </c>
      <c r="G196" s="497" t="s">
        <v>3334</v>
      </c>
      <c r="H196" s="496"/>
      <c r="I196" s="496">
        <v>2015</v>
      </c>
      <c r="J196" s="496" t="s">
        <v>202</v>
      </c>
      <c r="K196" s="497" t="s">
        <v>3335</v>
      </c>
      <c r="L196" s="496" t="s">
        <v>3336</v>
      </c>
      <c r="M196" s="497" t="s">
        <v>3337</v>
      </c>
      <c r="N196" s="503" t="s">
        <v>71</v>
      </c>
      <c r="O196" s="502">
        <v>60</v>
      </c>
    </row>
    <row r="197" spans="1:15" ht="76.5">
      <c r="A197" s="194" t="s">
        <v>3338</v>
      </c>
      <c r="B197" s="501" t="s">
        <v>3331</v>
      </c>
      <c r="C197" s="496" t="s">
        <v>1087</v>
      </c>
      <c r="D197" s="194" t="s">
        <v>1108</v>
      </c>
      <c r="E197" s="208">
        <v>36</v>
      </c>
      <c r="F197" s="194" t="s">
        <v>3339</v>
      </c>
      <c r="G197" s="502" t="s">
        <v>3287</v>
      </c>
      <c r="H197" s="496"/>
      <c r="I197" s="496">
        <v>2015</v>
      </c>
      <c r="J197" s="496" t="s">
        <v>202</v>
      </c>
      <c r="K197" s="501" t="s">
        <v>3340</v>
      </c>
      <c r="L197" s="496" t="s">
        <v>3341</v>
      </c>
      <c r="M197" s="255" t="s">
        <v>3342</v>
      </c>
      <c r="N197" s="503"/>
      <c r="O197" s="502">
        <v>60</v>
      </c>
    </row>
    <row r="198" spans="1:15" ht="242.25">
      <c r="A198" s="501" t="s">
        <v>3343</v>
      </c>
      <c r="B198" s="501" t="s">
        <v>1109</v>
      </c>
      <c r="C198" s="496" t="s">
        <v>1087</v>
      </c>
      <c r="D198" s="496" t="s">
        <v>3344</v>
      </c>
      <c r="E198" s="208" t="s">
        <v>439</v>
      </c>
      <c r="F198" s="208" t="s">
        <v>3345</v>
      </c>
      <c r="G198" s="502" t="s">
        <v>3334</v>
      </c>
      <c r="H198" s="496"/>
      <c r="I198" s="496">
        <v>2015</v>
      </c>
      <c r="J198" s="496" t="s">
        <v>175</v>
      </c>
      <c r="K198" s="501" t="s">
        <v>3346</v>
      </c>
      <c r="L198" s="496" t="s">
        <v>1069</v>
      </c>
      <c r="M198" s="505" t="s">
        <v>3347</v>
      </c>
      <c r="N198" s="503" t="s">
        <v>71</v>
      </c>
      <c r="O198" s="502">
        <v>60</v>
      </c>
    </row>
    <row r="199" spans="1:15" ht="51">
      <c r="A199" s="501" t="s">
        <v>3348</v>
      </c>
      <c r="B199" s="501" t="s">
        <v>1109</v>
      </c>
      <c r="C199" s="496" t="s">
        <v>1087</v>
      </c>
      <c r="D199" s="496" t="s">
        <v>3349</v>
      </c>
      <c r="E199" s="208">
        <v>58</v>
      </c>
      <c r="F199" s="208"/>
      <c r="G199" s="502" t="s">
        <v>1041</v>
      </c>
      <c r="H199" s="496"/>
      <c r="I199" s="496">
        <v>2015</v>
      </c>
      <c r="J199" s="496" t="s">
        <v>134</v>
      </c>
      <c r="K199" s="501" t="s">
        <v>3350</v>
      </c>
      <c r="L199" s="496" t="s">
        <v>3351</v>
      </c>
      <c r="M199" s="505" t="s">
        <v>3352</v>
      </c>
      <c r="N199" s="503">
        <v>60</v>
      </c>
      <c r="O199" s="502">
        <v>60</v>
      </c>
    </row>
    <row r="200" spans="1:15" ht="76.5">
      <c r="A200" s="501" t="s">
        <v>3353</v>
      </c>
      <c r="B200" s="501" t="s">
        <v>1109</v>
      </c>
      <c r="C200" s="496" t="s">
        <v>1087</v>
      </c>
      <c r="D200" s="496" t="s">
        <v>3354</v>
      </c>
      <c r="E200" s="208" t="s">
        <v>3355</v>
      </c>
      <c r="F200" s="208"/>
      <c r="G200" s="502" t="s">
        <v>1175</v>
      </c>
      <c r="H200" s="496"/>
      <c r="I200" s="496">
        <v>2015</v>
      </c>
      <c r="J200" s="496" t="s">
        <v>134</v>
      </c>
      <c r="K200" s="501" t="s">
        <v>3181</v>
      </c>
      <c r="L200" s="496" t="s">
        <v>1069</v>
      </c>
      <c r="M200" s="505" t="s">
        <v>3356</v>
      </c>
      <c r="N200" s="503">
        <v>60</v>
      </c>
      <c r="O200" s="502">
        <v>60</v>
      </c>
    </row>
    <row r="201" spans="1:15" ht="89.25">
      <c r="A201" s="501" t="s">
        <v>3357</v>
      </c>
      <c r="B201" s="501" t="s">
        <v>1109</v>
      </c>
      <c r="C201" s="496" t="s">
        <v>1087</v>
      </c>
      <c r="D201" s="496" t="s">
        <v>628</v>
      </c>
      <c r="E201" s="208">
        <v>37</v>
      </c>
      <c r="F201" s="208"/>
      <c r="G201" s="502" t="s">
        <v>3287</v>
      </c>
      <c r="H201" s="496"/>
      <c r="I201" s="496">
        <v>2015</v>
      </c>
      <c r="J201" s="496" t="s">
        <v>138</v>
      </c>
      <c r="K201" s="194" t="s">
        <v>3358</v>
      </c>
      <c r="L201" s="496" t="s">
        <v>3359</v>
      </c>
      <c r="M201" s="505" t="s">
        <v>1111</v>
      </c>
      <c r="N201" s="503">
        <v>60</v>
      </c>
      <c r="O201" s="502">
        <v>60</v>
      </c>
    </row>
    <row r="202" spans="1:15" ht="89.25">
      <c r="A202" s="501" t="s">
        <v>1180</v>
      </c>
      <c r="B202" s="501" t="s">
        <v>1109</v>
      </c>
      <c r="C202" s="496" t="s">
        <v>1087</v>
      </c>
      <c r="D202" s="496" t="s">
        <v>628</v>
      </c>
      <c r="E202" s="208">
        <v>36</v>
      </c>
      <c r="F202" s="208"/>
      <c r="G202" s="502" t="s">
        <v>3287</v>
      </c>
      <c r="H202" s="496"/>
      <c r="I202" s="496">
        <v>2015</v>
      </c>
      <c r="J202" s="496" t="s">
        <v>202</v>
      </c>
      <c r="K202" s="194" t="s">
        <v>3360</v>
      </c>
      <c r="L202" s="496" t="s">
        <v>3359</v>
      </c>
      <c r="M202" s="505" t="s">
        <v>1111</v>
      </c>
      <c r="N202" s="503">
        <v>60</v>
      </c>
      <c r="O202" s="502">
        <v>60</v>
      </c>
    </row>
    <row r="203" spans="1:15" ht="76.5">
      <c r="A203" s="497" t="s">
        <v>3361</v>
      </c>
      <c r="B203" s="501" t="s">
        <v>1115</v>
      </c>
      <c r="C203" s="496" t="s">
        <v>1087</v>
      </c>
      <c r="D203" s="496" t="s">
        <v>3362</v>
      </c>
      <c r="E203" s="502">
        <v>15</v>
      </c>
      <c r="F203" s="502">
        <v>1</v>
      </c>
      <c r="G203" s="497" t="s">
        <v>1099</v>
      </c>
      <c r="H203" s="496"/>
      <c r="I203" s="496">
        <v>2015</v>
      </c>
      <c r="J203" s="496"/>
      <c r="K203" s="502" t="s">
        <v>3363</v>
      </c>
      <c r="L203" s="496" t="s">
        <v>1069</v>
      </c>
      <c r="M203" s="496" t="s">
        <v>3364</v>
      </c>
      <c r="N203" s="496" t="s">
        <v>71</v>
      </c>
      <c r="O203" s="502">
        <v>60</v>
      </c>
    </row>
    <row r="204" spans="1:15" ht="76.5">
      <c r="A204" s="501" t="s">
        <v>17640</v>
      </c>
      <c r="B204" s="501" t="s">
        <v>1112</v>
      </c>
      <c r="C204" s="496" t="s">
        <v>1087</v>
      </c>
      <c r="D204" s="496" t="s">
        <v>1104</v>
      </c>
      <c r="E204" s="208">
        <v>15</v>
      </c>
      <c r="F204" s="208">
        <v>1</v>
      </c>
      <c r="G204" s="502" t="s">
        <v>3365</v>
      </c>
      <c r="H204" s="496"/>
      <c r="I204" s="496">
        <v>2015</v>
      </c>
      <c r="J204" s="496" t="s">
        <v>521</v>
      </c>
      <c r="K204" s="501" t="s">
        <v>3366</v>
      </c>
      <c r="L204" s="496" t="s">
        <v>1105</v>
      </c>
      <c r="M204" s="505" t="s">
        <v>3276</v>
      </c>
      <c r="N204" s="503">
        <v>60</v>
      </c>
      <c r="O204" s="502">
        <v>60</v>
      </c>
    </row>
    <row r="205" spans="1:15" ht="178.5">
      <c r="A205" s="501" t="s">
        <v>17641</v>
      </c>
      <c r="B205" s="501" t="s">
        <v>3367</v>
      </c>
      <c r="C205" s="496" t="s">
        <v>1087</v>
      </c>
      <c r="D205" s="496" t="s">
        <v>1104</v>
      </c>
      <c r="E205" s="208">
        <v>15</v>
      </c>
      <c r="F205" s="208">
        <v>1</v>
      </c>
      <c r="G205" s="502" t="s">
        <v>3368</v>
      </c>
      <c r="H205" s="496"/>
      <c r="I205" s="496">
        <v>2015</v>
      </c>
      <c r="J205" s="496" t="s">
        <v>521</v>
      </c>
      <c r="K205" s="501" t="s">
        <v>3369</v>
      </c>
      <c r="L205" s="496" t="s">
        <v>1045</v>
      </c>
      <c r="M205" s="496" t="s">
        <v>3370</v>
      </c>
      <c r="N205" s="503">
        <v>60</v>
      </c>
      <c r="O205" s="502">
        <v>60</v>
      </c>
    </row>
    <row r="206" spans="1:15">
      <c r="A206" s="497" t="s">
        <v>17642</v>
      </c>
      <c r="B206" s="501" t="s">
        <v>1229</v>
      </c>
      <c r="C206" s="496" t="s">
        <v>3165</v>
      </c>
      <c r="D206" s="497" t="s">
        <v>17611</v>
      </c>
      <c r="E206" s="208">
        <v>6</v>
      </c>
      <c r="F206" s="208">
        <v>6</v>
      </c>
      <c r="G206" s="497" t="s">
        <v>1224</v>
      </c>
      <c r="H206" s="496"/>
      <c r="I206" s="496">
        <v>2015</v>
      </c>
      <c r="J206" s="496" t="s">
        <v>195</v>
      </c>
      <c r="K206" s="497" t="s">
        <v>3371</v>
      </c>
      <c r="L206" s="497" t="s">
        <v>3372</v>
      </c>
      <c r="M206" s="497" t="s">
        <v>3373</v>
      </c>
      <c r="N206" s="503" t="s">
        <v>71</v>
      </c>
      <c r="O206" s="502">
        <v>60</v>
      </c>
    </row>
    <row r="207" spans="1:15">
      <c r="A207" s="263" t="s">
        <v>17643</v>
      </c>
      <c r="B207" s="501" t="s">
        <v>1229</v>
      </c>
      <c r="C207" s="496" t="s">
        <v>3165</v>
      </c>
      <c r="D207" s="497" t="s">
        <v>17611</v>
      </c>
      <c r="E207" s="208">
        <v>7</v>
      </c>
      <c r="F207" s="208">
        <v>7</v>
      </c>
      <c r="G207" s="497" t="s">
        <v>1224</v>
      </c>
      <c r="H207" s="496"/>
      <c r="I207" s="496">
        <v>2015</v>
      </c>
      <c r="J207" s="496" t="s">
        <v>195</v>
      </c>
      <c r="K207" s="497" t="s">
        <v>3374</v>
      </c>
      <c r="L207" s="497" t="s">
        <v>3372</v>
      </c>
      <c r="M207" s="234" t="s">
        <v>3375</v>
      </c>
      <c r="N207" s="503">
        <v>60</v>
      </c>
      <c r="O207" s="502">
        <v>60</v>
      </c>
    </row>
    <row r="208" spans="1:15" ht="89.25">
      <c r="A208" s="296" t="s">
        <v>3376</v>
      </c>
      <c r="B208" s="501" t="s">
        <v>3168</v>
      </c>
      <c r="C208" s="496" t="s">
        <v>1220</v>
      </c>
      <c r="D208" s="496" t="s">
        <v>1230</v>
      </c>
      <c r="E208" s="208" t="s">
        <v>3308</v>
      </c>
      <c r="F208" s="208"/>
      <c r="G208" s="502" t="s">
        <v>1231</v>
      </c>
      <c r="H208" s="496"/>
      <c r="I208" s="496">
        <v>2015</v>
      </c>
      <c r="J208" s="496"/>
      <c r="K208" s="501" t="s">
        <v>3377</v>
      </c>
      <c r="L208" s="496" t="s">
        <v>1232</v>
      </c>
      <c r="M208" s="505" t="s">
        <v>3378</v>
      </c>
      <c r="N208" s="503" t="s">
        <v>71</v>
      </c>
      <c r="O208" s="502">
        <v>30</v>
      </c>
    </row>
    <row r="209" spans="1:16" ht="51">
      <c r="A209" s="501" t="s">
        <v>3379</v>
      </c>
      <c r="B209" s="501" t="s">
        <v>1223</v>
      </c>
      <c r="C209" s="496" t="s">
        <v>3380</v>
      </c>
      <c r="D209" s="496" t="s">
        <v>812</v>
      </c>
      <c r="E209" s="208"/>
      <c r="F209" s="208" t="s">
        <v>435</v>
      </c>
      <c r="G209" s="502" t="s">
        <v>3381</v>
      </c>
      <c r="H209" s="496"/>
      <c r="I209" s="496">
        <v>2015</v>
      </c>
      <c r="J209" s="496" t="s">
        <v>202</v>
      </c>
      <c r="K209" s="501" t="s">
        <v>3382</v>
      </c>
      <c r="L209" s="496" t="s">
        <v>3383</v>
      </c>
      <c r="M209" s="505" t="s">
        <v>1106</v>
      </c>
      <c r="N209" s="503" t="s">
        <v>71</v>
      </c>
      <c r="O209" s="502">
        <v>60</v>
      </c>
    </row>
    <row r="210" spans="1:16" ht="76.5">
      <c r="A210" s="501" t="s">
        <v>3384</v>
      </c>
      <c r="B210" s="501" t="s">
        <v>1223</v>
      </c>
      <c r="C210" s="496" t="s">
        <v>3380</v>
      </c>
      <c r="D210" s="496" t="s">
        <v>3385</v>
      </c>
      <c r="E210" s="208"/>
      <c r="F210" s="208"/>
      <c r="G210" s="502" t="s">
        <v>3386</v>
      </c>
      <c r="H210" s="496"/>
      <c r="I210" s="496">
        <v>2015</v>
      </c>
      <c r="J210" s="496" t="s">
        <v>138</v>
      </c>
      <c r="K210" s="501" t="s">
        <v>3387</v>
      </c>
      <c r="L210" s="496" t="s">
        <v>3388</v>
      </c>
      <c r="M210" s="505" t="s">
        <v>3389</v>
      </c>
      <c r="N210" s="503"/>
      <c r="O210" s="502">
        <v>60</v>
      </c>
    </row>
    <row r="211" spans="1:16" ht="76.5">
      <c r="A211" s="501" t="s">
        <v>3390</v>
      </c>
      <c r="B211" s="501" t="s">
        <v>1223</v>
      </c>
      <c r="C211" s="496" t="s">
        <v>3380</v>
      </c>
      <c r="D211" s="496" t="s">
        <v>3391</v>
      </c>
      <c r="E211" s="208"/>
      <c r="F211" s="208" t="s">
        <v>3308</v>
      </c>
      <c r="G211" s="502" t="s">
        <v>3392</v>
      </c>
      <c r="H211" s="496"/>
      <c r="I211" s="496">
        <v>2015</v>
      </c>
      <c r="J211" s="496" t="s">
        <v>134</v>
      </c>
      <c r="K211" s="501" t="s">
        <v>1271</v>
      </c>
      <c r="L211" s="496" t="s">
        <v>3393</v>
      </c>
      <c r="M211" s="505" t="s">
        <v>3259</v>
      </c>
      <c r="N211" s="503"/>
      <c r="O211" s="502">
        <v>30</v>
      </c>
    </row>
    <row r="212" spans="1:16">
      <c r="A212" s="497" t="s">
        <v>3394</v>
      </c>
      <c r="B212" s="501" t="s">
        <v>1221</v>
      </c>
      <c r="C212" s="496" t="s">
        <v>3176</v>
      </c>
      <c r="D212" s="497" t="s">
        <v>3395</v>
      </c>
      <c r="E212" s="497" t="s">
        <v>3396</v>
      </c>
      <c r="F212" s="502"/>
      <c r="G212" s="497" t="s">
        <v>1102</v>
      </c>
      <c r="H212" s="234" t="s">
        <v>3397</v>
      </c>
      <c r="I212" s="496">
        <v>2015</v>
      </c>
      <c r="J212" s="496"/>
      <c r="K212" s="497" t="s">
        <v>3398</v>
      </c>
      <c r="L212" s="234" t="s">
        <v>3399</v>
      </c>
      <c r="M212" s="496"/>
      <c r="N212" s="496" t="s">
        <v>71</v>
      </c>
      <c r="O212" s="502">
        <v>30</v>
      </c>
    </row>
    <row r="213" spans="1:16" ht="89.25">
      <c r="A213" s="501" t="s">
        <v>3400</v>
      </c>
      <c r="B213" s="501" t="s">
        <v>3401</v>
      </c>
      <c r="C213" s="496" t="s">
        <v>1220</v>
      </c>
      <c r="D213" s="496" t="s">
        <v>3402</v>
      </c>
      <c r="E213" s="208"/>
      <c r="F213" s="208" t="s">
        <v>3403</v>
      </c>
      <c r="G213" s="502" t="s">
        <v>3404</v>
      </c>
      <c r="H213" s="496"/>
      <c r="I213" s="496">
        <v>2015</v>
      </c>
      <c r="J213" s="496" t="s">
        <v>195</v>
      </c>
      <c r="K213" s="501" t="s">
        <v>3405</v>
      </c>
      <c r="L213" s="496" t="s">
        <v>3406</v>
      </c>
      <c r="M213" s="505" t="s">
        <v>3407</v>
      </c>
      <c r="N213" s="503" t="s">
        <v>71</v>
      </c>
      <c r="O213" s="502">
        <v>60</v>
      </c>
      <c r="P213" s="126"/>
    </row>
    <row r="214" spans="1:16" ht="38.25">
      <c r="A214" s="501" t="s">
        <v>3408</v>
      </c>
      <c r="B214" s="501" t="s">
        <v>1270</v>
      </c>
      <c r="C214" s="496" t="s">
        <v>1220</v>
      </c>
      <c r="D214" s="496" t="s">
        <v>3409</v>
      </c>
      <c r="E214" s="208"/>
      <c r="F214" s="253">
        <v>42309</v>
      </c>
      <c r="G214" s="502" t="s">
        <v>3410</v>
      </c>
      <c r="H214" s="496"/>
      <c r="I214" s="496">
        <v>2015</v>
      </c>
      <c r="J214" s="496" t="s">
        <v>138</v>
      </c>
      <c r="K214" s="501" t="s">
        <v>1311</v>
      </c>
      <c r="L214" s="496" t="s">
        <v>806</v>
      </c>
      <c r="M214" s="505" t="s">
        <v>3411</v>
      </c>
      <c r="N214" s="503" t="s">
        <v>71</v>
      </c>
      <c r="O214" s="502">
        <v>60</v>
      </c>
      <c r="P214" s="126"/>
    </row>
    <row r="215" spans="1:16" ht="76.5">
      <c r="A215" s="497" t="s">
        <v>3412</v>
      </c>
      <c r="B215" s="501" t="s">
        <v>3413</v>
      </c>
      <c r="C215" s="496" t="s">
        <v>1220</v>
      </c>
      <c r="D215" s="496" t="s">
        <v>804</v>
      </c>
      <c r="E215" s="208" t="s">
        <v>3414</v>
      </c>
      <c r="F215" s="208">
        <v>2</v>
      </c>
      <c r="G215" s="502" t="s">
        <v>805</v>
      </c>
      <c r="H215" s="496"/>
      <c r="I215" s="496">
        <v>2015</v>
      </c>
      <c r="J215" s="496" t="s">
        <v>314</v>
      </c>
      <c r="K215" s="501" t="s">
        <v>1322</v>
      </c>
      <c r="L215" s="496" t="s">
        <v>3415</v>
      </c>
      <c r="M215" s="496" t="s">
        <v>3416</v>
      </c>
      <c r="N215" s="503" t="s">
        <v>71</v>
      </c>
      <c r="O215" s="502">
        <v>30</v>
      </c>
    </row>
    <row r="216" spans="1:16" ht="76.5">
      <c r="A216" s="501" t="s">
        <v>3417</v>
      </c>
      <c r="B216" s="501" t="s">
        <v>3413</v>
      </c>
      <c r="C216" s="496" t="s">
        <v>1220</v>
      </c>
      <c r="D216" s="496" t="s">
        <v>804</v>
      </c>
      <c r="E216" s="208" t="s">
        <v>3414</v>
      </c>
      <c r="F216" s="208">
        <v>5</v>
      </c>
      <c r="G216" s="502" t="s">
        <v>805</v>
      </c>
      <c r="H216" s="496"/>
      <c r="I216" s="496">
        <v>2015</v>
      </c>
      <c r="J216" s="496" t="s">
        <v>145</v>
      </c>
      <c r="K216" s="501" t="s">
        <v>280</v>
      </c>
      <c r="L216" s="496" t="s">
        <v>3415</v>
      </c>
      <c r="M216" s="496" t="s">
        <v>3416</v>
      </c>
      <c r="N216" s="503"/>
      <c r="O216" s="502">
        <v>30</v>
      </c>
    </row>
    <row r="217" spans="1:16" ht="140.25">
      <c r="A217" s="501" t="s">
        <v>17644</v>
      </c>
      <c r="B217" s="501" t="s">
        <v>1222</v>
      </c>
      <c r="C217" s="496" t="s">
        <v>1220</v>
      </c>
      <c r="D217" s="496" t="s">
        <v>812</v>
      </c>
      <c r="E217" s="208"/>
      <c r="F217" s="208">
        <v>1</v>
      </c>
      <c r="G217" s="502" t="s">
        <v>1227</v>
      </c>
      <c r="H217" s="496"/>
      <c r="I217" s="496">
        <v>2015</v>
      </c>
      <c r="J217" s="496" t="s">
        <v>314</v>
      </c>
      <c r="K217" s="501" t="s">
        <v>3418</v>
      </c>
      <c r="L217" s="496" t="s">
        <v>1228</v>
      </c>
      <c r="M217" s="496" t="s">
        <v>3419</v>
      </c>
      <c r="N217" s="503" t="s">
        <v>71</v>
      </c>
      <c r="O217" s="502">
        <v>60</v>
      </c>
    </row>
    <row r="218" spans="1:16" ht="127.5">
      <c r="A218" s="501" t="s">
        <v>3420</v>
      </c>
      <c r="B218" s="501" t="s">
        <v>1222</v>
      </c>
      <c r="C218" s="496" t="s">
        <v>1220</v>
      </c>
      <c r="D218" s="496" t="s">
        <v>812</v>
      </c>
      <c r="E218" s="208"/>
      <c r="F218" s="208">
        <v>5</v>
      </c>
      <c r="G218" s="502" t="s">
        <v>1227</v>
      </c>
      <c r="H218" s="496"/>
      <c r="I218" s="496">
        <v>2015</v>
      </c>
      <c r="J218" s="496" t="s">
        <v>145</v>
      </c>
      <c r="K218" s="501" t="s">
        <v>3421</v>
      </c>
      <c r="L218" s="496" t="s">
        <v>1228</v>
      </c>
      <c r="M218" s="496" t="s">
        <v>3422</v>
      </c>
      <c r="N218" s="503">
        <v>60</v>
      </c>
      <c r="O218" s="502">
        <v>60</v>
      </c>
    </row>
    <row r="219" spans="1:16" ht="127.5">
      <c r="A219" s="501" t="s">
        <v>3423</v>
      </c>
      <c r="B219" s="501" t="s">
        <v>1222</v>
      </c>
      <c r="C219" s="496" t="s">
        <v>1220</v>
      </c>
      <c r="D219" s="496" t="s">
        <v>1068</v>
      </c>
      <c r="E219" s="189"/>
      <c r="F219" s="208">
        <v>1</v>
      </c>
      <c r="G219" s="502" t="s">
        <v>3424</v>
      </c>
      <c r="H219" s="496"/>
      <c r="I219" s="496">
        <v>2015</v>
      </c>
      <c r="J219" s="496" t="s">
        <v>134</v>
      </c>
      <c r="K219" s="501" t="s">
        <v>3425</v>
      </c>
      <c r="L219" s="496" t="s">
        <v>3426</v>
      </c>
      <c r="M219" s="496" t="s">
        <v>3427</v>
      </c>
      <c r="N219" s="503">
        <v>60</v>
      </c>
      <c r="O219" s="502">
        <v>60</v>
      </c>
    </row>
    <row r="220" spans="1:16" ht="127.5">
      <c r="A220" s="501" t="s">
        <v>3428</v>
      </c>
      <c r="B220" s="501" t="s">
        <v>1222</v>
      </c>
      <c r="C220" s="496" t="s">
        <v>1220</v>
      </c>
      <c r="D220" s="496" t="s">
        <v>1068</v>
      </c>
      <c r="E220" s="208"/>
      <c r="F220" s="208">
        <v>1</v>
      </c>
      <c r="G220" s="502" t="s">
        <v>3424</v>
      </c>
      <c r="H220" s="496"/>
      <c r="I220" s="496">
        <v>2015</v>
      </c>
      <c r="J220" s="496" t="s">
        <v>134</v>
      </c>
      <c r="K220" s="501" t="s">
        <v>3429</v>
      </c>
      <c r="L220" s="496" t="s">
        <v>3426</v>
      </c>
      <c r="M220" s="496" t="s">
        <v>3427</v>
      </c>
      <c r="N220" s="503">
        <v>60</v>
      </c>
      <c r="O220" s="502">
        <v>60</v>
      </c>
    </row>
    <row r="221" spans="1:16" ht="267.75">
      <c r="A221" s="501" t="s">
        <v>3430</v>
      </c>
      <c r="B221" s="501" t="s">
        <v>1222</v>
      </c>
      <c r="C221" s="496" t="s">
        <v>1220</v>
      </c>
      <c r="D221" s="496" t="s">
        <v>3431</v>
      </c>
      <c r="E221" s="208">
        <v>8</v>
      </c>
      <c r="F221" s="208">
        <v>4</v>
      </c>
      <c r="G221" s="502" t="s">
        <v>3432</v>
      </c>
      <c r="H221" s="496" t="s">
        <v>3433</v>
      </c>
      <c r="I221" s="496">
        <v>2015</v>
      </c>
      <c r="J221" s="496" t="s">
        <v>242</v>
      </c>
      <c r="K221" s="502" t="s">
        <v>3434</v>
      </c>
      <c r="L221" s="496" t="s">
        <v>3435</v>
      </c>
      <c r="M221" s="496" t="s">
        <v>3436</v>
      </c>
      <c r="N221" s="503">
        <v>60</v>
      </c>
      <c r="O221" s="502">
        <v>60</v>
      </c>
    </row>
    <row r="222" spans="1:16" ht="89.25">
      <c r="A222" s="194" t="s">
        <v>17645</v>
      </c>
      <c r="B222" s="194" t="s">
        <v>1222</v>
      </c>
      <c r="C222" s="506" t="s">
        <v>1220</v>
      </c>
      <c r="D222" s="506" t="s">
        <v>3437</v>
      </c>
      <c r="E222" s="277" t="s">
        <v>3438</v>
      </c>
      <c r="F222" s="276">
        <v>1</v>
      </c>
      <c r="G222" s="277" t="s">
        <v>3439</v>
      </c>
      <c r="H222" s="506"/>
      <c r="I222" s="276">
        <v>2015</v>
      </c>
      <c r="J222" s="506" t="s">
        <v>175</v>
      </c>
      <c r="K222" s="501" t="s">
        <v>3440</v>
      </c>
      <c r="L222" s="496" t="s">
        <v>3441</v>
      </c>
      <c r="M222" s="496" t="s">
        <v>3442</v>
      </c>
      <c r="N222" s="273">
        <v>60</v>
      </c>
      <c r="O222" s="502">
        <v>60</v>
      </c>
    </row>
    <row r="223" spans="1:16" ht="114.75">
      <c r="A223" s="496" t="s">
        <v>1239</v>
      </c>
      <c r="B223" s="496" t="s">
        <v>1220</v>
      </c>
      <c r="C223" s="499" t="s">
        <v>17646</v>
      </c>
      <c r="D223" s="184" t="s">
        <v>1134</v>
      </c>
      <c r="E223" s="496" t="s">
        <v>3443</v>
      </c>
      <c r="F223" s="184" t="s">
        <v>3444</v>
      </c>
      <c r="G223" s="184"/>
      <c r="H223" s="297">
        <v>2015</v>
      </c>
      <c r="I223" s="297"/>
      <c r="J223" s="502" t="s">
        <v>3445</v>
      </c>
      <c r="K223" s="496" t="s">
        <v>3446</v>
      </c>
      <c r="L223" s="505" t="s">
        <v>3447</v>
      </c>
      <c r="M223" s="496" t="s">
        <v>71</v>
      </c>
      <c r="N223" s="496">
        <v>60</v>
      </c>
      <c r="O223" s="274">
        <v>60</v>
      </c>
    </row>
    <row r="224" spans="1:16" ht="51">
      <c r="A224" s="501" t="s">
        <v>3448</v>
      </c>
      <c r="B224" s="501" t="s">
        <v>1268</v>
      </c>
      <c r="C224" s="496" t="s">
        <v>1220</v>
      </c>
      <c r="D224" s="496" t="s">
        <v>812</v>
      </c>
      <c r="E224" s="208">
        <v>44</v>
      </c>
      <c r="F224" s="189" t="s">
        <v>3449</v>
      </c>
      <c r="G224" s="502" t="s">
        <v>1044</v>
      </c>
      <c r="H224" s="496" t="s">
        <v>810</v>
      </c>
      <c r="I224" s="496">
        <v>2015</v>
      </c>
      <c r="J224" s="496" t="s">
        <v>153</v>
      </c>
      <c r="K224" s="501" t="s">
        <v>1562</v>
      </c>
      <c r="L224" s="496" t="s">
        <v>3450</v>
      </c>
      <c r="M224" s="496" t="s">
        <v>3451</v>
      </c>
      <c r="N224" s="503" t="s">
        <v>71</v>
      </c>
      <c r="O224" s="502">
        <v>60</v>
      </c>
    </row>
    <row r="225" spans="1:15" ht="89.25">
      <c r="A225" s="501" t="s">
        <v>3452</v>
      </c>
      <c r="B225" s="501" t="s">
        <v>1234</v>
      </c>
      <c r="C225" s="496" t="s">
        <v>1220</v>
      </c>
      <c r="D225" s="496" t="s">
        <v>812</v>
      </c>
      <c r="E225" s="208"/>
      <c r="F225" s="208">
        <v>8</v>
      </c>
      <c r="G225" s="502" t="s">
        <v>805</v>
      </c>
      <c r="H225" s="496"/>
      <c r="I225" s="496">
        <v>2015</v>
      </c>
      <c r="J225" s="496" t="s">
        <v>166</v>
      </c>
      <c r="K225" s="501" t="s">
        <v>3453</v>
      </c>
      <c r="L225" s="496" t="s">
        <v>806</v>
      </c>
      <c r="M225" s="505" t="s">
        <v>3454</v>
      </c>
      <c r="N225" s="503" t="s">
        <v>71</v>
      </c>
      <c r="O225" s="502">
        <v>60</v>
      </c>
    </row>
    <row r="226" spans="1:15" ht="89.25">
      <c r="A226" s="501" t="s">
        <v>3455</v>
      </c>
      <c r="B226" s="501" t="s">
        <v>1234</v>
      </c>
      <c r="C226" s="496" t="s">
        <v>1220</v>
      </c>
      <c r="D226" s="496" t="s">
        <v>812</v>
      </c>
      <c r="E226" s="208"/>
      <c r="F226" s="208">
        <v>12</v>
      </c>
      <c r="G226" s="502" t="s">
        <v>805</v>
      </c>
      <c r="H226" s="496"/>
      <c r="I226" s="496">
        <v>2015</v>
      </c>
      <c r="J226" s="496" t="s">
        <v>134</v>
      </c>
      <c r="K226" s="501" t="s">
        <v>3456</v>
      </c>
      <c r="L226" s="496" t="s">
        <v>806</v>
      </c>
      <c r="M226" s="505" t="s">
        <v>3454</v>
      </c>
      <c r="N226" s="503"/>
      <c r="O226" s="502">
        <v>60</v>
      </c>
    </row>
    <row r="227" spans="1:15" ht="89.25">
      <c r="A227" s="501" t="s">
        <v>17647</v>
      </c>
      <c r="B227" s="501" t="s">
        <v>1235</v>
      </c>
      <c r="C227" s="496" t="s">
        <v>1220</v>
      </c>
      <c r="D227" s="496" t="s">
        <v>812</v>
      </c>
      <c r="E227" s="208"/>
      <c r="F227" s="208">
        <v>8</v>
      </c>
      <c r="G227" s="502" t="s">
        <v>805</v>
      </c>
      <c r="H227" s="496"/>
      <c r="I227" s="496">
        <v>2015</v>
      </c>
      <c r="J227" s="496" t="s">
        <v>166</v>
      </c>
      <c r="K227" s="501" t="s">
        <v>1730</v>
      </c>
      <c r="L227" s="496" t="s">
        <v>806</v>
      </c>
      <c r="M227" s="505" t="s">
        <v>3454</v>
      </c>
      <c r="N227" s="503" t="s">
        <v>71</v>
      </c>
      <c r="O227" s="502">
        <v>60</v>
      </c>
    </row>
    <row r="228" spans="1:15" ht="127.5">
      <c r="A228" s="501" t="s">
        <v>3457</v>
      </c>
      <c r="B228" s="501" t="s">
        <v>3458</v>
      </c>
      <c r="C228" s="496" t="s">
        <v>1220</v>
      </c>
      <c r="D228" s="496" t="s">
        <v>804</v>
      </c>
      <c r="E228" s="208"/>
      <c r="F228" s="208" t="s">
        <v>3459</v>
      </c>
      <c r="G228" s="502" t="s">
        <v>1044</v>
      </c>
      <c r="H228" s="496"/>
      <c r="I228" s="496">
        <v>2015</v>
      </c>
      <c r="J228" s="496"/>
      <c r="K228" s="501" t="s">
        <v>1070</v>
      </c>
      <c r="L228" s="496" t="s">
        <v>806</v>
      </c>
      <c r="M228" s="505" t="s">
        <v>3460</v>
      </c>
      <c r="N228" s="503" t="s">
        <v>71</v>
      </c>
      <c r="O228" s="502">
        <v>60</v>
      </c>
    </row>
    <row r="229" spans="1:15" ht="89.25">
      <c r="A229" s="501" t="s">
        <v>3461</v>
      </c>
      <c r="B229" s="501" t="s">
        <v>3462</v>
      </c>
      <c r="C229" s="496" t="s">
        <v>3463</v>
      </c>
      <c r="D229" s="496" t="s">
        <v>3464</v>
      </c>
      <c r="E229" s="208"/>
      <c r="F229" s="208">
        <v>3</v>
      </c>
      <c r="G229" s="502" t="s">
        <v>3465</v>
      </c>
      <c r="H229" s="496"/>
      <c r="I229" s="496">
        <v>2015</v>
      </c>
      <c r="J229" s="496"/>
      <c r="K229" s="501" t="s">
        <v>3466</v>
      </c>
      <c r="L229" s="496" t="s">
        <v>3467</v>
      </c>
      <c r="M229" s="496"/>
      <c r="N229" s="503"/>
      <c r="O229" s="502">
        <f>30/2</f>
        <v>15</v>
      </c>
    </row>
    <row r="230" spans="1:15" ht="127.5">
      <c r="A230" s="501" t="s">
        <v>4834</v>
      </c>
      <c r="B230" s="501" t="s">
        <v>4835</v>
      </c>
      <c r="C230" s="496" t="s">
        <v>864</v>
      </c>
      <c r="D230" s="496" t="s">
        <v>1313</v>
      </c>
      <c r="E230" s="502">
        <v>61</v>
      </c>
      <c r="F230" s="502">
        <v>1</v>
      </c>
      <c r="G230" s="502" t="s">
        <v>1318</v>
      </c>
      <c r="H230" s="496" t="s">
        <v>4836</v>
      </c>
      <c r="I230" s="496">
        <v>2015</v>
      </c>
      <c r="J230" s="496" t="s">
        <v>414</v>
      </c>
      <c r="K230" s="502" t="s">
        <v>4837</v>
      </c>
      <c r="L230" s="496" t="s">
        <v>4838</v>
      </c>
      <c r="M230" s="505" t="s">
        <v>4839</v>
      </c>
      <c r="N230" s="503">
        <v>60</v>
      </c>
      <c r="O230" s="495">
        <f>N230/4</f>
        <v>15</v>
      </c>
    </row>
    <row r="231" spans="1:15" ht="165.75">
      <c r="A231" s="496" t="s">
        <v>4840</v>
      </c>
      <c r="B231" s="496" t="s">
        <v>882</v>
      </c>
      <c r="C231" s="496" t="s">
        <v>864</v>
      </c>
      <c r="D231" s="496" t="s">
        <v>883</v>
      </c>
      <c r="E231" s="496">
        <v>15</v>
      </c>
      <c r="F231" s="506">
        <v>1</v>
      </c>
      <c r="G231" s="496" t="s">
        <v>4841</v>
      </c>
      <c r="H231" s="506"/>
      <c r="I231" s="506">
        <v>2015</v>
      </c>
      <c r="J231" s="506" t="s">
        <v>375</v>
      </c>
      <c r="K231" s="496" t="s">
        <v>133</v>
      </c>
      <c r="L231" s="496" t="s">
        <v>885</v>
      </c>
      <c r="M231" s="505" t="s">
        <v>4842</v>
      </c>
      <c r="N231" s="496">
        <v>60</v>
      </c>
      <c r="O231" s="496">
        <v>60</v>
      </c>
    </row>
    <row r="232" spans="1:15" ht="204">
      <c r="A232" s="496" t="s">
        <v>4843</v>
      </c>
      <c r="B232" s="496" t="s">
        <v>882</v>
      </c>
      <c r="C232" s="496" t="s">
        <v>864</v>
      </c>
      <c r="D232" s="496" t="s">
        <v>1042</v>
      </c>
      <c r="E232" s="496">
        <v>10</v>
      </c>
      <c r="F232" s="506">
        <v>3</v>
      </c>
      <c r="G232" s="496" t="s">
        <v>1047</v>
      </c>
      <c r="H232" s="506"/>
      <c r="I232" s="506">
        <v>2015</v>
      </c>
      <c r="J232" s="506" t="s">
        <v>134</v>
      </c>
      <c r="K232" s="496" t="s">
        <v>4844</v>
      </c>
      <c r="L232" s="496" t="s">
        <v>4845</v>
      </c>
      <c r="M232" s="505" t="s">
        <v>4846</v>
      </c>
      <c r="N232" s="496">
        <v>60</v>
      </c>
      <c r="O232" s="496">
        <v>60</v>
      </c>
    </row>
    <row r="233" spans="1:15" ht="102">
      <c r="A233" s="194" t="s">
        <v>4847</v>
      </c>
      <c r="B233" s="194" t="s">
        <v>891</v>
      </c>
      <c r="C233" s="506" t="s">
        <v>864</v>
      </c>
      <c r="D233" s="506" t="s">
        <v>892</v>
      </c>
      <c r="E233" s="265" t="s">
        <v>4848</v>
      </c>
      <c r="F233" s="194" t="s">
        <v>4849</v>
      </c>
      <c r="G233" s="265" t="s">
        <v>893</v>
      </c>
      <c r="H233" s="506"/>
      <c r="I233" s="506">
        <v>2015</v>
      </c>
      <c r="J233" s="506" t="s">
        <v>166</v>
      </c>
      <c r="K233" s="501" t="s">
        <v>4850</v>
      </c>
      <c r="L233" s="496" t="s">
        <v>894</v>
      </c>
      <c r="M233" s="505" t="s">
        <v>4851</v>
      </c>
      <c r="N233" s="496">
        <v>60</v>
      </c>
      <c r="O233" s="496">
        <v>60</v>
      </c>
    </row>
    <row r="234" spans="1:15" ht="102">
      <c r="A234" s="194" t="s">
        <v>4852</v>
      </c>
      <c r="B234" s="194" t="s">
        <v>891</v>
      </c>
      <c r="C234" s="506" t="s">
        <v>864</v>
      </c>
      <c r="D234" s="506" t="s">
        <v>892</v>
      </c>
      <c r="E234" s="265" t="s">
        <v>4848</v>
      </c>
      <c r="F234" s="194" t="s">
        <v>4853</v>
      </c>
      <c r="G234" s="265" t="s">
        <v>893</v>
      </c>
      <c r="H234" s="506"/>
      <c r="I234" s="506">
        <v>2015</v>
      </c>
      <c r="J234" s="506" t="s">
        <v>242</v>
      </c>
      <c r="K234" s="501" t="s">
        <v>4854</v>
      </c>
      <c r="L234" s="496" t="s">
        <v>894</v>
      </c>
      <c r="M234" s="505" t="s">
        <v>4855</v>
      </c>
      <c r="N234" s="496">
        <v>60</v>
      </c>
      <c r="O234" s="496">
        <v>60</v>
      </c>
    </row>
    <row r="235" spans="1:15" ht="165.75">
      <c r="A235" s="496" t="s">
        <v>4856</v>
      </c>
      <c r="B235" s="496" t="s">
        <v>4857</v>
      </c>
      <c r="C235" s="506" t="s">
        <v>864</v>
      </c>
      <c r="D235" s="496" t="s">
        <v>4858</v>
      </c>
      <c r="E235" s="496" t="s">
        <v>4859</v>
      </c>
      <c r="F235" s="500">
        <v>4</v>
      </c>
      <c r="G235" s="496" t="s">
        <v>4860</v>
      </c>
      <c r="H235" s="500"/>
      <c r="I235" s="500">
        <v>2015</v>
      </c>
      <c r="J235" s="500" t="s">
        <v>157</v>
      </c>
      <c r="K235" s="496" t="s">
        <v>887</v>
      </c>
      <c r="L235" s="496" t="s">
        <v>4861</v>
      </c>
      <c r="M235" s="505" t="s">
        <v>4862</v>
      </c>
      <c r="N235" s="496">
        <v>60</v>
      </c>
      <c r="O235" s="496">
        <v>60</v>
      </c>
    </row>
    <row r="236" spans="1:15" ht="165.75">
      <c r="A236" s="496" t="s">
        <v>4863</v>
      </c>
      <c r="B236" s="501" t="s">
        <v>4864</v>
      </c>
      <c r="C236" s="496" t="s">
        <v>864</v>
      </c>
      <c r="D236" s="496" t="s">
        <v>4865</v>
      </c>
      <c r="E236" s="501">
        <v>15</v>
      </c>
      <c r="F236" s="501">
        <v>1</v>
      </c>
      <c r="G236" s="502" t="s">
        <v>4866</v>
      </c>
      <c r="H236" s="496"/>
      <c r="I236" s="496">
        <v>2015</v>
      </c>
      <c r="J236" s="496" t="s">
        <v>947</v>
      </c>
      <c r="K236" s="502" t="s">
        <v>906</v>
      </c>
      <c r="L236" s="496" t="s">
        <v>4867</v>
      </c>
      <c r="M236" s="496" t="s">
        <v>4868</v>
      </c>
      <c r="N236" s="503">
        <v>60</v>
      </c>
      <c r="O236" s="495">
        <f>N236/5</f>
        <v>12</v>
      </c>
    </row>
    <row r="237" spans="1:15" ht="165.75">
      <c r="A237" s="496" t="s">
        <v>4869</v>
      </c>
      <c r="B237" s="496" t="s">
        <v>4870</v>
      </c>
      <c r="C237" s="496" t="s">
        <v>864</v>
      </c>
      <c r="D237" s="496" t="s">
        <v>4865</v>
      </c>
      <c r="E237" s="501">
        <v>15</v>
      </c>
      <c r="F237" s="501">
        <v>1</v>
      </c>
      <c r="G237" s="502" t="s">
        <v>4866</v>
      </c>
      <c r="H237" s="496"/>
      <c r="I237" s="496">
        <v>2015</v>
      </c>
      <c r="J237" s="496" t="s">
        <v>947</v>
      </c>
      <c r="K237" s="502" t="s">
        <v>223</v>
      </c>
      <c r="L237" s="496" t="s">
        <v>4867</v>
      </c>
      <c r="M237" s="496" t="s">
        <v>4871</v>
      </c>
      <c r="N237" s="503">
        <v>60</v>
      </c>
      <c r="O237" s="495">
        <f>N237/6</f>
        <v>10</v>
      </c>
    </row>
    <row r="238" spans="1:15" ht="229.5">
      <c r="A238" s="194" t="s">
        <v>4872</v>
      </c>
      <c r="B238" s="194" t="s">
        <v>4873</v>
      </c>
      <c r="C238" s="506" t="s">
        <v>864</v>
      </c>
      <c r="D238" s="506" t="s">
        <v>897</v>
      </c>
      <c r="E238" s="265" t="s">
        <v>898</v>
      </c>
      <c r="F238" s="194" t="s">
        <v>4874</v>
      </c>
      <c r="G238" s="265" t="s">
        <v>899</v>
      </c>
      <c r="H238" s="496" t="s">
        <v>983</v>
      </c>
      <c r="I238" s="496">
        <v>2015</v>
      </c>
      <c r="J238" s="496" t="s">
        <v>202</v>
      </c>
      <c r="K238" s="501" t="s">
        <v>4875</v>
      </c>
      <c r="L238" s="496" t="s">
        <v>900</v>
      </c>
      <c r="M238" s="505" t="s">
        <v>4876</v>
      </c>
      <c r="N238" s="503" t="s">
        <v>71</v>
      </c>
      <c r="O238" s="495">
        <v>60</v>
      </c>
    </row>
    <row r="239" spans="1:15" ht="229.5">
      <c r="A239" s="194" t="s">
        <v>4877</v>
      </c>
      <c r="B239" s="194" t="s">
        <v>4873</v>
      </c>
      <c r="C239" s="506" t="s">
        <v>864</v>
      </c>
      <c r="D239" s="506" t="s">
        <v>897</v>
      </c>
      <c r="E239" s="265" t="s">
        <v>898</v>
      </c>
      <c r="F239" s="194" t="s">
        <v>4874</v>
      </c>
      <c r="G239" s="265" t="s">
        <v>899</v>
      </c>
      <c r="H239" s="496" t="s">
        <v>983</v>
      </c>
      <c r="I239" s="496">
        <v>2015</v>
      </c>
      <c r="J239" s="496" t="s">
        <v>202</v>
      </c>
      <c r="K239" s="501" t="s">
        <v>932</v>
      </c>
      <c r="L239" s="496" t="s">
        <v>900</v>
      </c>
      <c r="M239" s="505" t="s">
        <v>4876</v>
      </c>
      <c r="N239" s="503">
        <v>2</v>
      </c>
      <c r="O239" s="495">
        <v>60</v>
      </c>
    </row>
    <row r="240" spans="1:15" ht="229.5">
      <c r="A240" s="501" t="s">
        <v>4878</v>
      </c>
      <c r="B240" s="496" t="s">
        <v>896</v>
      </c>
      <c r="C240" s="506" t="s">
        <v>864</v>
      </c>
      <c r="D240" s="506" t="s">
        <v>897</v>
      </c>
      <c r="E240" s="265" t="s">
        <v>898</v>
      </c>
      <c r="F240" s="298" t="s">
        <v>4879</v>
      </c>
      <c r="G240" s="194" t="s">
        <v>902</v>
      </c>
      <c r="H240" s="496" t="s">
        <v>983</v>
      </c>
      <c r="I240" s="506">
        <v>2015</v>
      </c>
      <c r="J240" s="506" t="s">
        <v>242</v>
      </c>
      <c r="K240" s="496" t="s">
        <v>4880</v>
      </c>
      <c r="L240" s="496" t="s">
        <v>903</v>
      </c>
      <c r="M240" s="505" t="s">
        <v>4876</v>
      </c>
      <c r="N240" s="496" t="s">
        <v>71</v>
      </c>
      <c r="O240" s="496">
        <v>60</v>
      </c>
    </row>
    <row r="241" spans="1:16" ht="229.5">
      <c r="A241" s="496" t="s">
        <v>17612</v>
      </c>
      <c r="B241" s="205" t="s">
        <v>4881</v>
      </c>
      <c r="C241" s="506" t="s">
        <v>864</v>
      </c>
      <c r="D241" s="506" t="s">
        <v>897</v>
      </c>
      <c r="E241" s="265" t="s">
        <v>898</v>
      </c>
      <c r="F241" s="205" t="s">
        <v>4882</v>
      </c>
      <c r="G241" s="194" t="s">
        <v>902</v>
      </c>
      <c r="H241" s="496" t="s">
        <v>983</v>
      </c>
      <c r="I241" s="506">
        <v>2015</v>
      </c>
      <c r="J241" s="506" t="s">
        <v>242</v>
      </c>
      <c r="K241" s="501" t="s">
        <v>4883</v>
      </c>
      <c r="L241" s="496" t="s">
        <v>903</v>
      </c>
      <c r="M241" s="505" t="s">
        <v>4876</v>
      </c>
      <c r="N241" s="496" t="s">
        <v>71</v>
      </c>
      <c r="O241" s="496">
        <v>60</v>
      </c>
    </row>
    <row r="242" spans="1:16" ht="63.75">
      <c r="A242" s="496" t="s">
        <v>17613</v>
      </c>
      <c r="B242" s="496" t="s">
        <v>864</v>
      </c>
      <c r="C242" s="496" t="s">
        <v>925</v>
      </c>
      <c r="D242" s="503">
        <v>11</v>
      </c>
      <c r="E242" s="503">
        <v>1</v>
      </c>
      <c r="F242" s="496" t="s">
        <v>926</v>
      </c>
      <c r="G242" s="496"/>
      <c r="H242" s="496">
        <v>2015</v>
      </c>
      <c r="I242" s="496"/>
      <c r="J242" s="501" t="s">
        <v>4884</v>
      </c>
      <c r="K242" s="496" t="s">
        <v>4885</v>
      </c>
      <c r="L242" s="505" t="s">
        <v>4886</v>
      </c>
      <c r="M242" s="503" t="s">
        <v>71</v>
      </c>
      <c r="N242" s="495">
        <v>20</v>
      </c>
      <c r="O242" s="496"/>
    </row>
    <row r="243" spans="1:16" ht="165.75">
      <c r="A243" s="496" t="s">
        <v>4863</v>
      </c>
      <c r="B243" s="501" t="s">
        <v>4864</v>
      </c>
      <c r="C243" s="496" t="s">
        <v>864</v>
      </c>
      <c r="D243" s="496" t="s">
        <v>4865</v>
      </c>
      <c r="E243" s="501">
        <v>15</v>
      </c>
      <c r="F243" s="501">
        <v>1</v>
      </c>
      <c r="G243" s="502" t="s">
        <v>4866</v>
      </c>
      <c r="H243" s="496"/>
      <c r="I243" s="496">
        <v>2015</v>
      </c>
      <c r="J243" s="496" t="s">
        <v>947</v>
      </c>
      <c r="K243" s="502" t="s">
        <v>906</v>
      </c>
      <c r="L243" s="496" t="s">
        <v>4867</v>
      </c>
      <c r="M243" s="496" t="s">
        <v>4868</v>
      </c>
      <c r="N243" s="503">
        <v>60</v>
      </c>
      <c r="O243" s="495">
        <f>N243/5</f>
        <v>12</v>
      </c>
    </row>
    <row r="244" spans="1:16" ht="165.75">
      <c r="A244" s="496" t="s">
        <v>4869</v>
      </c>
      <c r="B244" s="496" t="s">
        <v>4870</v>
      </c>
      <c r="C244" s="496" t="s">
        <v>864</v>
      </c>
      <c r="D244" s="496" t="s">
        <v>4865</v>
      </c>
      <c r="E244" s="501">
        <v>15</v>
      </c>
      <c r="F244" s="501">
        <v>1</v>
      </c>
      <c r="G244" s="502" t="s">
        <v>4866</v>
      </c>
      <c r="H244" s="496"/>
      <c r="I244" s="496">
        <v>2015</v>
      </c>
      <c r="J244" s="496" t="s">
        <v>947</v>
      </c>
      <c r="K244" s="502" t="s">
        <v>223</v>
      </c>
      <c r="L244" s="496" t="s">
        <v>4867</v>
      </c>
      <c r="M244" s="496" t="s">
        <v>4871</v>
      </c>
      <c r="N244" s="503">
        <v>60</v>
      </c>
      <c r="O244" s="495">
        <f>N244/6</f>
        <v>10</v>
      </c>
    </row>
    <row r="245" spans="1:16" ht="165.75">
      <c r="A245" s="496" t="s">
        <v>4863</v>
      </c>
      <c r="B245" s="501" t="s">
        <v>4864</v>
      </c>
      <c r="C245" s="496" t="s">
        <v>864</v>
      </c>
      <c r="D245" s="496" t="s">
        <v>4865</v>
      </c>
      <c r="E245" s="501">
        <v>15</v>
      </c>
      <c r="F245" s="501">
        <v>1</v>
      </c>
      <c r="G245" s="502" t="s">
        <v>4866</v>
      </c>
      <c r="H245" s="496"/>
      <c r="I245" s="496">
        <v>2015</v>
      </c>
      <c r="J245" s="496" t="s">
        <v>947</v>
      </c>
      <c r="K245" s="502" t="s">
        <v>906</v>
      </c>
      <c r="L245" s="496" t="s">
        <v>4867</v>
      </c>
      <c r="M245" s="496" t="s">
        <v>4868</v>
      </c>
      <c r="N245" s="503">
        <v>60</v>
      </c>
      <c r="O245" s="495">
        <f>N245/5</f>
        <v>12</v>
      </c>
    </row>
    <row r="246" spans="1:16" ht="165.75">
      <c r="A246" s="496" t="s">
        <v>4869</v>
      </c>
      <c r="B246" s="496" t="s">
        <v>4870</v>
      </c>
      <c r="C246" s="496" t="s">
        <v>864</v>
      </c>
      <c r="D246" s="496" t="s">
        <v>4865</v>
      </c>
      <c r="E246" s="501">
        <v>15</v>
      </c>
      <c r="F246" s="501">
        <v>1</v>
      </c>
      <c r="G246" s="502" t="s">
        <v>4866</v>
      </c>
      <c r="H246" s="496"/>
      <c r="I246" s="496">
        <v>2015</v>
      </c>
      <c r="J246" s="496" t="s">
        <v>947</v>
      </c>
      <c r="K246" s="502" t="s">
        <v>223</v>
      </c>
      <c r="L246" s="496" t="s">
        <v>4867</v>
      </c>
      <c r="M246" s="496" t="s">
        <v>4871</v>
      </c>
      <c r="N246" s="503">
        <v>60</v>
      </c>
      <c r="O246" s="495">
        <f>N246/6</f>
        <v>10</v>
      </c>
    </row>
    <row r="247" spans="1:16" ht="409.5">
      <c r="A247" s="194" t="s">
        <v>4887</v>
      </c>
      <c r="B247" s="194" t="s">
        <v>4888</v>
      </c>
      <c r="C247" s="506" t="s">
        <v>864</v>
      </c>
      <c r="D247" s="506" t="s">
        <v>4889</v>
      </c>
      <c r="E247" s="265">
        <v>21</v>
      </c>
      <c r="F247" s="194" t="s">
        <v>121</v>
      </c>
      <c r="G247" s="265" t="s">
        <v>4890</v>
      </c>
      <c r="H247" s="506"/>
      <c r="I247" s="506">
        <v>2015</v>
      </c>
      <c r="J247" s="506" t="s">
        <v>142</v>
      </c>
      <c r="K247" s="501" t="s">
        <v>4891</v>
      </c>
      <c r="L247" s="496" t="s">
        <v>4892</v>
      </c>
      <c r="M247" s="505" t="s">
        <v>4893</v>
      </c>
      <c r="N247" s="496">
        <v>60</v>
      </c>
      <c r="O247" s="495">
        <v>30</v>
      </c>
    </row>
    <row r="248" spans="1:16" ht="153">
      <c r="A248" s="194" t="s">
        <v>4894</v>
      </c>
      <c r="B248" s="194" t="s">
        <v>942</v>
      </c>
      <c r="C248" s="506" t="s">
        <v>864</v>
      </c>
      <c r="D248" s="506" t="s">
        <v>4895</v>
      </c>
      <c r="E248" s="265">
        <v>39</v>
      </c>
      <c r="F248" s="194" t="s">
        <v>121</v>
      </c>
      <c r="G248" s="265" t="s">
        <v>4896</v>
      </c>
      <c r="H248" s="506"/>
      <c r="I248" s="506">
        <v>2015</v>
      </c>
      <c r="J248" s="506" t="s">
        <v>119</v>
      </c>
      <c r="K248" s="501" t="s">
        <v>4897</v>
      </c>
      <c r="L248" s="496" t="s">
        <v>4898</v>
      </c>
      <c r="M248" s="496" t="s">
        <v>4899</v>
      </c>
      <c r="N248" s="496">
        <v>60</v>
      </c>
      <c r="O248" s="495">
        <v>60</v>
      </c>
    </row>
    <row r="249" spans="1:16" ht="204">
      <c r="A249" s="194" t="s">
        <v>4900</v>
      </c>
      <c r="B249" s="194" t="s">
        <v>4901</v>
      </c>
      <c r="C249" s="506" t="s">
        <v>864</v>
      </c>
      <c r="D249" s="506" t="s">
        <v>4902</v>
      </c>
      <c r="E249" s="265">
        <v>16</v>
      </c>
      <c r="F249" s="194" t="s">
        <v>282</v>
      </c>
      <c r="G249" s="265" t="s">
        <v>4903</v>
      </c>
      <c r="H249" s="506"/>
      <c r="I249" s="506">
        <v>2015</v>
      </c>
      <c r="J249" s="506" t="s">
        <v>4904</v>
      </c>
      <c r="K249" s="501" t="s">
        <v>4905</v>
      </c>
      <c r="L249" s="496" t="s">
        <v>4906</v>
      </c>
      <c r="M249" s="505" t="s">
        <v>4907</v>
      </c>
      <c r="N249" s="496">
        <v>60</v>
      </c>
      <c r="O249" s="495">
        <v>30</v>
      </c>
    </row>
    <row r="250" spans="1:16" ht="409.5">
      <c r="A250" s="194" t="s">
        <v>4908</v>
      </c>
      <c r="B250" s="194" t="s">
        <v>4909</v>
      </c>
      <c r="C250" s="506" t="s">
        <v>864</v>
      </c>
      <c r="D250" s="506" t="s">
        <v>924</v>
      </c>
      <c r="E250" s="265">
        <v>21</v>
      </c>
      <c r="F250" s="194" t="s">
        <v>117</v>
      </c>
      <c r="G250" s="265"/>
      <c r="H250" s="506"/>
      <c r="I250" s="506">
        <v>2015</v>
      </c>
      <c r="J250" s="506"/>
      <c r="K250" s="501" t="s">
        <v>4910</v>
      </c>
      <c r="L250" s="496" t="s">
        <v>4911</v>
      </c>
      <c r="M250" s="505" t="s">
        <v>4912</v>
      </c>
      <c r="N250" s="496">
        <v>60</v>
      </c>
      <c r="O250" s="495">
        <v>15</v>
      </c>
    </row>
    <row r="251" spans="1:16" ht="409.5">
      <c r="A251" s="501" t="s">
        <v>4913</v>
      </c>
      <c r="B251" s="501" t="s">
        <v>1040</v>
      </c>
      <c r="C251" s="496" t="s">
        <v>864</v>
      </c>
      <c r="D251" s="496" t="s">
        <v>908</v>
      </c>
      <c r="E251" s="503">
        <v>19</v>
      </c>
      <c r="F251" s="503">
        <v>1</v>
      </c>
      <c r="G251" s="502" t="s">
        <v>4914</v>
      </c>
      <c r="H251" s="496"/>
      <c r="I251" s="496">
        <v>2015</v>
      </c>
      <c r="J251" s="496"/>
      <c r="K251" s="502" t="s">
        <v>775</v>
      </c>
      <c r="L251" s="505" t="s">
        <v>4915</v>
      </c>
      <c r="M251" s="505" t="s">
        <v>4916</v>
      </c>
      <c r="N251" s="503" t="s">
        <v>71</v>
      </c>
      <c r="O251" s="495">
        <v>60</v>
      </c>
    </row>
    <row r="252" spans="1:16" ht="63.75">
      <c r="A252" s="835" t="s">
        <v>4917</v>
      </c>
      <c r="B252" s="835" t="s">
        <v>4918</v>
      </c>
      <c r="C252" s="834" t="s">
        <v>864</v>
      </c>
      <c r="D252" s="834" t="s">
        <v>4919</v>
      </c>
      <c r="E252" s="844">
        <v>67</v>
      </c>
      <c r="F252" s="844" t="s">
        <v>121</v>
      </c>
      <c r="G252" s="844" t="s">
        <v>4920</v>
      </c>
      <c r="H252" s="834" t="s">
        <v>4921</v>
      </c>
      <c r="I252" s="834">
        <v>2015</v>
      </c>
      <c r="J252" s="834" t="s">
        <v>119</v>
      </c>
      <c r="K252" s="844" t="s">
        <v>4922</v>
      </c>
      <c r="L252" s="229" t="s">
        <v>4923</v>
      </c>
      <c r="M252" s="505" t="s">
        <v>4924</v>
      </c>
      <c r="N252" s="851">
        <v>60</v>
      </c>
      <c r="O252" s="841">
        <v>60</v>
      </c>
    </row>
    <row r="253" spans="1:16" ht="178.5">
      <c r="A253" s="835"/>
      <c r="B253" s="835"/>
      <c r="C253" s="834"/>
      <c r="D253" s="834"/>
      <c r="E253" s="844"/>
      <c r="F253" s="844"/>
      <c r="G253" s="844"/>
      <c r="H253" s="834"/>
      <c r="I253" s="834"/>
      <c r="J253" s="834"/>
      <c r="K253" s="844"/>
      <c r="L253" s="229" t="s">
        <v>462</v>
      </c>
      <c r="M253" s="505" t="s">
        <v>4925</v>
      </c>
      <c r="N253" s="851"/>
      <c r="O253" s="841"/>
    </row>
    <row r="254" spans="1:16" ht="153">
      <c r="A254" s="835" t="s">
        <v>4926</v>
      </c>
      <c r="B254" s="835" t="s">
        <v>4927</v>
      </c>
      <c r="C254" s="834" t="s">
        <v>864</v>
      </c>
      <c r="D254" s="834" t="s">
        <v>4928</v>
      </c>
      <c r="E254" s="844">
        <v>7</v>
      </c>
      <c r="F254" s="844" t="s">
        <v>121</v>
      </c>
      <c r="G254" s="844" t="s">
        <v>4929</v>
      </c>
      <c r="H254" s="834" t="s">
        <v>4930</v>
      </c>
      <c r="I254" s="834">
        <v>2015</v>
      </c>
      <c r="J254" s="834" t="s">
        <v>129</v>
      </c>
      <c r="K254" s="844" t="s">
        <v>1277</v>
      </c>
      <c r="L254" s="505" t="s">
        <v>4931</v>
      </c>
      <c r="M254" s="505" t="s">
        <v>4932</v>
      </c>
      <c r="N254" s="851">
        <v>60</v>
      </c>
      <c r="O254" s="841">
        <v>20</v>
      </c>
    </row>
    <row r="255" spans="1:16" ht="127.5">
      <c r="A255" s="835"/>
      <c r="B255" s="835"/>
      <c r="C255" s="834"/>
      <c r="D255" s="834"/>
      <c r="E255" s="844"/>
      <c r="F255" s="844"/>
      <c r="G255" s="844"/>
      <c r="H255" s="834"/>
      <c r="I255" s="834"/>
      <c r="J255" s="834"/>
      <c r="K255" s="844"/>
      <c r="L255" s="505" t="s">
        <v>4933</v>
      </c>
      <c r="M255" s="505" t="s">
        <v>4934</v>
      </c>
      <c r="N255" s="851"/>
      <c r="O255" s="841"/>
    </row>
    <row r="256" spans="1:16" ht="208.5" customHeight="1">
      <c r="A256" s="835" t="s">
        <v>4935</v>
      </c>
      <c r="B256" s="835" t="s">
        <v>4936</v>
      </c>
      <c r="C256" s="834" t="s">
        <v>864</v>
      </c>
      <c r="D256" s="834" t="s">
        <v>924</v>
      </c>
      <c r="E256" s="844">
        <v>21</v>
      </c>
      <c r="F256" s="844" t="s">
        <v>121</v>
      </c>
      <c r="G256" s="844" t="s">
        <v>4937</v>
      </c>
      <c r="H256" s="834" t="s">
        <v>147</v>
      </c>
      <c r="I256" s="834">
        <v>2015</v>
      </c>
      <c r="J256" s="834" t="s">
        <v>254</v>
      </c>
      <c r="K256" s="844" t="s">
        <v>4938</v>
      </c>
      <c r="L256" s="497" t="s">
        <v>4939</v>
      </c>
      <c r="M256" s="505" t="s">
        <v>4940</v>
      </c>
      <c r="N256" s="851">
        <v>60</v>
      </c>
      <c r="O256" s="841">
        <v>20</v>
      </c>
      <c r="P256" s="125"/>
    </row>
    <row r="257" spans="1:16" ht="140.25">
      <c r="A257" s="835"/>
      <c r="B257" s="835"/>
      <c r="C257" s="834"/>
      <c r="D257" s="834"/>
      <c r="E257" s="844"/>
      <c r="F257" s="844"/>
      <c r="G257" s="844"/>
      <c r="H257" s="834"/>
      <c r="I257" s="834"/>
      <c r="J257" s="834"/>
      <c r="K257" s="844"/>
      <c r="L257" s="496" t="s">
        <v>4941</v>
      </c>
      <c r="M257" s="505" t="s">
        <v>4942</v>
      </c>
      <c r="N257" s="851"/>
      <c r="O257" s="841"/>
      <c r="P257" s="125"/>
    </row>
    <row r="258" spans="1:16" ht="114.75">
      <c r="A258" s="835" t="s">
        <v>4943</v>
      </c>
      <c r="B258" s="835" t="s">
        <v>4944</v>
      </c>
      <c r="C258" s="834"/>
      <c r="D258" s="834" t="s">
        <v>924</v>
      </c>
      <c r="E258" s="844">
        <v>21</v>
      </c>
      <c r="F258" s="844" t="s">
        <v>282</v>
      </c>
      <c r="G258" s="844" t="s">
        <v>4937</v>
      </c>
      <c r="H258" s="834" t="s">
        <v>147</v>
      </c>
      <c r="I258" s="834">
        <v>2015</v>
      </c>
      <c r="J258" s="834" t="s">
        <v>122</v>
      </c>
      <c r="K258" s="844" t="s">
        <v>4945</v>
      </c>
      <c r="L258" s="496" t="s">
        <v>4939</v>
      </c>
      <c r="M258" s="505" t="s">
        <v>4946</v>
      </c>
      <c r="N258" s="851">
        <v>60</v>
      </c>
      <c r="O258" s="841">
        <v>20</v>
      </c>
    </row>
    <row r="259" spans="1:16" ht="140.25">
      <c r="A259" s="835"/>
      <c r="B259" s="835"/>
      <c r="C259" s="834"/>
      <c r="D259" s="834"/>
      <c r="E259" s="844"/>
      <c r="F259" s="844"/>
      <c r="G259" s="844"/>
      <c r="H259" s="834"/>
      <c r="I259" s="834"/>
      <c r="J259" s="834"/>
      <c r="K259" s="844"/>
      <c r="L259" s="496" t="s">
        <v>4941</v>
      </c>
      <c r="M259" s="505" t="s">
        <v>4942</v>
      </c>
      <c r="N259" s="851"/>
      <c r="O259" s="841"/>
    </row>
    <row r="260" spans="1:16" ht="114.75">
      <c r="A260" s="496" t="s">
        <v>4947</v>
      </c>
      <c r="B260" s="496" t="s">
        <v>4948</v>
      </c>
      <c r="C260" s="496" t="s">
        <v>864</v>
      </c>
      <c r="D260" s="496" t="s">
        <v>4949</v>
      </c>
      <c r="E260" s="502" t="s">
        <v>4950</v>
      </c>
      <c r="F260" s="502">
        <v>1</v>
      </c>
      <c r="G260" s="496" t="s">
        <v>17614</v>
      </c>
      <c r="H260" s="496" t="s">
        <v>4951</v>
      </c>
      <c r="I260" s="496">
        <v>2015</v>
      </c>
      <c r="J260" s="496" t="s">
        <v>172</v>
      </c>
      <c r="K260" s="502" t="s">
        <v>302</v>
      </c>
      <c r="L260" s="496" t="s">
        <v>1332</v>
      </c>
      <c r="M260" s="496" t="s">
        <v>4952</v>
      </c>
      <c r="N260" s="496" t="s">
        <v>71</v>
      </c>
      <c r="O260" s="496">
        <v>15</v>
      </c>
    </row>
    <row r="261" spans="1:16" ht="114.75">
      <c r="A261" s="496" t="s">
        <v>4953</v>
      </c>
      <c r="B261" s="496" t="s">
        <v>4954</v>
      </c>
      <c r="C261" s="496" t="s">
        <v>864</v>
      </c>
      <c r="D261" s="496" t="s">
        <v>4949</v>
      </c>
      <c r="E261" s="502" t="s">
        <v>4950</v>
      </c>
      <c r="F261" s="502">
        <v>1</v>
      </c>
      <c r="G261" s="496" t="s">
        <v>17614</v>
      </c>
      <c r="H261" s="496" t="s">
        <v>4955</v>
      </c>
      <c r="I261" s="496">
        <v>2015</v>
      </c>
      <c r="J261" s="496" t="s">
        <v>172</v>
      </c>
      <c r="K261" s="502" t="s">
        <v>4956</v>
      </c>
      <c r="L261" s="496" t="s">
        <v>1332</v>
      </c>
      <c r="M261" s="496" t="s">
        <v>4952</v>
      </c>
      <c r="N261" s="496" t="s">
        <v>71</v>
      </c>
      <c r="O261" s="496">
        <v>60</v>
      </c>
    </row>
    <row r="262" spans="1:16">
      <c r="A262" s="496"/>
      <c r="B262" s="496"/>
      <c r="C262" s="496"/>
      <c r="D262" s="496"/>
      <c r="E262" s="502"/>
      <c r="F262" s="502"/>
      <c r="G262" s="496"/>
      <c r="H262" s="496"/>
      <c r="I262" s="496"/>
      <c r="J262" s="496"/>
      <c r="K262" s="502"/>
      <c r="L262" s="496"/>
      <c r="M262" s="496"/>
      <c r="N262" s="496"/>
      <c r="O262" s="496"/>
    </row>
    <row r="263" spans="1:16" ht="127.5">
      <c r="A263" s="496" t="s">
        <v>17648</v>
      </c>
      <c r="B263" s="496" t="s">
        <v>4721</v>
      </c>
      <c r="C263" s="496" t="s">
        <v>864</v>
      </c>
      <c r="D263" s="496" t="s">
        <v>4957</v>
      </c>
      <c r="E263" s="502" t="s">
        <v>4958</v>
      </c>
      <c r="F263" s="502">
        <v>1</v>
      </c>
      <c r="G263" s="496" t="s">
        <v>4959</v>
      </c>
      <c r="H263" s="496" t="s">
        <v>4960</v>
      </c>
      <c r="I263" s="496">
        <v>2015</v>
      </c>
      <c r="J263" s="496" t="s">
        <v>195</v>
      </c>
      <c r="K263" s="502" t="s">
        <v>4961</v>
      </c>
      <c r="L263" s="496" t="s">
        <v>1332</v>
      </c>
      <c r="M263" s="496" t="s">
        <v>4962</v>
      </c>
      <c r="N263" s="496" t="s">
        <v>71</v>
      </c>
      <c r="O263" s="496">
        <v>60</v>
      </c>
    </row>
    <row r="264" spans="1:16" ht="280.5">
      <c r="A264" s="497" t="s">
        <v>4963</v>
      </c>
      <c r="B264" s="501" t="s">
        <v>921</v>
      </c>
      <c r="C264" s="500" t="s">
        <v>864</v>
      </c>
      <c r="D264" s="497" t="s">
        <v>938</v>
      </c>
      <c r="E264" s="502">
        <v>15</v>
      </c>
      <c r="F264" s="502">
        <v>3</v>
      </c>
      <c r="G264" s="502" t="s">
        <v>4964</v>
      </c>
      <c r="H264" s="496" t="s">
        <v>4964</v>
      </c>
      <c r="I264" s="496">
        <v>2015</v>
      </c>
      <c r="J264" s="496" t="s">
        <v>242</v>
      </c>
      <c r="K264" s="502" t="s">
        <v>1035</v>
      </c>
      <c r="L264" s="505" t="s">
        <v>4965</v>
      </c>
      <c r="M264" s="496" t="s">
        <v>4964</v>
      </c>
      <c r="N264" s="503" t="s">
        <v>71</v>
      </c>
      <c r="O264" s="495">
        <v>60</v>
      </c>
    </row>
    <row r="265" spans="1:16" ht="127.5">
      <c r="A265" s="497" t="s">
        <v>4966</v>
      </c>
      <c r="B265" s="501" t="s">
        <v>921</v>
      </c>
      <c r="C265" s="500" t="s">
        <v>864</v>
      </c>
      <c r="D265" s="497" t="s">
        <v>938</v>
      </c>
      <c r="E265" s="502">
        <v>15</v>
      </c>
      <c r="F265" s="502">
        <v>3</v>
      </c>
      <c r="G265" s="502" t="s">
        <v>4966</v>
      </c>
      <c r="H265" s="496" t="s">
        <v>4966</v>
      </c>
      <c r="I265" s="496">
        <v>2015</v>
      </c>
      <c r="J265" s="496" t="s">
        <v>242</v>
      </c>
      <c r="K265" s="502" t="s">
        <v>4967</v>
      </c>
      <c r="L265" s="505" t="s">
        <v>4965</v>
      </c>
      <c r="M265" s="496" t="s">
        <v>4966</v>
      </c>
      <c r="N265" s="503" t="s">
        <v>71</v>
      </c>
      <c r="O265" s="495">
        <v>60</v>
      </c>
    </row>
    <row r="266" spans="1:16" ht="114.75">
      <c r="A266" s="496" t="s">
        <v>4968</v>
      </c>
      <c r="B266" s="205" t="s">
        <v>4729</v>
      </c>
      <c r="C266" s="500" t="s">
        <v>864</v>
      </c>
      <c r="D266" s="496" t="s">
        <v>911</v>
      </c>
      <c r="E266" s="290">
        <v>15</v>
      </c>
      <c r="F266" s="496" t="s">
        <v>4969</v>
      </c>
      <c r="G266" s="496" t="s">
        <v>912</v>
      </c>
      <c r="H266" s="496" t="s">
        <v>4841</v>
      </c>
      <c r="I266" s="500">
        <v>2015</v>
      </c>
      <c r="J266" s="500" t="s">
        <v>202</v>
      </c>
      <c r="K266" s="496" t="s">
        <v>4970</v>
      </c>
      <c r="L266" s="505" t="s">
        <v>4971</v>
      </c>
      <c r="M266" s="496" t="s">
        <v>913</v>
      </c>
      <c r="N266" s="496">
        <v>60</v>
      </c>
      <c r="O266" s="496">
        <v>60</v>
      </c>
    </row>
    <row r="267" spans="1:16" ht="102">
      <c r="A267" s="496" t="s">
        <v>4972</v>
      </c>
      <c r="B267" s="205" t="s">
        <v>4729</v>
      </c>
      <c r="C267" s="500" t="s">
        <v>864</v>
      </c>
      <c r="D267" s="496" t="s">
        <v>937</v>
      </c>
      <c r="E267" s="290">
        <v>15</v>
      </c>
      <c r="F267" s="496" t="s">
        <v>4973</v>
      </c>
      <c r="G267" s="496" t="s">
        <v>914</v>
      </c>
      <c r="H267" s="496" t="s">
        <v>4841</v>
      </c>
      <c r="I267" s="500">
        <v>2015</v>
      </c>
      <c r="J267" s="500" t="s">
        <v>202</v>
      </c>
      <c r="K267" s="501" t="s">
        <v>915</v>
      </c>
      <c r="L267" s="505" t="s">
        <v>4974</v>
      </c>
      <c r="M267" s="496" t="s">
        <v>916</v>
      </c>
      <c r="N267" s="496">
        <v>60</v>
      </c>
      <c r="O267" s="496">
        <v>60</v>
      </c>
    </row>
    <row r="268" spans="1:16" ht="114.75">
      <c r="A268" s="496" t="s">
        <v>4975</v>
      </c>
      <c r="B268" s="205" t="s">
        <v>4729</v>
      </c>
      <c r="C268" s="500" t="s">
        <v>864</v>
      </c>
      <c r="D268" s="496" t="s">
        <v>938</v>
      </c>
      <c r="E268" s="290" t="s">
        <v>4976</v>
      </c>
      <c r="F268" s="496">
        <v>4</v>
      </c>
      <c r="G268" s="290" t="s">
        <v>886</v>
      </c>
      <c r="H268" s="496" t="s">
        <v>917</v>
      </c>
      <c r="I268" s="500">
        <v>2015</v>
      </c>
      <c r="J268" s="500" t="s">
        <v>242</v>
      </c>
      <c r="K268" s="501" t="s">
        <v>4977</v>
      </c>
      <c r="L268" s="505" t="s">
        <v>4978</v>
      </c>
      <c r="M268" s="496" t="s">
        <v>918</v>
      </c>
      <c r="N268" s="496">
        <v>60</v>
      </c>
      <c r="O268" s="496">
        <v>60</v>
      </c>
    </row>
    <row r="269" spans="1:16" ht="102">
      <c r="A269" s="496" t="s">
        <v>4979</v>
      </c>
      <c r="B269" s="205" t="s">
        <v>4729</v>
      </c>
      <c r="C269" s="500" t="s">
        <v>864</v>
      </c>
      <c r="D269" s="496" t="s">
        <v>937</v>
      </c>
      <c r="E269" s="290" t="s">
        <v>4976</v>
      </c>
      <c r="F269" s="290">
        <v>4</v>
      </c>
      <c r="G269" s="496" t="s">
        <v>919</v>
      </c>
      <c r="H269" s="496" t="s">
        <v>919</v>
      </c>
      <c r="I269" s="496">
        <v>2015</v>
      </c>
      <c r="J269" s="500" t="s">
        <v>242</v>
      </c>
      <c r="K269" s="496" t="s">
        <v>4980</v>
      </c>
      <c r="L269" s="505" t="s">
        <v>4981</v>
      </c>
      <c r="M269" s="496" t="s">
        <v>920</v>
      </c>
      <c r="N269" s="496">
        <v>60</v>
      </c>
      <c r="O269" s="496">
        <v>60</v>
      </c>
    </row>
    <row r="270" spans="1:16" ht="102">
      <c r="A270" s="496" t="s">
        <v>17649</v>
      </c>
      <c r="B270" s="205" t="s">
        <v>4729</v>
      </c>
      <c r="C270" s="500" t="s">
        <v>864</v>
      </c>
      <c r="D270" s="496" t="s">
        <v>937</v>
      </c>
      <c r="E270" s="290" t="s">
        <v>4976</v>
      </c>
      <c r="F270" s="290">
        <v>4</v>
      </c>
      <c r="G270" s="496" t="s">
        <v>919</v>
      </c>
      <c r="H270" s="496" t="s">
        <v>919</v>
      </c>
      <c r="I270" s="496">
        <v>2015</v>
      </c>
      <c r="J270" s="496" t="s">
        <v>134</v>
      </c>
      <c r="K270" s="497" t="s">
        <v>1339</v>
      </c>
      <c r="L270" s="496" t="s">
        <v>4982</v>
      </c>
      <c r="M270" s="496" t="s">
        <v>920</v>
      </c>
      <c r="N270" s="496">
        <v>60</v>
      </c>
      <c r="O270" s="496">
        <v>60</v>
      </c>
    </row>
    <row r="271" spans="1:16" ht="102">
      <c r="A271" s="496" t="s">
        <v>4983</v>
      </c>
      <c r="B271" s="205" t="s">
        <v>4729</v>
      </c>
      <c r="C271" s="500" t="s">
        <v>864</v>
      </c>
      <c r="D271" s="497" t="s">
        <v>4984</v>
      </c>
      <c r="E271" s="502">
        <v>10</v>
      </c>
      <c r="F271" s="501" t="s">
        <v>282</v>
      </c>
      <c r="G271" s="275" t="s">
        <v>4846</v>
      </c>
      <c r="H271" s="505" t="s">
        <v>4846</v>
      </c>
      <c r="I271" s="496">
        <v>2015</v>
      </c>
      <c r="J271" s="496" t="s">
        <v>138</v>
      </c>
      <c r="K271" s="501" t="s">
        <v>4985</v>
      </c>
      <c r="L271" s="496" t="s">
        <v>4846</v>
      </c>
      <c r="M271" s="496" t="s">
        <v>4986</v>
      </c>
      <c r="N271" s="496">
        <v>60</v>
      </c>
      <c r="O271" s="496">
        <v>60</v>
      </c>
    </row>
    <row r="272" spans="1:16" ht="280.5">
      <c r="A272" s="497" t="s">
        <v>4963</v>
      </c>
      <c r="B272" s="501" t="s">
        <v>921</v>
      </c>
      <c r="C272" s="500" t="s">
        <v>864</v>
      </c>
      <c r="D272" s="497" t="s">
        <v>938</v>
      </c>
      <c r="E272" s="502">
        <v>15</v>
      </c>
      <c r="F272" s="502">
        <v>3</v>
      </c>
      <c r="G272" s="502" t="s">
        <v>4964</v>
      </c>
      <c r="H272" s="496" t="s">
        <v>4964</v>
      </c>
      <c r="I272" s="496">
        <v>2015</v>
      </c>
      <c r="J272" s="496" t="s">
        <v>242</v>
      </c>
      <c r="K272" s="502" t="s">
        <v>1035</v>
      </c>
      <c r="L272" s="505" t="s">
        <v>4965</v>
      </c>
      <c r="M272" s="496" t="s">
        <v>4964</v>
      </c>
      <c r="N272" s="503" t="s">
        <v>71</v>
      </c>
      <c r="O272" s="495">
        <v>60</v>
      </c>
    </row>
    <row r="273" spans="1:15" ht="127.5">
      <c r="A273" s="497" t="s">
        <v>4966</v>
      </c>
      <c r="B273" s="501" t="s">
        <v>921</v>
      </c>
      <c r="C273" s="500" t="s">
        <v>864</v>
      </c>
      <c r="D273" s="497" t="s">
        <v>938</v>
      </c>
      <c r="E273" s="502">
        <v>15</v>
      </c>
      <c r="F273" s="502">
        <v>3</v>
      </c>
      <c r="G273" s="502" t="s">
        <v>4966</v>
      </c>
      <c r="H273" s="496" t="s">
        <v>4966</v>
      </c>
      <c r="I273" s="496">
        <v>2015</v>
      </c>
      <c r="J273" s="496" t="s">
        <v>242</v>
      </c>
      <c r="K273" s="502" t="s">
        <v>4967</v>
      </c>
      <c r="L273" s="505" t="s">
        <v>4965</v>
      </c>
      <c r="M273" s="496" t="s">
        <v>4966</v>
      </c>
      <c r="N273" s="503" t="s">
        <v>71</v>
      </c>
      <c r="O273" s="495">
        <v>60</v>
      </c>
    </row>
    <row r="274" spans="1:15" ht="409.5">
      <c r="A274" s="496" t="s">
        <v>4987</v>
      </c>
      <c r="B274" s="496" t="s">
        <v>1036</v>
      </c>
      <c r="C274" s="506" t="s">
        <v>864</v>
      </c>
      <c r="D274" s="499" t="s">
        <v>17650</v>
      </c>
      <c r="E274" s="279">
        <v>10</v>
      </c>
      <c r="F274" s="194" t="s">
        <v>121</v>
      </c>
      <c r="G274" s="496" t="s">
        <v>4988</v>
      </c>
      <c r="H274" s="496" t="s">
        <v>4989</v>
      </c>
      <c r="I274" s="506">
        <v>2015</v>
      </c>
      <c r="J274" s="506"/>
      <c r="K274" s="496" t="s">
        <v>133</v>
      </c>
      <c r="L274" s="496" t="s">
        <v>4990</v>
      </c>
      <c r="M274" s="505" t="s">
        <v>4991</v>
      </c>
      <c r="N274" s="496">
        <v>60</v>
      </c>
      <c r="O274" s="496">
        <f>N274/2</f>
        <v>30</v>
      </c>
    </row>
    <row r="275" spans="1:15" ht="153">
      <c r="A275" s="496" t="s">
        <v>17651</v>
      </c>
      <c r="B275" s="496" t="s">
        <v>4992</v>
      </c>
      <c r="C275" s="506" t="s">
        <v>864</v>
      </c>
      <c r="D275" s="499" t="s">
        <v>17652</v>
      </c>
      <c r="E275" s="279" t="s">
        <v>1056</v>
      </c>
      <c r="F275" s="194"/>
      <c r="G275" s="496" t="s">
        <v>447</v>
      </c>
      <c r="H275" s="506"/>
      <c r="I275" s="506">
        <v>2015</v>
      </c>
      <c r="J275" s="506"/>
      <c r="K275" s="496" t="s">
        <v>1304</v>
      </c>
      <c r="L275" s="496" t="s">
        <v>4993</v>
      </c>
      <c r="M275" s="505" t="s">
        <v>448</v>
      </c>
      <c r="N275" s="496">
        <v>60</v>
      </c>
      <c r="O275" s="496">
        <f>N275/3</f>
        <v>20</v>
      </c>
    </row>
    <row r="276" spans="1:15" ht="153">
      <c r="A276" s="496" t="s">
        <v>4994</v>
      </c>
      <c r="B276" s="496" t="s">
        <v>4995</v>
      </c>
      <c r="C276" s="506" t="s">
        <v>864</v>
      </c>
      <c r="D276" s="499" t="s">
        <v>17652</v>
      </c>
      <c r="E276" s="279" t="s">
        <v>1056</v>
      </c>
      <c r="F276" s="194"/>
      <c r="G276" s="496" t="s">
        <v>4996</v>
      </c>
      <c r="H276" s="506"/>
      <c r="I276" s="506">
        <v>2015</v>
      </c>
      <c r="J276" s="506"/>
      <c r="K276" s="496" t="s">
        <v>4997</v>
      </c>
      <c r="L276" s="496" t="s">
        <v>4993</v>
      </c>
      <c r="M276" s="505" t="s">
        <v>448</v>
      </c>
      <c r="N276" s="496">
        <v>60</v>
      </c>
      <c r="O276" s="496">
        <f>N276/4</f>
        <v>15</v>
      </c>
    </row>
    <row r="277" spans="1:15" ht="114.75">
      <c r="A277" s="496" t="s">
        <v>4998</v>
      </c>
      <c r="B277" s="496" t="s">
        <v>4999</v>
      </c>
      <c r="C277" s="506" t="s">
        <v>864</v>
      </c>
      <c r="D277" s="499" t="s">
        <v>5000</v>
      </c>
      <c r="E277" s="279">
        <v>2</v>
      </c>
      <c r="F277" s="194"/>
      <c r="G277" s="496" t="s">
        <v>5001</v>
      </c>
      <c r="H277" s="506"/>
      <c r="I277" s="506">
        <v>2015</v>
      </c>
      <c r="J277" s="506"/>
      <c r="K277" s="496" t="s">
        <v>811</v>
      </c>
      <c r="L277" s="496" t="s">
        <v>17615</v>
      </c>
      <c r="M277" s="505" t="s">
        <v>5002</v>
      </c>
      <c r="N277" s="496">
        <v>60</v>
      </c>
      <c r="O277" s="496">
        <f>N277/4</f>
        <v>15</v>
      </c>
    </row>
    <row r="278" spans="1:15" ht="191.25">
      <c r="A278" s="501" t="s">
        <v>5003</v>
      </c>
      <c r="B278" s="501" t="s">
        <v>5004</v>
      </c>
      <c r="C278" s="496" t="s">
        <v>864</v>
      </c>
      <c r="D278" s="496" t="s">
        <v>5005</v>
      </c>
      <c r="E278" s="502">
        <v>21</v>
      </c>
      <c r="F278" s="502">
        <v>4</v>
      </c>
      <c r="G278" s="502" t="s">
        <v>5006</v>
      </c>
      <c r="H278" s="496"/>
      <c r="I278" s="496">
        <v>2015</v>
      </c>
      <c r="J278" s="496" t="s">
        <v>163</v>
      </c>
      <c r="K278" s="502" t="s">
        <v>4746</v>
      </c>
      <c r="L278" s="505" t="s">
        <v>5007</v>
      </c>
      <c r="M278" s="496" t="s">
        <v>5008</v>
      </c>
      <c r="N278" s="503" t="s">
        <v>5009</v>
      </c>
      <c r="O278" s="495">
        <v>60</v>
      </c>
    </row>
    <row r="279" spans="1:15" ht="409.5">
      <c r="A279" s="501" t="s">
        <v>5010</v>
      </c>
      <c r="B279" s="501" t="s">
        <v>5004</v>
      </c>
      <c r="C279" s="496" t="s">
        <v>864</v>
      </c>
      <c r="D279" s="496" t="s">
        <v>233</v>
      </c>
      <c r="E279" s="502">
        <v>7</v>
      </c>
      <c r="F279" s="502">
        <v>1</v>
      </c>
      <c r="G279" s="502" t="s">
        <v>5011</v>
      </c>
      <c r="H279" s="496" t="s">
        <v>5012</v>
      </c>
      <c r="I279" s="496">
        <v>2015</v>
      </c>
      <c r="J279" s="496" t="s">
        <v>172</v>
      </c>
      <c r="K279" s="502" t="s">
        <v>5013</v>
      </c>
      <c r="L279" s="505" t="s">
        <v>5014</v>
      </c>
      <c r="M279" s="505" t="s">
        <v>5015</v>
      </c>
      <c r="N279" s="503" t="s">
        <v>5009</v>
      </c>
      <c r="O279" s="495">
        <v>60</v>
      </c>
    </row>
    <row r="280" spans="1:15" ht="114.75">
      <c r="A280" s="501" t="s">
        <v>5016</v>
      </c>
      <c r="B280" s="501" t="s">
        <v>5004</v>
      </c>
      <c r="C280" s="496" t="s">
        <v>864</v>
      </c>
      <c r="D280" s="496" t="s">
        <v>5017</v>
      </c>
      <c r="E280" s="502">
        <v>3</v>
      </c>
      <c r="F280" s="502"/>
      <c r="G280" s="502" t="s">
        <v>5018</v>
      </c>
      <c r="H280" s="496"/>
      <c r="I280" s="496">
        <v>2015</v>
      </c>
      <c r="J280" s="496" t="s">
        <v>172</v>
      </c>
      <c r="K280" s="502" t="s">
        <v>5019</v>
      </c>
      <c r="L280" s="505" t="s">
        <v>5020</v>
      </c>
      <c r="M280" s="505" t="s">
        <v>5021</v>
      </c>
      <c r="N280" s="503" t="s">
        <v>5009</v>
      </c>
      <c r="O280" s="495">
        <v>60</v>
      </c>
    </row>
    <row r="281" spans="1:15" ht="409.5">
      <c r="A281" s="501" t="s">
        <v>5022</v>
      </c>
      <c r="B281" s="501" t="s">
        <v>5023</v>
      </c>
      <c r="C281" s="496" t="s">
        <v>864</v>
      </c>
      <c r="D281" s="496" t="s">
        <v>5024</v>
      </c>
      <c r="E281" s="502">
        <v>5</v>
      </c>
      <c r="F281" s="502">
        <v>3</v>
      </c>
      <c r="G281" s="502" t="s">
        <v>5025</v>
      </c>
      <c r="H281" s="496" t="s">
        <v>5026</v>
      </c>
      <c r="I281" s="496">
        <v>2015</v>
      </c>
      <c r="J281" s="496" t="s">
        <v>157</v>
      </c>
      <c r="K281" s="502" t="s">
        <v>4905</v>
      </c>
      <c r="L281" s="496" t="s">
        <v>5027</v>
      </c>
      <c r="M281" s="505" t="s">
        <v>5028</v>
      </c>
      <c r="N281" s="503" t="s">
        <v>71</v>
      </c>
      <c r="O281" s="495">
        <v>30</v>
      </c>
    </row>
    <row r="282" spans="1:15" ht="127.5">
      <c r="A282" s="209" t="s">
        <v>4834</v>
      </c>
      <c r="B282" s="209" t="s">
        <v>5029</v>
      </c>
      <c r="C282" s="209" t="s">
        <v>864</v>
      </c>
      <c r="D282" s="209" t="s">
        <v>1313</v>
      </c>
      <c r="E282" s="209">
        <v>61</v>
      </c>
      <c r="F282" s="209">
        <v>1</v>
      </c>
      <c r="G282" s="209" t="s">
        <v>1318</v>
      </c>
      <c r="H282" s="209" t="s">
        <v>4836</v>
      </c>
      <c r="I282" s="209">
        <v>2015</v>
      </c>
      <c r="J282" s="209" t="s">
        <v>414</v>
      </c>
      <c r="K282" s="209" t="s">
        <v>4837</v>
      </c>
      <c r="L282" s="209" t="s">
        <v>4838</v>
      </c>
      <c r="M282" s="209" t="s">
        <v>4839</v>
      </c>
      <c r="N282" s="209">
        <v>60</v>
      </c>
      <c r="O282" s="209">
        <v>15</v>
      </c>
    </row>
    <row r="283" spans="1:15" ht="165.75">
      <c r="A283" s="209" t="s">
        <v>5030</v>
      </c>
      <c r="B283" s="209" t="s">
        <v>5031</v>
      </c>
      <c r="C283" s="209" t="s">
        <v>864</v>
      </c>
      <c r="D283" s="209" t="s">
        <v>5032</v>
      </c>
      <c r="E283" s="209" t="s">
        <v>5033</v>
      </c>
      <c r="F283" s="209">
        <v>4</v>
      </c>
      <c r="G283" s="209" t="s">
        <v>884</v>
      </c>
      <c r="H283" s="209"/>
      <c r="I283" s="209">
        <v>2015</v>
      </c>
      <c r="J283" s="209" t="s">
        <v>157</v>
      </c>
      <c r="K283" s="209" t="s">
        <v>5034</v>
      </c>
      <c r="L283" s="209" t="s">
        <v>5035</v>
      </c>
      <c r="M283" s="209" t="s">
        <v>5036</v>
      </c>
      <c r="N283" s="209">
        <v>60</v>
      </c>
      <c r="O283" s="209">
        <v>60</v>
      </c>
    </row>
    <row r="284" spans="1:15" ht="127.5">
      <c r="A284" s="209" t="s">
        <v>5037</v>
      </c>
      <c r="B284" s="209" t="s">
        <v>5031</v>
      </c>
      <c r="C284" s="209" t="s">
        <v>864</v>
      </c>
      <c r="D284" s="209" t="s">
        <v>5032</v>
      </c>
      <c r="E284" s="209" t="s">
        <v>5033</v>
      </c>
      <c r="F284" s="209">
        <v>1</v>
      </c>
      <c r="G284" s="209" t="s">
        <v>884</v>
      </c>
      <c r="H284" s="209"/>
      <c r="I284" s="209">
        <v>2015</v>
      </c>
      <c r="J284" s="209" t="s">
        <v>1084</v>
      </c>
      <c r="K284" s="209" t="s">
        <v>5038</v>
      </c>
      <c r="L284" s="209"/>
      <c r="M284" s="209" t="s">
        <v>5039</v>
      </c>
      <c r="N284" s="209">
        <v>60</v>
      </c>
      <c r="O284" s="209">
        <v>60</v>
      </c>
    </row>
    <row r="285" spans="1:15" ht="25.5">
      <c r="A285" s="497" t="s">
        <v>5040</v>
      </c>
      <c r="B285" s="497" t="s">
        <v>928</v>
      </c>
      <c r="C285" s="496" t="s">
        <v>864</v>
      </c>
      <c r="D285" s="497" t="s">
        <v>938</v>
      </c>
      <c r="E285" s="497" t="s">
        <v>5041</v>
      </c>
      <c r="F285" s="502" t="s">
        <v>5042</v>
      </c>
      <c r="G285" s="497" t="s">
        <v>4841</v>
      </c>
      <c r="H285" s="496"/>
      <c r="I285" s="496">
        <v>2015</v>
      </c>
      <c r="J285" s="496"/>
      <c r="K285" s="502" t="s">
        <v>5043</v>
      </c>
      <c r="L285" s="496"/>
      <c r="M285" s="496"/>
      <c r="N285" s="503" t="s">
        <v>71</v>
      </c>
      <c r="O285" s="495">
        <v>60</v>
      </c>
    </row>
    <row r="286" spans="1:15" ht="25.5">
      <c r="A286" s="497" t="s">
        <v>5044</v>
      </c>
      <c r="B286" s="497" t="s">
        <v>928</v>
      </c>
      <c r="C286" s="496" t="s">
        <v>864</v>
      </c>
      <c r="D286" s="497" t="s">
        <v>938</v>
      </c>
      <c r="E286" s="497" t="s">
        <v>5041</v>
      </c>
      <c r="F286" s="502" t="s">
        <v>5042</v>
      </c>
      <c r="G286" s="497" t="s">
        <v>4841</v>
      </c>
      <c r="H286" s="496"/>
      <c r="I286" s="496">
        <v>2015</v>
      </c>
      <c r="J286" s="496"/>
      <c r="K286" s="502" t="s">
        <v>5045</v>
      </c>
      <c r="L286" s="496"/>
      <c r="M286" s="496"/>
      <c r="N286" s="503"/>
      <c r="O286" s="495">
        <v>60</v>
      </c>
    </row>
    <row r="287" spans="1:15" ht="76.5">
      <c r="A287" s="496" t="s">
        <v>1628</v>
      </c>
      <c r="B287" s="501"/>
      <c r="C287" s="496"/>
      <c r="D287" s="496" t="s">
        <v>1629</v>
      </c>
      <c r="E287" s="502"/>
      <c r="F287" s="502"/>
      <c r="G287" s="502" t="s">
        <v>1630</v>
      </c>
      <c r="H287" s="496" t="s">
        <v>5046</v>
      </c>
      <c r="I287" s="188">
        <v>2015</v>
      </c>
      <c r="J287" s="188" t="s">
        <v>603</v>
      </c>
      <c r="K287" s="502" t="s">
        <v>1631</v>
      </c>
      <c r="L287" s="505" t="s">
        <v>1632</v>
      </c>
      <c r="M287" s="496" t="s">
        <v>5047</v>
      </c>
      <c r="N287" s="503" t="s">
        <v>71</v>
      </c>
      <c r="O287" s="495">
        <v>30</v>
      </c>
    </row>
    <row r="288" spans="1:15" ht="89.25">
      <c r="A288" s="194" t="s">
        <v>5048</v>
      </c>
      <c r="B288" s="194" t="s">
        <v>5049</v>
      </c>
      <c r="C288" s="506" t="s">
        <v>864</v>
      </c>
      <c r="D288" s="506" t="s">
        <v>5050</v>
      </c>
      <c r="E288" s="265" t="s">
        <v>5051</v>
      </c>
      <c r="F288" s="194" t="s">
        <v>616</v>
      </c>
      <c r="G288" s="265" t="s">
        <v>5052</v>
      </c>
      <c r="H288" s="506"/>
      <c r="I288" s="506">
        <v>2015</v>
      </c>
      <c r="J288" s="506" t="s">
        <v>172</v>
      </c>
      <c r="K288" s="497" t="s">
        <v>5053</v>
      </c>
      <c r="L288" s="496" t="s">
        <v>5054</v>
      </c>
      <c r="M288" s="505" t="s">
        <v>933</v>
      </c>
      <c r="N288" s="496" t="s">
        <v>71</v>
      </c>
      <c r="O288" s="496">
        <v>30</v>
      </c>
    </row>
    <row r="289" spans="1:15" ht="89.25">
      <c r="A289" s="194" t="s">
        <v>5055</v>
      </c>
      <c r="B289" s="194" t="s">
        <v>5056</v>
      </c>
      <c r="C289" s="506" t="s">
        <v>864</v>
      </c>
      <c r="D289" s="506" t="s">
        <v>5050</v>
      </c>
      <c r="E289" s="265" t="s">
        <v>5051</v>
      </c>
      <c r="F289" s="194" t="s">
        <v>616</v>
      </c>
      <c r="G289" s="265" t="s">
        <v>5052</v>
      </c>
      <c r="H289" s="506"/>
      <c r="I289" s="506">
        <v>2015</v>
      </c>
      <c r="J289" s="506" t="s">
        <v>172</v>
      </c>
      <c r="K289" s="497" t="s">
        <v>5057</v>
      </c>
      <c r="L289" s="496" t="s">
        <v>5054</v>
      </c>
      <c r="M289" s="505" t="s">
        <v>933</v>
      </c>
      <c r="N289" s="496"/>
      <c r="O289" s="496">
        <v>30</v>
      </c>
    </row>
    <row r="290" spans="1:15" ht="409.5">
      <c r="A290" s="501" t="s">
        <v>4943</v>
      </c>
      <c r="B290" s="501" t="s">
        <v>4944</v>
      </c>
      <c r="C290" s="496" t="s">
        <v>864</v>
      </c>
      <c r="D290" s="496" t="s">
        <v>924</v>
      </c>
      <c r="E290" s="502">
        <v>21</v>
      </c>
      <c r="F290" s="502">
        <v>3</v>
      </c>
      <c r="G290" s="502" t="s">
        <v>4937</v>
      </c>
      <c r="H290" s="496"/>
      <c r="I290" s="496">
        <v>2015</v>
      </c>
      <c r="J290" s="496" t="s">
        <v>242</v>
      </c>
      <c r="K290" s="502"/>
      <c r="L290" s="496" t="s">
        <v>5058</v>
      </c>
      <c r="M290" s="505" t="s">
        <v>5059</v>
      </c>
      <c r="N290" s="496" t="s">
        <v>71</v>
      </c>
      <c r="O290" s="496">
        <v>20</v>
      </c>
    </row>
    <row r="291" spans="1:15" ht="89.25">
      <c r="A291" s="501" t="s">
        <v>4947</v>
      </c>
      <c r="B291" s="501" t="s">
        <v>4948</v>
      </c>
      <c r="C291" s="496" t="s">
        <v>864</v>
      </c>
      <c r="D291" s="496" t="s">
        <v>4928</v>
      </c>
      <c r="E291" s="502">
        <v>7</v>
      </c>
      <c r="F291" s="502">
        <v>1</v>
      </c>
      <c r="G291" s="502" t="s">
        <v>5060</v>
      </c>
      <c r="H291" s="496"/>
      <c r="I291" s="496">
        <v>2015</v>
      </c>
      <c r="J291" s="496" t="s">
        <v>172</v>
      </c>
      <c r="K291" s="502" t="s">
        <v>302</v>
      </c>
      <c r="L291" s="496" t="s">
        <v>5061</v>
      </c>
      <c r="M291" s="505" t="s">
        <v>933</v>
      </c>
      <c r="N291" s="496" t="s">
        <v>71</v>
      </c>
      <c r="O291" s="496">
        <v>15</v>
      </c>
    </row>
    <row r="292" spans="1:15" ht="153">
      <c r="A292" s="194" t="s">
        <v>6191</v>
      </c>
      <c r="B292" s="194" t="s">
        <v>476</v>
      </c>
      <c r="C292" s="506" t="s">
        <v>404</v>
      </c>
      <c r="D292" s="506" t="s">
        <v>6192</v>
      </c>
      <c r="E292" s="265" t="s">
        <v>6193</v>
      </c>
      <c r="F292" s="194" t="s">
        <v>117</v>
      </c>
      <c r="G292" s="265" t="s">
        <v>6194</v>
      </c>
      <c r="H292" s="506"/>
      <c r="I292" s="506">
        <v>2015</v>
      </c>
      <c r="J292" s="506" t="s">
        <v>195</v>
      </c>
      <c r="K292" s="501" t="s">
        <v>6195</v>
      </c>
      <c r="L292" s="505" t="s">
        <v>6196</v>
      </c>
      <c r="M292" s="505" t="s">
        <v>6197</v>
      </c>
      <c r="N292" s="496">
        <v>60</v>
      </c>
      <c r="O292" s="496">
        <v>60</v>
      </c>
    </row>
    <row r="293" spans="1:15" ht="409.5">
      <c r="A293" s="194" t="s">
        <v>6198</v>
      </c>
      <c r="B293" s="194" t="s">
        <v>476</v>
      </c>
      <c r="C293" s="506" t="s">
        <v>404</v>
      </c>
      <c r="D293" s="506" t="s">
        <v>6199</v>
      </c>
      <c r="E293" s="265"/>
      <c r="F293" s="194" t="s">
        <v>121</v>
      </c>
      <c r="G293" s="265" t="s">
        <v>442</v>
      </c>
      <c r="H293" s="506"/>
      <c r="I293" s="506">
        <v>2015</v>
      </c>
      <c r="J293" s="506" t="s">
        <v>166</v>
      </c>
      <c r="K293" s="501" t="s">
        <v>6200</v>
      </c>
      <c r="L293" s="496" t="s">
        <v>6201</v>
      </c>
      <c r="M293" s="505" t="s">
        <v>6202</v>
      </c>
      <c r="N293" s="496">
        <v>60</v>
      </c>
      <c r="O293" s="496">
        <v>60</v>
      </c>
    </row>
    <row r="294" spans="1:15">
      <c r="A294" s="194"/>
      <c r="B294" s="194"/>
      <c r="C294" s="506"/>
      <c r="D294" s="506"/>
      <c r="E294" s="265"/>
      <c r="F294" s="194"/>
      <c r="G294" s="265"/>
      <c r="H294" s="506"/>
      <c r="I294" s="506"/>
      <c r="J294" s="506"/>
      <c r="K294" s="501"/>
      <c r="L294" s="496"/>
      <c r="M294" s="496"/>
      <c r="N294" s="496"/>
      <c r="O294" s="496"/>
    </row>
    <row r="295" spans="1:15" ht="114.75">
      <c r="A295" s="194" t="s">
        <v>6203</v>
      </c>
      <c r="B295" s="194" t="s">
        <v>476</v>
      </c>
      <c r="C295" s="506" t="s">
        <v>404</v>
      </c>
      <c r="D295" s="506" t="s">
        <v>6204</v>
      </c>
      <c r="E295" s="265" t="s">
        <v>6205</v>
      </c>
      <c r="F295" s="194" t="s">
        <v>6206</v>
      </c>
      <c r="G295" s="265" t="s">
        <v>6207</v>
      </c>
      <c r="H295" s="506"/>
      <c r="I295" s="506">
        <v>2015</v>
      </c>
      <c r="J295" s="506" t="s">
        <v>134</v>
      </c>
      <c r="K295" s="501" t="s">
        <v>6208</v>
      </c>
      <c r="L295" s="496" t="s">
        <v>6209</v>
      </c>
      <c r="M295" s="234" t="s">
        <v>6210</v>
      </c>
      <c r="N295" s="496">
        <v>60</v>
      </c>
      <c r="O295" s="496">
        <v>60</v>
      </c>
    </row>
    <row r="296" spans="1:15" ht="114.75">
      <c r="A296" s="194" t="s">
        <v>6211</v>
      </c>
      <c r="B296" s="194" t="s">
        <v>476</v>
      </c>
      <c r="C296" s="506" t="s">
        <v>404</v>
      </c>
      <c r="D296" s="506" t="s">
        <v>6212</v>
      </c>
      <c r="E296" s="265" t="s">
        <v>6205</v>
      </c>
      <c r="F296" s="194" t="s">
        <v>6206</v>
      </c>
      <c r="G296" s="265" t="s">
        <v>6207</v>
      </c>
      <c r="H296" s="506"/>
      <c r="I296" s="506">
        <v>2015</v>
      </c>
      <c r="J296" s="506" t="s">
        <v>134</v>
      </c>
      <c r="K296" s="501" t="s">
        <v>6213</v>
      </c>
      <c r="L296" s="496" t="s">
        <v>6209</v>
      </c>
      <c r="M296" s="234" t="s">
        <v>6214</v>
      </c>
      <c r="N296" s="496">
        <v>60</v>
      </c>
      <c r="O296" s="496">
        <v>60</v>
      </c>
    </row>
    <row r="297" spans="1:15" ht="114.75">
      <c r="A297" s="499" t="s">
        <v>17653</v>
      </c>
      <c r="B297" s="496" t="s">
        <v>6215</v>
      </c>
      <c r="C297" s="496" t="s">
        <v>404</v>
      </c>
      <c r="D297" s="496" t="s">
        <v>438</v>
      </c>
      <c r="E297" s="502" t="s">
        <v>1056</v>
      </c>
      <c r="F297" s="502"/>
      <c r="G297" s="505" t="s">
        <v>6216</v>
      </c>
      <c r="H297" s="496"/>
      <c r="I297" s="496">
        <v>2015</v>
      </c>
      <c r="J297" s="496" t="s">
        <v>134</v>
      </c>
      <c r="K297" s="502" t="s">
        <v>6217</v>
      </c>
      <c r="L297" s="188" t="s">
        <v>6218</v>
      </c>
      <c r="M297" s="496" t="s">
        <v>6219</v>
      </c>
      <c r="N297" s="496">
        <v>60</v>
      </c>
      <c r="O297" s="496">
        <v>20</v>
      </c>
    </row>
    <row r="298" spans="1:15" ht="114.75">
      <c r="A298" s="499" t="s">
        <v>6220</v>
      </c>
      <c r="B298" s="501" t="s">
        <v>6221</v>
      </c>
      <c r="C298" s="496" t="s">
        <v>404</v>
      </c>
      <c r="D298" s="496" t="s">
        <v>438</v>
      </c>
      <c r="E298" s="502" t="s">
        <v>1056</v>
      </c>
      <c r="F298" s="502"/>
      <c r="G298" s="505" t="s">
        <v>6216</v>
      </c>
      <c r="H298" s="496"/>
      <c r="I298" s="496">
        <v>2015</v>
      </c>
      <c r="J298" s="496" t="s">
        <v>134</v>
      </c>
      <c r="K298" s="502" t="s">
        <v>6222</v>
      </c>
      <c r="L298" s="188" t="s">
        <v>6218</v>
      </c>
      <c r="M298" s="496" t="s">
        <v>6219</v>
      </c>
      <c r="N298" s="496">
        <v>60</v>
      </c>
      <c r="O298" s="496">
        <v>30</v>
      </c>
    </row>
    <row r="299" spans="1:15" ht="140.25" customHeight="1">
      <c r="A299" s="499" t="s">
        <v>17653</v>
      </c>
      <c r="B299" s="496" t="s">
        <v>6215</v>
      </c>
      <c r="C299" s="496" t="s">
        <v>404</v>
      </c>
      <c r="D299" s="496" t="s">
        <v>438</v>
      </c>
      <c r="E299" s="502" t="s">
        <v>1056</v>
      </c>
      <c r="F299" s="502"/>
      <c r="G299" s="505" t="s">
        <v>6216</v>
      </c>
      <c r="H299" s="496"/>
      <c r="I299" s="496">
        <v>2015</v>
      </c>
      <c r="J299" s="496" t="s">
        <v>134</v>
      </c>
      <c r="K299" s="502" t="s">
        <v>6217</v>
      </c>
      <c r="L299" s="188" t="s">
        <v>6218</v>
      </c>
      <c r="M299" s="496" t="s">
        <v>6219</v>
      </c>
      <c r="N299" s="496">
        <v>60</v>
      </c>
      <c r="O299" s="496">
        <v>20</v>
      </c>
    </row>
    <row r="300" spans="1:15" ht="102">
      <c r="A300" s="501" t="s">
        <v>6223</v>
      </c>
      <c r="B300" s="501" t="s">
        <v>6224</v>
      </c>
      <c r="C300" s="496" t="s">
        <v>404</v>
      </c>
      <c r="D300" s="496" t="s">
        <v>6225</v>
      </c>
      <c r="E300" s="502" t="s">
        <v>6226</v>
      </c>
      <c r="F300" s="502" t="s">
        <v>6227</v>
      </c>
      <c r="G300" s="502" t="s">
        <v>1329</v>
      </c>
      <c r="H300" s="496"/>
      <c r="I300" s="496">
        <v>2015</v>
      </c>
      <c r="J300" s="496" t="s">
        <v>138</v>
      </c>
      <c r="K300" s="502" t="s">
        <v>6228</v>
      </c>
      <c r="L300" s="496" t="s">
        <v>637</v>
      </c>
      <c r="M300" s="505" t="s">
        <v>6229</v>
      </c>
      <c r="N300" s="496">
        <v>60</v>
      </c>
      <c r="O300" s="495">
        <f>N300/2</f>
        <v>30</v>
      </c>
    </row>
    <row r="301" spans="1:15" ht="140.25">
      <c r="A301" s="501" t="s">
        <v>6230</v>
      </c>
      <c r="B301" s="501" t="s">
        <v>407</v>
      </c>
      <c r="C301" s="496" t="s">
        <v>404</v>
      </c>
      <c r="D301" s="496" t="s">
        <v>804</v>
      </c>
      <c r="E301" s="502" t="s">
        <v>1345</v>
      </c>
      <c r="F301" s="502" t="s">
        <v>1276</v>
      </c>
      <c r="G301" s="502" t="s">
        <v>6231</v>
      </c>
      <c r="H301" s="496"/>
      <c r="I301" s="496">
        <v>2015</v>
      </c>
      <c r="J301" s="496"/>
      <c r="K301" s="502" t="s">
        <v>6232</v>
      </c>
      <c r="L301" s="496" t="s">
        <v>637</v>
      </c>
      <c r="M301" s="505" t="s">
        <v>6233</v>
      </c>
      <c r="N301" s="496">
        <v>60</v>
      </c>
      <c r="O301" s="496">
        <f>N301/1</f>
        <v>60</v>
      </c>
    </row>
    <row r="302" spans="1:15" ht="318.75">
      <c r="A302" s="496" t="s">
        <v>6234</v>
      </c>
      <c r="B302" s="496" t="s">
        <v>6235</v>
      </c>
      <c r="C302" s="496" t="s">
        <v>404</v>
      </c>
      <c r="D302" s="496" t="s">
        <v>465</v>
      </c>
      <c r="E302" s="496" t="s">
        <v>435</v>
      </c>
      <c r="F302" s="496">
        <v>4</v>
      </c>
      <c r="G302" s="496" t="s">
        <v>6236</v>
      </c>
      <c r="H302" s="496"/>
      <c r="I302" s="496">
        <v>2014</v>
      </c>
      <c r="J302" s="496"/>
      <c r="K302" s="501" t="s">
        <v>905</v>
      </c>
      <c r="L302" s="496" t="s">
        <v>1274</v>
      </c>
      <c r="M302" s="496" t="s">
        <v>1280</v>
      </c>
      <c r="N302" s="503">
        <v>2</v>
      </c>
      <c r="O302" s="495">
        <v>8.57</v>
      </c>
    </row>
    <row r="303" spans="1:15" ht="114.75">
      <c r="A303" s="499" t="s">
        <v>17654</v>
      </c>
      <c r="B303" s="501" t="s">
        <v>6237</v>
      </c>
      <c r="C303" s="496" t="s">
        <v>404</v>
      </c>
      <c r="D303" s="496" t="s">
        <v>454</v>
      </c>
      <c r="E303" s="502" t="s">
        <v>1056</v>
      </c>
      <c r="F303" s="502"/>
      <c r="G303" s="496" t="s">
        <v>451</v>
      </c>
      <c r="H303" s="496"/>
      <c r="I303" s="496">
        <v>2015</v>
      </c>
      <c r="J303" s="496"/>
      <c r="K303" s="501" t="s">
        <v>1049</v>
      </c>
      <c r="L303" s="505" t="s">
        <v>6238</v>
      </c>
      <c r="M303" s="505" t="s">
        <v>6239</v>
      </c>
      <c r="N303" s="496" t="s">
        <v>71</v>
      </c>
      <c r="O303" s="496">
        <v>15</v>
      </c>
    </row>
    <row r="304" spans="1:15" ht="318.75">
      <c r="A304" s="496" t="s">
        <v>6234</v>
      </c>
      <c r="B304" s="496" t="s">
        <v>6235</v>
      </c>
      <c r="C304" s="496" t="s">
        <v>404</v>
      </c>
      <c r="D304" s="496" t="s">
        <v>465</v>
      </c>
      <c r="E304" s="496" t="s">
        <v>435</v>
      </c>
      <c r="F304" s="496">
        <v>4</v>
      </c>
      <c r="G304" s="496" t="s">
        <v>6236</v>
      </c>
      <c r="H304" s="496"/>
      <c r="I304" s="496">
        <v>2014</v>
      </c>
      <c r="J304" s="496"/>
      <c r="K304" s="501" t="s">
        <v>905</v>
      </c>
      <c r="L304" s="496" t="s">
        <v>1274</v>
      </c>
      <c r="M304" s="496" t="s">
        <v>1280</v>
      </c>
      <c r="N304" s="503">
        <v>2</v>
      </c>
      <c r="O304" s="495">
        <v>8.57</v>
      </c>
    </row>
    <row r="305" spans="1:15" ht="165.75">
      <c r="A305" s="496" t="s">
        <v>17616</v>
      </c>
      <c r="B305" s="501" t="s">
        <v>6240</v>
      </c>
      <c r="C305" s="496" t="s">
        <v>404</v>
      </c>
      <c r="D305" s="496" t="s">
        <v>6241</v>
      </c>
      <c r="E305" s="208" t="s">
        <v>1056</v>
      </c>
      <c r="F305" s="208"/>
      <c r="G305" s="496" t="s">
        <v>6242</v>
      </c>
      <c r="H305" s="496"/>
      <c r="I305" s="496">
        <v>2015</v>
      </c>
      <c r="J305" s="496" t="s">
        <v>157</v>
      </c>
      <c r="K305" s="501" t="s">
        <v>6243</v>
      </c>
      <c r="L305" s="496" t="s">
        <v>6244</v>
      </c>
      <c r="M305" s="496" t="s">
        <v>6245</v>
      </c>
      <c r="N305" s="503" t="s">
        <v>71</v>
      </c>
      <c r="O305" s="495">
        <v>30</v>
      </c>
    </row>
    <row r="306" spans="1:15" ht="242.25">
      <c r="A306" s="501" t="s">
        <v>6246</v>
      </c>
      <c r="B306" s="501" t="s">
        <v>6247</v>
      </c>
      <c r="C306" s="496" t="s">
        <v>404</v>
      </c>
      <c r="D306" s="496" t="s">
        <v>438</v>
      </c>
      <c r="E306" s="208" t="s">
        <v>1056</v>
      </c>
      <c r="F306" s="208"/>
      <c r="G306" s="502" t="s">
        <v>451</v>
      </c>
      <c r="H306" s="496"/>
      <c r="I306" s="496">
        <v>2015</v>
      </c>
      <c r="J306" s="496" t="s">
        <v>195</v>
      </c>
      <c r="K306" s="501" t="s">
        <v>6248</v>
      </c>
      <c r="L306" s="496" t="s">
        <v>6249</v>
      </c>
      <c r="M306" s="505" t="s">
        <v>6250</v>
      </c>
      <c r="N306" s="503" t="s">
        <v>71</v>
      </c>
      <c r="O306" s="495">
        <v>12</v>
      </c>
    </row>
    <row r="307" spans="1:15" ht="102">
      <c r="A307" s="501" t="s">
        <v>6251</v>
      </c>
      <c r="B307" s="501" t="s">
        <v>6009</v>
      </c>
      <c r="C307" s="496" t="s">
        <v>404</v>
      </c>
      <c r="D307" s="496" t="s">
        <v>449</v>
      </c>
      <c r="E307" s="208">
        <v>7</v>
      </c>
      <c r="F307" s="208">
        <v>1</v>
      </c>
      <c r="G307" s="502" t="s">
        <v>400</v>
      </c>
      <c r="H307" s="496"/>
      <c r="I307" s="496">
        <v>2015</v>
      </c>
      <c r="J307" s="496" t="s">
        <v>172</v>
      </c>
      <c r="K307" s="501" t="s">
        <v>683</v>
      </c>
      <c r="L307" s="496" t="s">
        <v>450</v>
      </c>
      <c r="M307" s="496" t="s">
        <v>234</v>
      </c>
      <c r="N307" s="503" t="s">
        <v>71</v>
      </c>
      <c r="O307" s="495">
        <v>60</v>
      </c>
    </row>
    <row r="308" spans="1:15" ht="51">
      <c r="A308" s="501" t="s">
        <v>6252</v>
      </c>
      <c r="B308" s="501" t="s">
        <v>6009</v>
      </c>
      <c r="C308" s="496" t="s">
        <v>404</v>
      </c>
      <c r="D308" s="496" t="s">
        <v>438</v>
      </c>
      <c r="E308" s="208" t="s">
        <v>1056</v>
      </c>
      <c r="F308" s="208"/>
      <c r="G308" s="502" t="s">
        <v>451</v>
      </c>
      <c r="H308" s="496"/>
      <c r="I308" s="496">
        <v>2015</v>
      </c>
      <c r="J308" s="496" t="s">
        <v>195</v>
      </c>
      <c r="K308" s="501" t="s">
        <v>6253</v>
      </c>
      <c r="L308" s="496" t="s">
        <v>452</v>
      </c>
      <c r="M308" s="505" t="s">
        <v>453</v>
      </c>
      <c r="N308" s="503"/>
      <c r="O308" s="495">
        <v>60</v>
      </c>
    </row>
    <row r="309" spans="1:15" ht="104.25" customHeight="1">
      <c r="A309" s="496" t="s">
        <v>6254</v>
      </c>
      <c r="B309" s="496" t="s">
        <v>6255</v>
      </c>
      <c r="C309" s="506" t="s">
        <v>404</v>
      </c>
      <c r="D309" s="496" t="s">
        <v>6256</v>
      </c>
      <c r="E309" s="496" t="s">
        <v>6257</v>
      </c>
      <c r="F309" s="194"/>
      <c r="G309" s="496" t="s">
        <v>6258</v>
      </c>
      <c r="H309" s="506"/>
      <c r="I309" s="506">
        <v>2015</v>
      </c>
      <c r="J309" s="506"/>
      <c r="K309" s="496"/>
      <c r="L309" s="496"/>
      <c r="M309" s="505" t="s">
        <v>6259</v>
      </c>
      <c r="N309" s="503" t="s">
        <v>71</v>
      </c>
      <c r="O309" s="496">
        <v>30</v>
      </c>
    </row>
    <row r="310" spans="1:15" ht="89.25">
      <c r="A310" s="496" t="s">
        <v>6260</v>
      </c>
      <c r="B310" s="496" t="s">
        <v>6255</v>
      </c>
      <c r="C310" s="506" t="s">
        <v>404</v>
      </c>
      <c r="D310" s="496" t="s">
        <v>6261</v>
      </c>
      <c r="E310" s="265"/>
      <c r="F310" s="496"/>
      <c r="G310" s="496" t="s">
        <v>6262</v>
      </c>
      <c r="H310" s="506"/>
      <c r="I310" s="506">
        <v>2015</v>
      </c>
      <c r="J310" s="506"/>
      <c r="K310" s="501"/>
      <c r="L310" s="496"/>
      <c r="M310" s="505" t="s">
        <v>6263</v>
      </c>
      <c r="N310" s="496"/>
      <c r="O310" s="496">
        <v>30</v>
      </c>
    </row>
    <row r="311" spans="1:15" ht="89.25">
      <c r="A311" s="496" t="s">
        <v>6264</v>
      </c>
      <c r="B311" s="496" t="s">
        <v>6255</v>
      </c>
      <c r="C311" s="506" t="s">
        <v>404</v>
      </c>
      <c r="D311" s="496" t="s">
        <v>6261</v>
      </c>
      <c r="E311" s="496"/>
      <c r="F311" s="496"/>
      <c r="G311" s="496" t="s">
        <v>6265</v>
      </c>
      <c r="H311" s="506"/>
      <c r="I311" s="506">
        <v>2015</v>
      </c>
      <c r="J311" s="506"/>
      <c r="K311" s="501"/>
      <c r="L311" s="496"/>
      <c r="M311" s="505" t="s">
        <v>6263</v>
      </c>
      <c r="N311" s="496"/>
      <c r="O311" s="496">
        <v>30</v>
      </c>
    </row>
    <row r="312" spans="1:15" ht="409.5">
      <c r="A312" s="496" t="s">
        <v>6266</v>
      </c>
      <c r="B312" s="496" t="s">
        <v>6255</v>
      </c>
      <c r="C312" s="496" t="s">
        <v>404</v>
      </c>
      <c r="D312" s="496" t="s">
        <v>6267</v>
      </c>
      <c r="E312" s="496" t="s">
        <v>6268</v>
      </c>
      <c r="F312" s="496">
        <v>2015</v>
      </c>
      <c r="G312" s="189">
        <v>42651</v>
      </c>
      <c r="H312" s="496">
        <v>268</v>
      </c>
      <c r="I312" s="496">
        <v>1500</v>
      </c>
      <c r="J312" s="496">
        <v>750</v>
      </c>
      <c r="K312" s="282"/>
      <c r="L312" s="283"/>
      <c r="M312" s="284"/>
      <c r="N312" s="285"/>
      <c r="O312" s="286"/>
    </row>
    <row r="313" spans="1:15" ht="89.25">
      <c r="A313" s="296" t="s">
        <v>6269</v>
      </c>
      <c r="B313" s="501" t="s">
        <v>511</v>
      </c>
      <c r="C313" s="496" t="s">
        <v>404</v>
      </c>
      <c r="D313" s="496" t="s">
        <v>6270</v>
      </c>
      <c r="E313" s="208">
        <v>15</v>
      </c>
      <c r="F313" s="208" t="s">
        <v>6271</v>
      </c>
      <c r="G313" s="502"/>
      <c r="H313" s="496"/>
      <c r="I313" s="496">
        <v>2015</v>
      </c>
      <c r="J313" s="496" t="s">
        <v>242</v>
      </c>
      <c r="K313" s="501" t="s">
        <v>1305</v>
      </c>
      <c r="L313" s="496" t="s">
        <v>6272</v>
      </c>
      <c r="M313" s="496"/>
      <c r="N313" s="503" t="s">
        <v>71</v>
      </c>
      <c r="O313" s="495">
        <v>60</v>
      </c>
    </row>
    <row r="314" spans="1:15" ht="89.25">
      <c r="A314" s="296" t="s">
        <v>6269</v>
      </c>
      <c r="B314" s="501" t="s">
        <v>511</v>
      </c>
      <c r="C314" s="496" t="s">
        <v>404</v>
      </c>
      <c r="D314" s="496" t="s">
        <v>6270</v>
      </c>
      <c r="E314" s="208">
        <v>15</v>
      </c>
      <c r="F314" s="208" t="s">
        <v>6271</v>
      </c>
      <c r="G314" s="502"/>
      <c r="H314" s="496"/>
      <c r="I314" s="496">
        <v>2015</v>
      </c>
      <c r="J314" s="496" t="s">
        <v>242</v>
      </c>
      <c r="K314" s="501" t="s">
        <v>1305</v>
      </c>
      <c r="L314" s="496" t="s">
        <v>6272</v>
      </c>
      <c r="M314" s="496"/>
      <c r="N314" s="503" t="s">
        <v>71</v>
      </c>
      <c r="O314" s="495">
        <v>60</v>
      </c>
    </row>
    <row r="315" spans="1:15" ht="114.75">
      <c r="A315" s="501" t="s">
        <v>6273</v>
      </c>
      <c r="B315" s="501" t="s">
        <v>6274</v>
      </c>
      <c r="C315" s="496" t="s">
        <v>404</v>
      </c>
      <c r="D315" s="496" t="s">
        <v>6275</v>
      </c>
      <c r="E315" s="208" t="s">
        <v>6276</v>
      </c>
      <c r="F315" s="208" t="s">
        <v>6277</v>
      </c>
      <c r="G315" s="299" t="s">
        <v>6278</v>
      </c>
      <c r="H315" s="496" t="s">
        <v>6279</v>
      </c>
      <c r="I315" s="496">
        <v>2015</v>
      </c>
      <c r="J315" s="496" t="s">
        <v>125</v>
      </c>
      <c r="K315" s="501" t="s">
        <v>6280</v>
      </c>
      <c r="L315" s="496" t="s">
        <v>6209</v>
      </c>
      <c r="M315" s="496" t="s">
        <v>6214</v>
      </c>
      <c r="N315" s="503">
        <v>60</v>
      </c>
      <c r="O315" s="208">
        <v>60</v>
      </c>
    </row>
    <row r="316" spans="1:15">
      <c r="A316" s="263" t="s">
        <v>608</v>
      </c>
      <c r="B316" s="497" t="s">
        <v>9288</v>
      </c>
      <c r="C316" s="497" t="s">
        <v>408</v>
      </c>
      <c r="D316" s="497" t="s">
        <v>6281</v>
      </c>
      <c r="E316" s="298">
        <v>60</v>
      </c>
      <c r="F316" s="298">
        <v>2</v>
      </c>
      <c r="G316" s="497" t="s">
        <v>6282</v>
      </c>
      <c r="H316" s="497"/>
      <c r="I316" s="497">
        <v>2015</v>
      </c>
      <c r="J316" s="497" t="s">
        <v>297</v>
      </c>
      <c r="K316" s="497" t="s">
        <v>6283</v>
      </c>
      <c r="L316" s="497" t="s">
        <v>9289</v>
      </c>
      <c r="M316" s="234" t="s">
        <v>6284</v>
      </c>
      <c r="N316" s="273" t="s">
        <v>71</v>
      </c>
      <c r="O316" s="233">
        <v>60</v>
      </c>
    </row>
    <row r="317" spans="1:15" ht="89.25">
      <c r="A317" s="499" t="s">
        <v>6285</v>
      </c>
      <c r="B317" s="496" t="s">
        <v>17617</v>
      </c>
      <c r="C317" s="496" t="s">
        <v>408</v>
      </c>
      <c r="D317" s="496" t="s">
        <v>455</v>
      </c>
      <c r="E317" s="496" t="s">
        <v>6286</v>
      </c>
      <c r="F317" s="496" t="s">
        <v>6287</v>
      </c>
      <c r="G317" s="496" t="s">
        <v>6288</v>
      </c>
      <c r="H317" s="496" t="s">
        <v>6289</v>
      </c>
      <c r="I317" s="496">
        <v>2015</v>
      </c>
      <c r="J317" s="496">
        <v>10</v>
      </c>
      <c r="K317" s="496" t="s">
        <v>6290</v>
      </c>
      <c r="L317" s="496" t="s">
        <v>468</v>
      </c>
      <c r="M317" s="496" t="s">
        <v>6291</v>
      </c>
      <c r="N317" s="503">
        <v>60</v>
      </c>
      <c r="O317" s="495">
        <v>20</v>
      </c>
    </row>
    <row r="318" spans="1:15" ht="102">
      <c r="A318" s="499" t="s">
        <v>6292</v>
      </c>
      <c r="B318" s="496" t="s">
        <v>17617</v>
      </c>
      <c r="C318" s="496" t="s">
        <v>408</v>
      </c>
      <c r="D318" s="496" t="s">
        <v>6293</v>
      </c>
      <c r="E318" s="208" t="s">
        <v>3308</v>
      </c>
      <c r="F318" s="208">
        <v>2</v>
      </c>
      <c r="G318" s="496" t="s">
        <v>6294</v>
      </c>
      <c r="H318" s="496" t="s">
        <v>6295</v>
      </c>
      <c r="I318" s="496">
        <v>2015</v>
      </c>
      <c r="J318" s="496">
        <v>9</v>
      </c>
      <c r="K318" s="501" t="s">
        <v>1493</v>
      </c>
      <c r="L318" s="496" t="s">
        <v>468</v>
      </c>
      <c r="M318" s="496" t="s">
        <v>6296</v>
      </c>
      <c r="N318" s="503">
        <v>60</v>
      </c>
      <c r="O318" s="495">
        <v>20</v>
      </c>
    </row>
    <row r="319" spans="1:15" ht="102">
      <c r="A319" s="296" t="s">
        <v>6297</v>
      </c>
      <c r="B319" s="496" t="s">
        <v>17618</v>
      </c>
      <c r="C319" s="496" t="s">
        <v>408</v>
      </c>
      <c r="D319" s="496" t="s">
        <v>6293</v>
      </c>
      <c r="E319" s="208" t="s">
        <v>3308</v>
      </c>
      <c r="F319" s="208">
        <v>2</v>
      </c>
      <c r="G319" s="496" t="s">
        <v>6294</v>
      </c>
      <c r="H319" s="496" t="s">
        <v>6295</v>
      </c>
      <c r="I319" s="496">
        <v>2015</v>
      </c>
      <c r="J319" s="496">
        <v>9</v>
      </c>
      <c r="K319" s="501" t="s">
        <v>6298</v>
      </c>
      <c r="L319" s="496" t="s">
        <v>468</v>
      </c>
      <c r="M319" s="496" t="s">
        <v>6296</v>
      </c>
      <c r="N319" s="503">
        <v>60</v>
      </c>
      <c r="O319" s="495">
        <v>30</v>
      </c>
    </row>
    <row r="320" spans="1:15" ht="102">
      <c r="A320" s="296" t="s">
        <v>6299</v>
      </c>
      <c r="B320" s="501" t="s">
        <v>6300</v>
      </c>
      <c r="C320" s="496" t="s">
        <v>408</v>
      </c>
      <c r="D320" s="496" t="s">
        <v>6293</v>
      </c>
      <c r="E320" s="208" t="s">
        <v>3308</v>
      </c>
      <c r="F320" s="208">
        <v>1</v>
      </c>
      <c r="G320" s="496" t="s">
        <v>6294</v>
      </c>
      <c r="H320" s="496" t="s">
        <v>6295</v>
      </c>
      <c r="I320" s="496">
        <v>2015</v>
      </c>
      <c r="J320" s="496">
        <v>5</v>
      </c>
      <c r="K320" s="501" t="s">
        <v>6301</v>
      </c>
      <c r="L320" s="496" t="s">
        <v>468</v>
      </c>
      <c r="M320" s="496" t="s">
        <v>6296</v>
      </c>
      <c r="N320" s="503">
        <v>60</v>
      </c>
      <c r="O320" s="495">
        <v>30</v>
      </c>
    </row>
    <row r="321" spans="1:15" ht="127.5">
      <c r="A321" s="499" t="s">
        <v>6302</v>
      </c>
      <c r="B321" s="194" t="s">
        <v>460</v>
      </c>
      <c r="C321" s="506" t="s">
        <v>408</v>
      </c>
      <c r="D321" s="506" t="s">
        <v>6303</v>
      </c>
      <c r="E321" s="265" t="s">
        <v>927</v>
      </c>
      <c r="F321" s="194" t="s">
        <v>6304</v>
      </c>
      <c r="G321" s="265" t="s">
        <v>6305</v>
      </c>
      <c r="H321" s="506"/>
      <c r="I321" s="506">
        <v>2015</v>
      </c>
      <c r="J321" s="506" t="s">
        <v>172</v>
      </c>
      <c r="K321" s="501" t="s">
        <v>6306</v>
      </c>
      <c r="L321" s="496" t="s">
        <v>6307</v>
      </c>
      <c r="M321" s="505" t="s">
        <v>6308</v>
      </c>
      <c r="N321" s="496">
        <v>60</v>
      </c>
      <c r="O321" s="496">
        <v>60</v>
      </c>
    </row>
    <row r="322" spans="1:15" ht="409.5">
      <c r="A322" s="194" t="s">
        <v>6309</v>
      </c>
      <c r="B322" s="194" t="s">
        <v>460</v>
      </c>
      <c r="C322" s="506" t="s">
        <v>408</v>
      </c>
      <c r="D322" s="506" t="s">
        <v>6310</v>
      </c>
      <c r="E322" s="265" t="s">
        <v>6311</v>
      </c>
      <c r="F322" s="194" t="s">
        <v>6312</v>
      </c>
      <c r="G322" s="265" t="s">
        <v>6313</v>
      </c>
      <c r="H322" s="506" t="s">
        <v>6314</v>
      </c>
      <c r="I322" s="506">
        <v>2015</v>
      </c>
      <c r="J322" s="506" t="s">
        <v>175</v>
      </c>
      <c r="K322" s="501" t="s">
        <v>1326</v>
      </c>
      <c r="L322" s="496" t="s">
        <v>6315</v>
      </c>
      <c r="M322" s="505" t="s">
        <v>6316</v>
      </c>
      <c r="N322" s="496">
        <v>60</v>
      </c>
      <c r="O322" s="496">
        <v>60</v>
      </c>
    </row>
    <row r="323" spans="1:15" ht="140.25">
      <c r="A323" s="194" t="s">
        <v>6317</v>
      </c>
      <c r="B323" s="194" t="s">
        <v>460</v>
      </c>
      <c r="C323" s="506" t="s">
        <v>408</v>
      </c>
      <c r="D323" s="506" t="s">
        <v>6318</v>
      </c>
      <c r="E323" s="265" t="s">
        <v>927</v>
      </c>
      <c r="F323" s="194" t="s">
        <v>6319</v>
      </c>
      <c r="G323" s="265" t="s">
        <v>6320</v>
      </c>
      <c r="H323" s="506"/>
      <c r="I323" s="506">
        <v>2015</v>
      </c>
      <c r="J323" s="506" t="s">
        <v>134</v>
      </c>
      <c r="K323" s="501" t="s">
        <v>6321</v>
      </c>
      <c r="L323" s="496" t="s">
        <v>6322</v>
      </c>
      <c r="M323" s="505" t="s">
        <v>6323</v>
      </c>
      <c r="N323" s="496">
        <v>60</v>
      </c>
      <c r="O323" s="496">
        <v>60</v>
      </c>
    </row>
    <row r="324" spans="1:15" ht="331.5">
      <c r="A324" s="194" t="s">
        <v>6324</v>
      </c>
      <c r="B324" s="194" t="s">
        <v>6325</v>
      </c>
      <c r="C324" s="506" t="s">
        <v>408</v>
      </c>
      <c r="D324" s="506" t="s">
        <v>6326</v>
      </c>
      <c r="E324" s="265" t="s">
        <v>6327</v>
      </c>
      <c r="F324" s="194" t="s">
        <v>6328</v>
      </c>
      <c r="G324" s="265" t="s">
        <v>6329</v>
      </c>
      <c r="H324" s="506"/>
      <c r="I324" s="506">
        <v>2015</v>
      </c>
      <c r="J324" s="506" t="s">
        <v>314</v>
      </c>
      <c r="K324" s="501" t="s">
        <v>6330</v>
      </c>
      <c r="L324" s="496" t="s">
        <v>6331</v>
      </c>
      <c r="M324" s="505" t="s">
        <v>6332</v>
      </c>
      <c r="N324" s="496">
        <v>60</v>
      </c>
      <c r="O324" s="496">
        <v>30</v>
      </c>
    </row>
    <row r="325" spans="1:15" ht="204">
      <c r="A325" s="496" t="s">
        <v>6333</v>
      </c>
      <c r="B325" s="194" t="s">
        <v>460</v>
      </c>
      <c r="C325" s="506" t="s">
        <v>408</v>
      </c>
      <c r="D325" s="506" t="s">
        <v>6334</v>
      </c>
      <c r="E325" s="265" t="s">
        <v>6327</v>
      </c>
      <c r="F325" s="194" t="s">
        <v>6328</v>
      </c>
      <c r="G325" s="265" t="s">
        <v>6335</v>
      </c>
      <c r="H325" s="506"/>
      <c r="I325" s="506">
        <v>2015</v>
      </c>
      <c r="J325" s="506" t="s">
        <v>202</v>
      </c>
      <c r="K325" s="501" t="s">
        <v>6336</v>
      </c>
      <c r="L325" s="496" t="s">
        <v>6337</v>
      </c>
      <c r="M325" s="505" t="s">
        <v>6338</v>
      </c>
      <c r="N325" s="496">
        <v>60</v>
      </c>
      <c r="O325" s="496">
        <v>60</v>
      </c>
    </row>
    <row r="326" spans="1:15" ht="114.75">
      <c r="A326" s="499" t="s">
        <v>17653</v>
      </c>
      <c r="B326" s="496" t="s">
        <v>6215</v>
      </c>
      <c r="C326" s="496" t="s">
        <v>6164</v>
      </c>
      <c r="D326" s="496" t="s">
        <v>438</v>
      </c>
      <c r="E326" s="502" t="s">
        <v>1056</v>
      </c>
      <c r="F326" s="502"/>
      <c r="G326" s="505" t="s">
        <v>6216</v>
      </c>
      <c r="H326" s="496"/>
      <c r="I326" s="496">
        <v>2015</v>
      </c>
      <c r="J326" s="496" t="s">
        <v>134</v>
      </c>
      <c r="K326" s="502" t="s">
        <v>6217</v>
      </c>
      <c r="L326" s="188" t="s">
        <v>6218</v>
      </c>
      <c r="M326" s="496" t="s">
        <v>6219</v>
      </c>
      <c r="N326" s="496" t="s">
        <v>71</v>
      </c>
      <c r="O326" s="496">
        <v>20</v>
      </c>
    </row>
    <row r="327" spans="1:15" ht="153">
      <c r="A327" s="506" t="s">
        <v>6339</v>
      </c>
      <c r="B327" s="496" t="s">
        <v>6340</v>
      </c>
      <c r="C327" s="496" t="s">
        <v>6164</v>
      </c>
      <c r="D327" s="496" t="s">
        <v>6341</v>
      </c>
      <c r="E327" s="184" t="s">
        <v>6342</v>
      </c>
      <c r="F327" s="496" t="s">
        <v>6343</v>
      </c>
      <c r="G327" s="277" t="s">
        <v>159</v>
      </c>
      <c r="H327" s="506"/>
      <c r="I327" s="276">
        <v>2015</v>
      </c>
      <c r="J327" s="506"/>
      <c r="K327" s="501" t="s">
        <v>6344</v>
      </c>
      <c r="L327" s="496" t="s">
        <v>6345</v>
      </c>
      <c r="M327" s="505" t="s">
        <v>6346</v>
      </c>
      <c r="N327" s="496" t="s">
        <v>71</v>
      </c>
      <c r="O327" s="502">
        <v>60</v>
      </c>
    </row>
    <row r="328" spans="1:15" ht="76.5">
      <c r="A328" s="499" t="s">
        <v>6285</v>
      </c>
      <c r="B328" s="496" t="s">
        <v>17617</v>
      </c>
      <c r="C328" s="496" t="s">
        <v>408</v>
      </c>
      <c r="D328" s="496" t="s">
        <v>455</v>
      </c>
      <c r="E328" s="496" t="s">
        <v>6347</v>
      </c>
      <c r="F328" s="496" t="s">
        <v>6347</v>
      </c>
      <c r="G328" s="496" t="s">
        <v>6288</v>
      </c>
      <c r="H328" s="496" t="s">
        <v>6295</v>
      </c>
      <c r="I328" s="496">
        <v>2015</v>
      </c>
      <c r="J328" s="496">
        <v>10</v>
      </c>
      <c r="K328" s="499" t="s">
        <v>6348</v>
      </c>
      <c r="L328" s="496" t="s">
        <v>468</v>
      </c>
      <c r="M328" s="496" t="s">
        <v>6291</v>
      </c>
      <c r="N328" s="503">
        <v>60</v>
      </c>
      <c r="O328" s="495">
        <v>20</v>
      </c>
    </row>
    <row r="329" spans="1:15" ht="102">
      <c r="A329" s="499" t="s">
        <v>6292</v>
      </c>
      <c r="B329" s="496" t="s">
        <v>17617</v>
      </c>
      <c r="C329" s="496" t="s">
        <v>408</v>
      </c>
      <c r="D329" s="496" t="s">
        <v>6293</v>
      </c>
      <c r="E329" s="208" t="s">
        <v>3258</v>
      </c>
      <c r="F329" s="208">
        <v>2</v>
      </c>
      <c r="G329" s="496" t="s">
        <v>6294</v>
      </c>
      <c r="H329" s="496" t="s">
        <v>6295</v>
      </c>
      <c r="I329" s="496">
        <v>2015</v>
      </c>
      <c r="J329" s="496">
        <v>9</v>
      </c>
      <c r="K329" s="501" t="s">
        <v>6349</v>
      </c>
      <c r="L329" s="496" t="s">
        <v>468</v>
      </c>
      <c r="M329" s="496" t="s">
        <v>6296</v>
      </c>
      <c r="N329" s="503">
        <v>60</v>
      </c>
      <c r="O329" s="495">
        <v>20</v>
      </c>
    </row>
    <row r="330" spans="1:15" ht="102">
      <c r="A330" s="296" t="s">
        <v>6297</v>
      </c>
      <c r="B330" s="496" t="s">
        <v>17618</v>
      </c>
      <c r="C330" s="496" t="s">
        <v>408</v>
      </c>
      <c r="D330" s="496" t="s">
        <v>6293</v>
      </c>
      <c r="E330" s="208" t="s">
        <v>3258</v>
      </c>
      <c r="F330" s="208">
        <v>2</v>
      </c>
      <c r="G330" s="496" t="s">
        <v>6294</v>
      </c>
      <c r="H330" s="496" t="s">
        <v>6295</v>
      </c>
      <c r="I330" s="496">
        <v>2015</v>
      </c>
      <c r="J330" s="496">
        <v>9</v>
      </c>
      <c r="K330" s="501" t="s">
        <v>6350</v>
      </c>
      <c r="L330" s="496" t="s">
        <v>468</v>
      </c>
      <c r="M330" s="496" t="s">
        <v>6296</v>
      </c>
      <c r="N330" s="503">
        <v>60</v>
      </c>
      <c r="O330" s="495">
        <v>30</v>
      </c>
    </row>
    <row r="331" spans="1:15" ht="140.25">
      <c r="A331" s="296" t="s">
        <v>6285</v>
      </c>
      <c r="B331" s="501" t="s">
        <v>9290</v>
      </c>
      <c r="C331" s="496" t="s">
        <v>408</v>
      </c>
      <c r="D331" s="496" t="s">
        <v>6351</v>
      </c>
      <c r="E331" s="208"/>
      <c r="F331" s="208"/>
      <c r="G331" s="502"/>
      <c r="H331" s="496" t="s">
        <v>6295</v>
      </c>
      <c r="I331" s="496">
        <v>2015</v>
      </c>
      <c r="J331" s="496">
        <v>9</v>
      </c>
      <c r="K331" s="501" t="s">
        <v>6352</v>
      </c>
      <c r="L331" s="496" t="s">
        <v>468</v>
      </c>
      <c r="M331" s="496" t="s">
        <v>6291</v>
      </c>
      <c r="N331" s="503" t="s">
        <v>6353</v>
      </c>
      <c r="O331" s="495">
        <v>30</v>
      </c>
    </row>
    <row r="332" spans="1:15" ht="89.25">
      <c r="A332" s="506" t="s">
        <v>6354</v>
      </c>
      <c r="B332" s="506" t="s">
        <v>6355</v>
      </c>
      <c r="C332" s="506" t="s">
        <v>408</v>
      </c>
      <c r="D332" s="496" t="s">
        <v>6356</v>
      </c>
      <c r="E332" s="506">
        <v>209</v>
      </c>
      <c r="F332" s="496"/>
      <c r="G332" s="506" t="s">
        <v>206</v>
      </c>
      <c r="H332" s="506" t="s">
        <v>6357</v>
      </c>
      <c r="I332" s="496">
        <v>2015</v>
      </c>
      <c r="J332" s="497" t="s">
        <v>125</v>
      </c>
      <c r="K332" s="496" t="s">
        <v>6358</v>
      </c>
      <c r="L332" s="497" t="s">
        <v>125</v>
      </c>
      <c r="M332" s="496" t="s">
        <v>6359</v>
      </c>
      <c r="N332" s="496" t="s">
        <v>71</v>
      </c>
      <c r="O332" s="496">
        <v>20</v>
      </c>
    </row>
    <row r="333" spans="1:15" ht="102">
      <c r="A333" s="501" t="s">
        <v>6360</v>
      </c>
      <c r="B333" s="501" t="s">
        <v>6361</v>
      </c>
      <c r="C333" s="496" t="s">
        <v>408</v>
      </c>
      <c r="D333" s="496" t="s">
        <v>6362</v>
      </c>
      <c r="E333" s="502" t="s">
        <v>947</v>
      </c>
      <c r="F333" s="502" t="s">
        <v>6363</v>
      </c>
      <c r="G333" s="502" t="s">
        <v>6364</v>
      </c>
      <c r="H333" s="496"/>
      <c r="I333" s="496">
        <v>2015</v>
      </c>
      <c r="J333" s="496"/>
      <c r="K333" s="502" t="s">
        <v>934</v>
      </c>
      <c r="L333" s="496" t="s">
        <v>464</v>
      </c>
      <c r="M333" s="497" t="s">
        <v>6365</v>
      </c>
      <c r="N333" s="496" t="s">
        <v>71</v>
      </c>
      <c r="O333" s="496">
        <v>30</v>
      </c>
    </row>
    <row r="334" spans="1:15" ht="63.75">
      <c r="A334" s="501" t="s">
        <v>6366</v>
      </c>
      <c r="B334" s="501" t="s">
        <v>6361</v>
      </c>
      <c r="C334" s="496" t="s">
        <v>408</v>
      </c>
      <c r="D334" s="496" t="s">
        <v>6367</v>
      </c>
      <c r="E334" s="503">
        <v>8</v>
      </c>
      <c r="F334" s="503">
        <v>1</v>
      </c>
      <c r="G334" s="502" t="s">
        <v>6368</v>
      </c>
      <c r="H334" s="496"/>
      <c r="I334" s="496">
        <v>2015</v>
      </c>
      <c r="J334" s="496"/>
      <c r="K334" s="502" t="s">
        <v>6369</v>
      </c>
      <c r="L334" s="496" t="s">
        <v>1052</v>
      </c>
      <c r="M334" s="505" t="s">
        <v>6370</v>
      </c>
      <c r="N334" s="496" t="s">
        <v>71</v>
      </c>
      <c r="O334" s="496">
        <v>30</v>
      </c>
    </row>
    <row r="335" spans="1:15" ht="102">
      <c r="A335" s="501" t="s">
        <v>6360</v>
      </c>
      <c r="B335" s="501" t="s">
        <v>6361</v>
      </c>
      <c r="C335" s="496" t="s">
        <v>408</v>
      </c>
      <c r="D335" s="496" t="s">
        <v>6362</v>
      </c>
      <c r="E335" s="502" t="s">
        <v>947</v>
      </c>
      <c r="F335" s="502" t="s">
        <v>6363</v>
      </c>
      <c r="G335" s="502" t="s">
        <v>6364</v>
      </c>
      <c r="H335" s="496"/>
      <c r="I335" s="496">
        <v>2015</v>
      </c>
      <c r="J335" s="496"/>
      <c r="K335" s="502" t="s">
        <v>934</v>
      </c>
      <c r="L335" s="496" t="s">
        <v>464</v>
      </c>
      <c r="M335" s="497" t="s">
        <v>6365</v>
      </c>
      <c r="N335" s="496" t="s">
        <v>71</v>
      </c>
      <c r="O335" s="496">
        <v>30</v>
      </c>
    </row>
    <row r="336" spans="1:15" ht="63.75">
      <c r="A336" s="501" t="s">
        <v>6366</v>
      </c>
      <c r="B336" s="501" t="s">
        <v>6361</v>
      </c>
      <c r="C336" s="496" t="s">
        <v>408</v>
      </c>
      <c r="D336" s="496" t="s">
        <v>6367</v>
      </c>
      <c r="E336" s="503">
        <v>8</v>
      </c>
      <c r="F336" s="503">
        <v>1</v>
      </c>
      <c r="G336" s="502" t="s">
        <v>6368</v>
      </c>
      <c r="H336" s="496"/>
      <c r="I336" s="496">
        <v>2015</v>
      </c>
      <c r="J336" s="496"/>
      <c r="K336" s="502" t="s">
        <v>6369</v>
      </c>
      <c r="L336" s="496" t="s">
        <v>1052</v>
      </c>
      <c r="M336" s="505" t="s">
        <v>6370</v>
      </c>
      <c r="N336" s="496" t="s">
        <v>71</v>
      </c>
      <c r="O336" s="496">
        <v>30</v>
      </c>
    </row>
    <row r="337" spans="1:16" ht="127.5">
      <c r="A337" s="269" t="s">
        <v>6371</v>
      </c>
      <c r="B337" s="269" t="s">
        <v>469</v>
      </c>
      <c r="C337" s="269" t="s">
        <v>408</v>
      </c>
      <c r="D337" s="496" t="s">
        <v>6372</v>
      </c>
      <c r="E337" s="269" t="s">
        <v>595</v>
      </c>
      <c r="F337" s="496">
        <v>1</v>
      </c>
      <c r="G337" s="269" t="s">
        <v>6373</v>
      </c>
      <c r="H337" s="269" t="s">
        <v>6374</v>
      </c>
      <c r="I337" s="496">
        <v>2015</v>
      </c>
      <c r="J337" s="497" t="s">
        <v>6375</v>
      </c>
      <c r="K337" s="300" t="s">
        <v>6376</v>
      </c>
      <c r="L337" s="497" t="s">
        <v>6377</v>
      </c>
      <c r="M337" s="496" t="s">
        <v>6378</v>
      </c>
      <c r="N337" s="496" t="s">
        <v>71</v>
      </c>
      <c r="O337" s="496">
        <v>30</v>
      </c>
    </row>
    <row r="338" spans="1:16" ht="38.25">
      <c r="A338" s="501" t="s">
        <v>6379</v>
      </c>
      <c r="B338" s="501" t="s">
        <v>6380</v>
      </c>
      <c r="C338" s="496" t="s">
        <v>408</v>
      </c>
      <c r="D338" s="496" t="s">
        <v>6381</v>
      </c>
      <c r="E338" s="208">
        <v>140</v>
      </c>
      <c r="F338" s="208">
        <v>1</v>
      </c>
      <c r="G338" s="497" t="s">
        <v>6382</v>
      </c>
      <c r="H338" s="208"/>
      <c r="I338" s="208">
        <v>2015</v>
      </c>
      <c r="J338" s="208"/>
      <c r="K338" s="208" t="s">
        <v>2677</v>
      </c>
      <c r="L338" s="496" t="s">
        <v>463</v>
      </c>
      <c r="M338" s="496" t="s">
        <v>6383</v>
      </c>
      <c r="N338" s="496" t="s">
        <v>71</v>
      </c>
      <c r="O338" s="496">
        <v>30</v>
      </c>
    </row>
    <row r="339" spans="1:16" ht="76.5">
      <c r="A339" s="501" t="s">
        <v>6384</v>
      </c>
      <c r="B339" s="501" t="s">
        <v>6385</v>
      </c>
      <c r="C339" s="496" t="s">
        <v>408</v>
      </c>
      <c r="D339" s="496" t="s">
        <v>6386</v>
      </c>
      <c r="E339" s="208">
        <v>9</v>
      </c>
      <c r="F339" s="208">
        <v>1</v>
      </c>
      <c r="G339" s="497" t="s">
        <v>6387</v>
      </c>
      <c r="H339" s="496"/>
      <c r="I339" s="496">
        <v>2015</v>
      </c>
      <c r="J339" s="496"/>
      <c r="K339" s="502" t="s">
        <v>1327</v>
      </c>
      <c r="L339" s="496"/>
      <c r="M339" s="496" t="s">
        <v>6388</v>
      </c>
      <c r="N339" s="496" t="s">
        <v>71</v>
      </c>
      <c r="O339" s="496">
        <v>30</v>
      </c>
    </row>
    <row r="340" spans="1:16" ht="63.75">
      <c r="A340" s="501" t="s">
        <v>6389</v>
      </c>
      <c r="B340" s="501" t="s">
        <v>6390</v>
      </c>
      <c r="C340" s="496" t="s">
        <v>408</v>
      </c>
      <c r="D340" s="496" t="s">
        <v>6391</v>
      </c>
      <c r="E340" s="208">
        <v>636</v>
      </c>
      <c r="F340" s="208"/>
      <c r="G340" s="502" t="s">
        <v>6392</v>
      </c>
      <c r="H340" s="496" t="s">
        <v>6393</v>
      </c>
      <c r="I340" s="496">
        <v>2015</v>
      </c>
      <c r="J340" s="496"/>
      <c r="K340" s="501" t="s">
        <v>1333</v>
      </c>
      <c r="L340" s="496"/>
      <c r="M340" s="496" t="s">
        <v>6394</v>
      </c>
      <c r="N340" s="503" t="s">
        <v>71</v>
      </c>
      <c r="O340" s="495">
        <v>60</v>
      </c>
    </row>
    <row r="341" spans="1:16" ht="191.25">
      <c r="A341" s="501" t="s">
        <v>6395</v>
      </c>
      <c r="B341" s="501" t="s">
        <v>6396</v>
      </c>
      <c r="C341" s="496" t="s">
        <v>408</v>
      </c>
      <c r="D341" s="496" t="s">
        <v>6397</v>
      </c>
      <c r="E341" s="208">
        <v>81</v>
      </c>
      <c r="F341" s="208" t="s">
        <v>1059</v>
      </c>
      <c r="G341" s="502" t="s">
        <v>6398</v>
      </c>
      <c r="H341" s="496" t="s">
        <v>6399</v>
      </c>
      <c r="I341" s="496">
        <v>2015</v>
      </c>
      <c r="J341" s="496"/>
      <c r="K341" s="501" t="s">
        <v>6400</v>
      </c>
      <c r="L341" s="496"/>
      <c r="M341" s="496" t="s">
        <v>17619</v>
      </c>
      <c r="N341" s="503"/>
      <c r="O341" s="495">
        <v>60</v>
      </c>
    </row>
    <row r="342" spans="1:16" ht="89.25">
      <c r="A342" s="501" t="s">
        <v>7556</v>
      </c>
      <c r="B342" s="501" t="s">
        <v>7557</v>
      </c>
      <c r="C342" s="496" t="s">
        <v>788</v>
      </c>
      <c r="D342" s="496" t="s">
        <v>7558</v>
      </c>
      <c r="E342" s="208" t="s">
        <v>7559</v>
      </c>
      <c r="F342" s="208"/>
      <c r="G342" s="502" t="s">
        <v>7560</v>
      </c>
      <c r="H342" s="496"/>
      <c r="I342" s="496">
        <v>2015</v>
      </c>
      <c r="J342" s="496"/>
      <c r="K342" s="501" t="s">
        <v>7561</v>
      </c>
      <c r="L342" s="496" t="s">
        <v>7562</v>
      </c>
      <c r="M342" s="496"/>
      <c r="N342" s="503" t="s">
        <v>71</v>
      </c>
      <c r="O342" s="495">
        <v>60</v>
      </c>
    </row>
    <row r="343" spans="1:16" ht="153">
      <c r="A343" s="496" t="s">
        <v>7563</v>
      </c>
      <c r="B343" s="496" t="s">
        <v>7557</v>
      </c>
      <c r="C343" s="496" t="s">
        <v>788</v>
      </c>
      <c r="D343" s="496" t="s">
        <v>847</v>
      </c>
      <c r="E343" s="208"/>
      <c r="F343" s="208">
        <v>3</v>
      </c>
      <c r="G343" s="502" t="s">
        <v>7564</v>
      </c>
      <c r="H343" s="496"/>
      <c r="I343" s="496">
        <v>2015</v>
      </c>
      <c r="J343" s="496"/>
      <c r="K343" s="501" t="s">
        <v>7565</v>
      </c>
      <c r="L343" s="496" t="s">
        <v>799</v>
      </c>
      <c r="M343" s="496"/>
      <c r="N343" s="503"/>
      <c r="O343" s="495">
        <v>60</v>
      </c>
    </row>
    <row r="344" spans="1:16" ht="127.5">
      <c r="A344" s="496" t="s">
        <v>7566</v>
      </c>
      <c r="B344" s="506" t="s">
        <v>826</v>
      </c>
      <c r="C344" s="506" t="s">
        <v>7567</v>
      </c>
      <c r="D344" s="506" t="s">
        <v>7568</v>
      </c>
      <c r="E344" s="506" t="s">
        <v>7569</v>
      </c>
      <c r="F344" s="253" t="s">
        <v>7570</v>
      </c>
      <c r="G344" s="496" t="s">
        <v>7571</v>
      </c>
      <c r="H344" s="506"/>
      <c r="I344" s="506">
        <v>2015</v>
      </c>
      <c r="J344" s="506" t="s">
        <v>797</v>
      </c>
      <c r="K344" s="496" t="s">
        <v>7572</v>
      </c>
      <c r="L344" s="505" t="s">
        <v>7573</v>
      </c>
      <c r="M344" s="505" t="s">
        <v>7574</v>
      </c>
      <c r="N344" s="496">
        <v>60</v>
      </c>
      <c r="O344" s="496">
        <v>60</v>
      </c>
      <c r="P344" s="67"/>
    </row>
    <row r="345" spans="1:16" ht="102">
      <c r="A345" s="506" t="s">
        <v>7575</v>
      </c>
      <c r="B345" s="496" t="s">
        <v>826</v>
      </c>
      <c r="C345" s="496" t="s">
        <v>788</v>
      </c>
      <c r="D345" s="506" t="s">
        <v>796</v>
      </c>
      <c r="E345" s="496"/>
      <c r="F345" s="496"/>
      <c r="G345" s="505" t="s">
        <v>7576</v>
      </c>
      <c r="H345" s="496"/>
      <c r="I345" s="506">
        <v>2015</v>
      </c>
      <c r="J345" s="496"/>
      <c r="K345" s="496"/>
      <c r="L345" s="496" t="s">
        <v>7577</v>
      </c>
      <c r="M345" s="496"/>
      <c r="N345" s="496">
        <v>60</v>
      </c>
      <c r="O345" s="496">
        <v>60</v>
      </c>
      <c r="P345" s="67"/>
    </row>
    <row r="346" spans="1:16" ht="102">
      <c r="A346" s="496" t="s">
        <v>7578</v>
      </c>
      <c r="B346" s="496" t="s">
        <v>826</v>
      </c>
      <c r="C346" s="496" t="s">
        <v>788</v>
      </c>
      <c r="D346" s="506" t="s">
        <v>796</v>
      </c>
      <c r="E346" s="496"/>
      <c r="F346" s="496"/>
      <c r="G346" s="505" t="s">
        <v>7576</v>
      </c>
      <c r="H346" s="496"/>
      <c r="I346" s="506">
        <v>2015</v>
      </c>
      <c r="J346" s="496"/>
      <c r="K346" s="496"/>
      <c r="L346" s="496" t="s">
        <v>7577</v>
      </c>
      <c r="M346" s="496"/>
      <c r="N346" s="496">
        <v>60</v>
      </c>
      <c r="O346" s="496">
        <v>60</v>
      </c>
      <c r="P346" s="67"/>
    </row>
    <row r="347" spans="1:16" ht="77.25" customHeight="1">
      <c r="A347" s="496" t="s">
        <v>7579</v>
      </c>
      <c r="B347" s="501" t="s">
        <v>791</v>
      </c>
      <c r="C347" s="496" t="s">
        <v>788</v>
      </c>
      <c r="D347" s="496" t="s">
        <v>796</v>
      </c>
      <c r="E347" s="502">
        <v>97</v>
      </c>
      <c r="F347" s="502">
        <v>1</v>
      </c>
      <c r="G347" s="502" t="s">
        <v>802</v>
      </c>
      <c r="H347" s="496"/>
      <c r="I347" s="496">
        <v>2015</v>
      </c>
      <c r="J347" s="496"/>
      <c r="K347" s="502" t="s">
        <v>7580</v>
      </c>
      <c r="L347" s="496"/>
      <c r="M347" s="496"/>
      <c r="N347" s="496" t="s">
        <v>71</v>
      </c>
      <c r="O347" s="496">
        <v>60</v>
      </c>
      <c r="P347" s="67"/>
    </row>
    <row r="348" spans="1:16" ht="102">
      <c r="A348" s="501" t="s">
        <v>7551</v>
      </c>
      <c r="B348" s="496" t="s">
        <v>7552</v>
      </c>
      <c r="C348" s="496" t="s">
        <v>792</v>
      </c>
      <c r="D348" s="208">
        <v>63</v>
      </c>
      <c r="E348" s="208">
        <v>4</v>
      </c>
      <c r="F348" s="502" t="s">
        <v>7581</v>
      </c>
      <c r="G348" s="496"/>
      <c r="H348" s="496">
        <v>2015</v>
      </c>
      <c r="I348" s="496" t="s">
        <v>134</v>
      </c>
      <c r="J348" s="501" t="s">
        <v>7582</v>
      </c>
      <c r="K348" s="496" t="s">
        <v>7583</v>
      </c>
      <c r="L348" s="234"/>
      <c r="M348" s="503" t="s">
        <v>71</v>
      </c>
      <c r="N348" s="495">
        <v>60</v>
      </c>
      <c r="O348" s="495"/>
    </row>
    <row r="349" spans="1:16" ht="102">
      <c r="A349" s="501" t="s">
        <v>7551</v>
      </c>
      <c r="B349" s="496" t="s">
        <v>7552</v>
      </c>
      <c r="C349" s="496" t="s">
        <v>792</v>
      </c>
      <c r="D349" s="208">
        <v>63</v>
      </c>
      <c r="E349" s="208">
        <v>4</v>
      </c>
      <c r="F349" s="502" t="s">
        <v>7581</v>
      </c>
      <c r="G349" s="496"/>
      <c r="H349" s="496">
        <v>2015</v>
      </c>
      <c r="I349" s="496" t="s">
        <v>134</v>
      </c>
      <c r="J349" s="501" t="s">
        <v>7584</v>
      </c>
      <c r="K349" s="496" t="s">
        <v>7583</v>
      </c>
      <c r="L349" s="496"/>
      <c r="M349" s="503"/>
      <c r="N349" s="495">
        <v>60</v>
      </c>
      <c r="O349" s="495"/>
    </row>
    <row r="350" spans="1:16" ht="38.25">
      <c r="A350" s="501" t="s">
        <v>7585</v>
      </c>
      <c r="B350" s="501" t="s">
        <v>825</v>
      </c>
      <c r="C350" s="496" t="s">
        <v>788</v>
      </c>
      <c r="D350" s="496" t="s">
        <v>796</v>
      </c>
      <c r="E350" s="208"/>
      <c r="F350" s="208">
        <v>3</v>
      </c>
      <c r="G350" s="502"/>
      <c r="H350" s="496"/>
      <c r="I350" s="496">
        <v>2015</v>
      </c>
      <c r="J350" s="496" t="s">
        <v>175</v>
      </c>
      <c r="K350" s="501"/>
      <c r="L350" s="496" t="s">
        <v>7586</v>
      </c>
      <c r="M350" s="496"/>
      <c r="N350" s="503" t="s">
        <v>71</v>
      </c>
      <c r="O350" s="495">
        <v>60</v>
      </c>
    </row>
    <row r="351" spans="1:16" ht="25.5">
      <c r="A351" s="501" t="s">
        <v>7587</v>
      </c>
      <c r="B351" s="501" t="s">
        <v>821</v>
      </c>
      <c r="C351" s="496" t="s">
        <v>788</v>
      </c>
      <c r="D351" s="496" t="s">
        <v>7588</v>
      </c>
      <c r="E351" s="208" t="s">
        <v>1303</v>
      </c>
      <c r="F351" s="208">
        <v>2</v>
      </c>
      <c r="G351" s="502"/>
      <c r="H351" s="496"/>
      <c r="I351" s="496">
        <v>2015</v>
      </c>
      <c r="J351" s="496" t="s">
        <v>798</v>
      </c>
      <c r="K351" s="501" t="s">
        <v>6135</v>
      </c>
      <c r="L351" s="496">
        <v>30</v>
      </c>
      <c r="M351" s="496"/>
      <c r="N351" s="503" t="s">
        <v>71</v>
      </c>
      <c r="O351" s="495">
        <v>30</v>
      </c>
    </row>
    <row r="352" spans="1:16" ht="38.25">
      <c r="A352" s="501" t="s">
        <v>7589</v>
      </c>
      <c r="B352" s="501" t="s">
        <v>821</v>
      </c>
      <c r="C352" s="496" t="s">
        <v>788</v>
      </c>
      <c r="D352" s="496" t="s">
        <v>7588</v>
      </c>
      <c r="E352" s="208" t="s">
        <v>1303</v>
      </c>
      <c r="F352" s="208">
        <v>3</v>
      </c>
      <c r="G352" s="502"/>
      <c r="H352" s="496"/>
      <c r="I352" s="496">
        <v>2015</v>
      </c>
      <c r="J352" s="496" t="s">
        <v>7590</v>
      </c>
      <c r="K352" s="501" t="s">
        <v>7591</v>
      </c>
      <c r="L352" s="496">
        <v>30</v>
      </c>
      <c r="M352" s="496"/>
      <c r="N352" s="503"/>
      <c r="O352" s="495">
        <v>30</v>
      </c>
    </row>
    <row r="353" spans="1:15" ht="51">
      <c r="A353" s="501" t="s">
        <v>7592</v>
      </c>
      <c r="B353" s="501" t="s">
        <v>803</v>
      </c>
      <c r="C353" s="496" t="s">
        <v>788</v>
      </c>
      <c r="D353" s="496" t="s">
        <v>795</v>
      </c>
      <c r="E353" s="208"/>
      <c r="F353" s="208">
        <v>2</v>
      </c>
      <c r="G353" s="496" t="s">
        <v>7593</v>
      </c>
      <c r="H353" s="496"/>
      <c r="I353" s="496">
        <v>2015</v>
      </c>
      <c r="J353" s="496" t="s">
        <v>172</v>
      </c>
      <c r="K353" s="501" t="s">
        <v>7594</v>
      </c>
      <c r="L353" s="496" t="s">
        <v>7586</v>
      </c>
      <c r="M353" s="505" t="s">
        <v>7595</v>
      </c>
      <c r="N353" s="503" t="s">
        <v>71</v>
      </c>
      <c r="O353" s="495">
        <v>60</v>
      </c>
    </row>
    <row r="354" spans="1:15" ht="38.25">
      <c r="A354" s="501" t="s">
        <v>7596</v>
      </c>
      <c r="B354" s="501" t="s">
        <v>7597</v>
      </c>
      <c r="C354" s="496" t="s">
        <v>788</v>
      </c>
      <c r="D354" s="496" t="s">
        <v>796</v>
      </c>
      <c r="E354" s="502"/>
      <c r="F354" s="502">
        <v>3</v>
      </c>
      <c r="G354" s="502"/>
      <c r="H354" s="496"/>
      <c r="I354" s="496">
        <v>2015</v>
      </c>
      <c r="J354" s="496" t="s">
        <v>7598</v>
      </c>
      <c r="K354" s="502"/>
      <c r="L354" s="496"/>
      <c r="M354" s="496"/>
      <c r="N354" s="496" t="s">
        <v>71</v>
      </c>
      <c r="O354" s="496">
        <v>60</v>
      </c>
    </row>
    <row r="355" spans="1:15" ht="38.25">
      <c r="A355" s="501" t="s">
        <v>7599</v>
      </c>
      <c r="B355" s="501" t="s">
        <v>7597</v>
      </c>
      <c r="C355" s="496" t="s">
        <v>788</v>
      </c>
      <c r="D355" s="496" t="s">
        <v>796</v>
      </c>
      <c r="E355" s="502"/>
      <c r="F355" s="502">
        <v>3</v>
      </c>
      <c r="G355" s="502"/>
      <c r="H355" s="496"/>
      <c r="I355" s="496">
        <v>2015</v>
      </c>
      <c r="J355" s="496" t="s">
        <v>7598</v>
      </c>
      <c r="K355" s="502"/>
      <c r="L355" s="496"/>
      <c r="M355" s="496"/>
      <c r="N355" s="496" t="s">
        <v>71</v>
      </c>
      <c r="O355" s="496">
        <v>60</v>
      </c>
    </row>
    <row r="356" spans="1:15" ht="38.25">
      <c r="A356" s="501" t="s">
        <v>7600</v>
      </c>
      <c r="B356" s="501" t="s">
        <v>808</v>
      </c>
      <c r="C356" s="496" t="s">
        <v>7601</v>
      </c>
      <c r="D356" s="496" t="s">
        <v>812</v>
      </c>
      <c r="E356" s="208">
        <v>2</v>
      </c>
      <c r="F356" s="208">
        <v>2</v>
      </c>
      <c r="G356" s="502">
        <v>2550539</v>
      </c>
      <c r="H356" s="505" t="s">
        <v>1225</v>
      </c>
      <c r="I356" s="496">
        <v>2015</v>
      </c>
      <c r="J356" s="496" t="s">
        <v>314</v>
      </c>
      <c r="K356" s="501" t="s">
        <v>7602</v>
      </c>
      <c r="L356" s="496" t="s">
        <v>806</v>
      </c>
      <c r="M356" s="505" t="s">
        <v>1321</v>
      </c>
      <c r="N356" s="503">
        <v>60</v>
      </c>
      <c r="O356" s="495">
        <v>60</v>
      </c>
    </row>
    <row r="357" spans="1:15" ht="63.75">
      <c r="A357" s="501" t="s">
        <v>7603</v>
      </c>
      <c r="B357" s="501" t="s">
        <v>808</v>
      </c>
      <c r="C357" s="496" t="s">
        <v>7601</v>
      </c>
      <c r="D357" s="496" t="s">
        <v>812</v>
      </c>
      <c r="E357" s="208">
        <v>11</v>
      </c>
      <c r="F357" s="208">
        <v>11</v>
      </c>
      <c r="G357" s="502">
        <v>255053900</v>
      </c>
      <c r="H357" s="505" t="s">
        <v>7604</v>
      </c>
      <c r="I357" s="496">
        <v>2015</v>
      </c>
      <c r="J357" s="496" t="s">
        <v>138</v>
      </c>
      <c r="K357" s="501" t="s">
        <v>1338</v>
      </c>
      <c r="L357" s="496" t="s">
        <v>806</v>
      </c>
      <c r="M357" s="505" t="s">
        <v>1321</v>
      </c>
      <c r="N357" s="503">
        <v>60</v>
      </c>
      <c r="O357" s="495">
        <v>60</v>
      </c>
    </row>
    <row r="358" spans="1:15" ht="38.25">
      <c r="A358" s="501" t="s">
        <v>7605</v>
      </c>
      <c r="B358" s="501" t="s">
        <v>808</v>
      </c>
      <c r="C358" s="496" t="s">
        <v>7601</v>
      </c>
      <c r="D358" s="496" t="s">
        <v>7606</v>
      </c>
      <c r="E358" s="208" t="s">
        <v>7607</v>
      </c>
      <c r="F358" s="189">
        <v>42401</v>
      </c>
      <c r="G358" s="502" t="s">
        <v>7608</v>
      </c>
      <c r="H358" s="505" t="s">
        <v>7609</v>
      </c>
      <c r="I358" s="496">
        <v>2015</v>
      </c>
      <c r="J358" s="496" t="s">
        <v>316</v>
      </c>
      <c r="K358" s="501" t="s">
        <v>7610</v>
      </c>
      <c r="L358" s="496" t="s">
        <v>7611</v>
      </c>
      <c r="M358" s="505" t="s">
        <v>7612</v>
      </c>
      <c r="N358" s="503">
        <v>60</v>
      </c>
      <c r="O358" s="495">
        <v>60</v>
      </c>
    </row>
    <row r="359" spans="1:15" ht="25.5">
      <c r="A359" s="501" t="s">
        <v>7613</v>
      </c>
      <c r="B359" s="501" t="s">
        <v>808</v>
      </c>
      <c r="C359" s="496" t="s">
        <v>7601</v>
      </c>
      <c r="D359" s="496" t="s">
        <v>7614</v>
      </c>
      <c r="E359" s="208">
        <v>33</v>
      </c>
      <c r="F359" s="208">
        <v>33</v>
      </c>
      <c r="G359" s="502" t="s">
        <v>7615</v>
      </c>
      <c r="H359" s="505" t="s">
        <v>7616</v>
      </c>
      <c r="I359" s="496">
        <v>2015</v>
      </c>
      <c r="J359" s="496" t="s">
        <v>172</v>
      </c>
      <c r="K359" s="501" t="s">
        <v>7617</v>
      </c>
      <c r="L359" s="496" t="s">
        <v>7618</v>
      </c>
      <c r="M359" s="505" t="s">
        <v>7612</v>
      </c>
      <c r="N359" s="503">
        <v>60</v>
      </c>
      <c r="O359" s="495">
        <v>60</v>
      </c>
    </row>
    <row r="360" spans="1:15" ht="89.25">
      <c r="A360" s="501" t="s">
        <v>7619</v>
      </c>
      <c r="B360" s="501" t="s">
        <v>809</v>
      </c>
      <c r="C360" s="496" t="s">
        <v>788</v>
      </c>
      <c r="D360" s="496" t="s">
        <v>7620</v>
      </c>
      <c r="E360" s="208"/>
      <c r="F360" s="208" t="s">
        <v>1700</v>
      </c>
      <c r="G360" s="502" t="s">
        <v>7621</v>
      </c>
      <c r="H360" s="496"/>
      <c r="I360" s="496">
        <v>2015</v>
      </c>
      <c r="J360" s="496"/>
      <c r="K360" s="501" t="s">
        <v>7622</v>
      </c>
      <c r="L360" s="496"/>
      <c r="M360" s="505" t="s">
        <v>7623</v>
      </c>
      <c r="N360" s="503" t="s">
        <v>71</v>
      </c>
      <c r="O360" s="495">
        <v>60</v>
      </c>
    </row>
    <row r="361" spans="1:15" ht="140.25">
      <c r="A361" s="501" t="s">
        <v>7624</v>
      </c>
      <c r="B361" s="501" t="s">
        <v>822</v>
      </c>
      <c r="C361" s="496" t="s">
        <v>788</v>
      </c>
      <c r="D361" s="496" t="s">
        <v>7625</v>
      </c>
      <c r="E361" s="502"/>
      <c r="F361" s="502">
        <v>1</v>
      </c>
      <c r="G361" s="502"/>
      <c r="H361" s="496"/>
      <c r="I361" s="496">
        <v>2015</v>
      </c>
      <c r="J361" s="496"/>
      <c r="K361" s="502" t="s">
        <v>7626</v>
      </c>
      <c r="L361" s="496" t="s">
        <v>817</v>
      </c>
      <c r="M361" s="505" t="s">
        <v>7624</v>
      </c>
      <c r="N361" s="496" t="s">
        <v>71</v>
      </c>
      <c r="O361" s="496">
        <v>60</v>
      </c>
    </row>
    <row r="362" spans="1:15" ht="63.75">
      <c r="A362" s="501" t="s">
        <v>7627</v>
      </c>
      <c r="B362" s="501" t="s">
        <v>822</v>
      </c>
      <c r="C362" s="496" t="s">
        <v>788</v>
      </c>
      <c r="D362" s="496" t="s">
        <v>7628</v>
      </c>
      <c r="E362" s="502"/>
      <c r="F362" s="502" t="s">
        <v>7629</v>
      </c>
      <c r="G362" s="502"/>
      <c r="H362" s="496"/>
      <c r="I362" s="496">
        <v>2015</v>
      </c>
      <c r="J362" s="496" t="s">
        <v>145</v>
      </c>
      <c r="K362" s="502"/>
      <c r="L362" s="496" t="s">
        <v>281</v>
      </c>
      <c r="M362" s="505"/>
      <c r="N362" s="496">
        <v>60</v>
      </c>
      <c r="O362" s="496">
        <v>60</v>
      </c>
    </row>
    <row r="363" spans="1:15" ht="127.5">
      <c r="A363" s="194" t="s">
        <v>7630</v>
      </c>
      <c r="B363" s="194" t="s">
        <v>816</v>
      </c>
      <c r="C363" s="506" t="s">
        <v>788</v>
      </c>
      <c r="D363" s="506" t="s">
        <v>7625</v>
      </c>
      <c r="E363" s="265">
        <v>6</v>
      </c>
      <c r="F363" s="194" t="s">
        <v>117</v>
      </c>
      <c r="G363" s="265" t="s">
        <v>7631</v>
      </c>
      <c r="H363" s="506"/>
      <c r="I363" s="506">
        <v>2015</v>
      </c>
      <c r="J363" s="506" t="s">
        <v>202</v>
      </c>
      <c r="K363" s="501" t="s">
        <v>7632</v>
      </c>
      <c r="L363" s="496" t="s">
        <v>7633</v>
      </c>
      <c r="M363" s="505" t="s">
        <v>7634</v>
      </c>
      <c r="N363" s="496" t="s">
        <v>71</v>
      </c>
      <c r="O363" s="496">
        <v>60</v>
      </c>
    </row>
    <row r="364" spans="1:15" ht="242.25">
      <c r="A364" s="501" t="s">
        <v>7635</v>
      </c>
      <c r="B364" s="501" t="s">
        <v>837</v>
      </c>
      <c r="C364" s="496" t="s">
        <v>7636</v>
      </c>
      <c r="D364" s="496" t="s">
        <v>7637</v>
      </c>
      <c r="E364" s="502" t="s">
        <v>7638</v>
      </c>
      <c r="F364" s="502" t="s">
        <v>7639</v>
      </c>
      <c r="G364" s="502" t="s">
        <v>7640</v>
      </c>
      <c r="H364" s="496"/>
      <c r="I364" s="496">
        <v>2015</v>
      </c>
      <c r="J364" s="496"/>
      <c r="K364" s="502" t="s">
        <v>7641</v>
      </c>
      <c r="L364" s="496" t="s">
        <v>7642</v>
      </c>
      <c r="M364" s="505" t="s">
        <v>7643</v>
      </c>
      <c r="N364" s="496" t="s">
        <v>71</v>
      </c>
      <c r="O364" s="496">
        <v>60</v>
      </c>
    </row>
    <row r="365" spans="1:15" ht="76.5">
      <c r="A365" s="496" t="s">
        <v>8150</v>
      </c>
      <c r="B365" s="501" t="s">
        <v>629</v>
      </c>
      <c r="C365" s="496" t="s">
        <v>610</v>
      </c>
      <c r="D365" s="496" t="s">
        <v>648</v>
      </c>
      <c r="E365" s="502"/>
      <c r="F365" s="502">
        <v>2</v>
      </c>
      <c r="G365" s="496" t="s">
        <v>642</v>
      </c>
      <c r="H365" s="496"/>
      <c r="I365" s="496">
        <v>2015</v>
      </c>
      <c r="J365" s="496" t="s">
        <v>195</v>
      </c>
      <c r="K365" s="502" t="s">
        <v>8151</v>
      </c>
      <c r="L365" s="496" t="s">
        <v>8152</v>
      </c>
      <c r="M365" s="496" t="s">
        <v>8153</v>
      </c>
      <c r="N365" s="496"/>
      <c r="O365" s="502">
        <v>60</v>
      </c>
    </row>
    <row r="366" spans="1:15" ht="76.5">
      <c r="A366" s="496" t="s">
        <v>8154</v>
      </c>
      <c r="B366" s="501" t="s">
        <v>629</v>
      </c>
      <c r="C366" s="496" t="s">
        <v>610</v>
      </c>
      <c r="D366" s="496" t="s">
        <v>648</v>
      </c>
      <c r="E366" s="502"/>
      <c r="F366" s="502">
        <v>5</v>
      </c>
      <c r="G366" s="496" t="s">
        <v>642</v>
      </c>
      <c r="H366" s="496"/>
      <c r="I366" s="496">
        <v>2016</v>
      </c>
      <c r="J366" s="496" t="s">
        <v>375</v>
      </c>
      <c r="K366" s="502" t="s">
        <v>8155</v>
      </c>
      <c r="L366" s="496" t="s">
        <v>8152</v>
      </c>
      <c r="M366" s="496" t="s">
        <v>8156</v>
      </c>
      <c r="N366" s="496"/>
      <c r="O366" s="502">
        <v>60</v>
      </c>
    </row>
    <row r="367" spans="1:15" ht="76.5">
      <c r="A367" s="496" t="s">
        <v>8157</v>
      </c>
      <c r="B367" s="501" t="s">
        <v>629</v>
      </c>
      <c r="C367" s="496" t="s">
        <v>610</v>
      </c>
      <c r="D367" s="496" t="s">
        <v>630</v>
      </c>
      <c r="E367" s="502"/>
      <c r="F367" s="502">
        <v>1</v>
      </c>
      <c r="G367" s="496" t="s">
        <v>620</v>
      </c>
      <c r="H367" s="496"/>
      <c r="I367" s="496">
        <v>2015</v>
      </c>
      <c r="J367" s="496" t="s">
        <v>242</v>
      </c>
      <c r="K367" s="502" t="s">
        <v>8158</v>
      </c>
      <c r="L367" s="496" t="s">
        <v>8159</v>
      </c>
      <c r="M367" s="496" t="s">
        <v>8160</v>
      </c>
      <c r="N367" s="496"/>
      <c r="O367" s="502">
        <v>60</v>
      </c>
    </row>
    <row r="368" spans="1:15" ht="89.25">
      <c r="A368" s="496" t="s">
        <v>8161</v>
      </c>
      <c r="B368" s="501" t="s">
        <v>629</v>
      </c>
      <c r="C368" s="496" t="s">
        <v>610</v>
      </c>
      <c r="D368" s="496" t="s">
        <v>630</v>
      </c>
      <c r="E368" s="502"/>
      <c r="F368" s="502">
        <v>2</v>
      </c>
      <c r="G368" s="265" t="s">
        <v>620</v>
      </c>
      <c r="H368" s="496"/>
      <c r="I368" s="496">
        <v>2016</v>
      </c>
      <c r="J368" s="496" t="s">
        <v>145</v>
      </c>
      <c r="K368" s="502" t="s">
        <v>8162</v>
      </c>
      <c r="L368" s="496" t="s">
        <v>8159</v>
      </c>
      <c r="M368" s="496" t="s">
        <v>8163</v>
      </c>
      <c r="N368" s="496"/>
      <c r="O368" s="502">
        <v>60</v>
      </c>
    </row>
    <row r="369" spans="1:16" ht="165.75">
      <c r="A369" s="496" t="s">
        <v>8164</v>
      </c>
      <c r="B369" s="501" t="s">
        <v>629</v>
      </c>
      <c r="C369" s="496" t="s">
        <v>610</v>
      </c>
      <c r="D369" s="496" t="s">
        <v>8165</v>
      </c>
      <c r="E369" s="502" t="s">
        <v>895</v>
      </c>
      <c r="F369" s="502"/>
      <c r="G369" s="265" t="s">
        <v>632</v>
      </c>
      <c r="H369" s="496"/>
      <c r="I369" s="496">
        <v>2015</v>
      </c>
      <c r="J369" s="496" t="s">
        <v>175</v>
      </c>
      <c r="K369" s="502" t="s">
        <v>8166</v>
      </c>
      <c r="L369" s="496" t="s">
        <v>8167</v>
      </c>
      <c r="M369" s="496" t="s">
        <v>727</v>
      </c>
      <c r="N369" s="496"/>
      <c r="O369" s="502">
        <v>60</v>
      </c>
    </row>
    <row r="370" spans="1:16" ht="76.5">
      <c r="A370" s="496" t="s">
        <v>8168</v>
      </c>
      <c r="B370" s="194" t="s">
        <v>629</v>
      </c>
      <c r="C370" s="506" t="s">
        <v>610</v>
      </c>
      <c r="D370" s="496" t="s">
        <v>8169</v>
      </c>
      <c r="E370" s="277"/>
      <c r="F370" s="277">
        <v>3</v>
      </c>
      <c r="G370" s="496" t="s">
        <v>8170</v>
      </c>
      <c r="H370" s="506"/>
      <c r="I370" s="276">
        <v>2015</v>
      </c>
      <c r="J370" s="506" t="s">
        <v>134</v>
      </c>
      <c r="K370" s="184" t="s">
        <v>8171</v>
      </c>
      <c r="L370" s="496" t="s">
        <v>8172</v>
      </c>
      <c r="M370" s="496" t="s">
        <v>8173</v>
      </c>
      <c r="N370" s="496"/>
      <c r="O370" s="502">
        <v>60</v>
      </c>
    </row>
    <row r="371" spans="1:16" ht="102">
      <c r="A371" s="496" t="s">
        <v>8174</v>
      </c>
      <c r="B371" s="194" t="s">
        <v>629</v>
      </c>
      <c r="C371" s="506" t="s">
        <v>610</v>
      </c>
      <c r="D371" s="496" t="s">
        <v>8175</v>
      </c>
      <c r="E371" s="277"/>
      <c r="F371" s="277">
        <v>11</v>
      </c>
      <c r="G371" s="496" t="s">
        <v>8176</v>
      </c>
      <c r="H371" s="506"/>
      <c r="I371" s="276">
        <v>2015</v>
      </c>
      <c r="J371" s="506" t="s">
        <v>138</v>
      </c>
      <c r="K371" s="184"/>
      <c r="L371" s="496" t="s">
        <v>8177</v>
      </c>
      <c r="M371" s="496" t="s">
        <v>8178</v>
      </c>
      <c r="N371" s="496"/>
      <c r="O371" s="502">
        <v>60</v>
      </c>
      <c r="P371" s="116"/>
    </row>
    <row r="372" spans="1:16" ht="140.25">
      <c r="A372" s="496" t="s">
        <v>8179</v>
      </c>
      <c r="B372" s="501" t="s">
        <v>8180</v>
      </c>
      <c r="C372" s="496" t="s">
        <v>685</v>
      </c>
      <c r="D372" s="496" t="s">
        <v>17655</v>
      </c>
      <c r="E372" s="502"/>
      <c r="F372" s="502" t="s">
        <v>8181</v>
      </c>
      <c r="G372" s="497" t="s">
        <v>8182</v>
      </c>
      <c r="H372" s="496"/>
      <c r="I372" s="496">
        <v>2015</v>
      </c>
      <c r="J372" s="496" t="s">
        <v>202</v>
      </c>
      <c r="K372" s="502" t="s">
        <v>8183</v>
      </c>
      <c r="L372" s="496" t="s">
        <v>621</v>
      </c>
      <c r="M372" s="505" t="s">
        <v>8184</v>
      </c>
      <c r="N372" s="496" t="s">
        <v>71</v>
      </c>
      <c r="O372" s="502">
        <v>60</v>
      </c>
      <c r="P372" s="116"/>
    </row>
    <row r="373" spans="1:16" ht="63.75">
      <c r="A373" s="496" t="s">
        <v>8185</v>
      </c>
      <c r="B373" s="501" t="s">
        <v>8180</v>
      </c>
      <c r="C373" s="496" t="s">
        <v>685</v>
      </c>
      <c r="D373" s="499" t="s">
        <v>8186</v>
      </c>
      <c r="E373" s="502"/>
      <c r="F373" s="502" t="s">
        <v>8187</v>
      </c>
      <c r="G373" s="497" t="s">
        <v>17620</v>
      </c>
      <c r="H373" s="496"/>
      <c r="I373" s="496">
        <v>2015</v>
      </c>
      <c r="J373" s="496" t="s">
        <v>172</v>
      </c>
      <c r="K373" s="502" t="s">
        <v>8188</v>
      </c>
      <c r="L373" s="496" t="s">
        <v>8189</v>
      </c>
      <c r="M373" s="505" t="s">
        <v>8190</v>
      </c>
      <c r="N373" s="496" t="s">
        <v>71</v>
      </c>
      <c r="O373" s="502">
        <v>60</v>
      </c>
      <c r="P373" s="116"/>
    </row>
    <row r="374" spans="1:16" ht="140.25">
      <c r="A374" s="496" t="s">
        <v>8191</v>
      </c>
      <c r="B374" s="501" t="s">
        <v>8180</v>
      </c>
      <c r="C374" s="496" t="s">
        <v>685</v>
      </c>
      <c r="D374" s="496" t="s">
        <v>8192</v>
      </c>
      <c r="E374" s="502"/>
      <c r="F374" s="502" t="s">
        <v>8181</v>
      </c>
      <c r="G374" s="497" t="s">
        <v>8193</v>
      </c>
      <c r="H374" s="496"/>
      <c r="I374" s="496">
        <v>2015</v>
      </c>
      <c r="J374" s="496" t="s">
        <v>145</v>
      </c>
      <c r="K374" s="502" t="s">
        <v>8194</v>
      </c>
      <c r="L374" s="496" t="s">
        <v>621</v>
      </c>
      <c r="M374" s="505" t="s">
        <v>8184</v>
      </c>
      <c r="N374" s="496" t="s">
        <v>71</v>
      </c>
      <c r="O374" s="502">
        <v>60</v>
      </c>
      <c r="P374" s="116"/>
    </row>
    <row r="375" spans="1:16">
      <c r="A375" s="497" t="s">
        <v>8195</v>
      </c>
      <c r="B375" s="501" t="s">
        <v>8196</v>
      </c>
      <c r="C375" s="496" t="s">
        <v>685</v>
      </c>
      <c r="D375" s="497" t="s">
        <v>8197</v>
      </c>
      <c r="E375" s="208"/>
      <c r="F375" s="208">
        <v>1</v>
      </c>
      <c r="G375" s="502"/>
      <c r="H375" s="496"/>
      <c r="I375" s="496">
        <v>2015</v>
      </c>
      <c r="J375" s="496" t="s">
        <v>145</v>
      </c>
      <c r="K375" s="501"/>
      <c r="L375" s="496"/>
      <c r="M375" s="496"/>
      <c r="N375" s="208" t="s">
        <v>71</v>
      </c>
      <c r="O375" s="502">
        <v>60</v>
      </c>
      <c r="P375" s="116"/>
    </row>
    <row r="376" spans="1:16" ht="25.5">
      <c r="A376" s="497" t="s">
        <v>8198</v>
      </c>
      <c r="B376" s="501" t="s">
        <v>8196</v>
      </c>
      <c r="C376" s="496" t="s">
        <v>685</v>
      </c>
      <c r="D376" s="497" t="s">
        <v>8199</v>
      </c>
      <c r="E376" s="208"/>
      <c r="F376" s="208"/>
      <c r="G376" s="502"/>
      <c r="H376" s="496"/>
      <c r="I376" s="496">
        <v>2015</v>
      </c>
      <c r="J376" s="496" t="s">
        <v>134</v>
      </c>
      <c r="K376" s="501"/>
      <c r="L376" s="496"/>
      <c r="M376" s="496"/>
      <c r="N376" s="208" t="s">
        <v>71</v>
      </c>
      <c r="O376" s="502">
        <v>60</v>
      </c>
      <c r="P376" s="116"/>
    </row>
    <row r="377" spans="1:16" ht="25.5">
      <c r="A377" s="497" t="s">
        <v>8200</v>
      </c>
      <c r="B377" s="501" t="s">
        <v>8196</v>
      </c>
      <c r="C377" s="496" t="s">
        <v>685</v>
      </c>
      <c r="D377" s="497" t="s">
        <v>8201</v>
      </c>
      <c r="E377" s="208"/>
      <c r="F377" s="208"/>
      <c r="G377" s="502"/>
      <c r="H377" s="496"/>
      <c r="I377" s="496">
        <v>2015</v>
      </c>
      <c r="J377" s="496" t="s">
        <v>134</v>
      </c>
      <c r="K377" s="501"/>
      <c r="L377" s="496"/>
      <c r="M377" s="496"/>
      <c r="N377" s="208" t="s">
        <v>71</v>
      </c>
      <c r="O377" s="502">
        <v>60</v>
      </c>
      <c r="P377" s="116"/>
    </row>
    <row r="378" spans="1:16" ht="51">
      <c r="A378" s="501" t="s">
        <v>8202</v>
      </c>
      <c r="B378" s="496" t="s">
        <v>610</v>
      </c>
      <c r="C378" s="496" t="s">
        <v>8203</v>
      </c>
      <c r="D378" s="208"/>
      <c r="E378" s="208">
        <v>5</v>
      </c>
      <c r="F378" s="502" t="s">
        <v>8204</v>
      </c>
      <c r="G378" s="496"/>
      <c r="H378" s="496">
        <v>2015</v>
      </c>
      <c r="I378" s="496"/>
      <c r="J378" s="501" t="s">
        <v>1103</v>
      </c>
      <c r="K378" s="496"/>
      <c r="L378" s="496"/>
      <c r="M378" s="503" t="s">
        <v>71</v>
      </c>
      <c r="N378" s="495">
        <v>60</v>
      </c>
      <c r="O378" s="502"/>
      <c r="P378" s="116"/>
    </row>
    <row r="379" spans="1:16" ht="63.75">
      <c r="A379" s="501" t="s">
        <v>8205</v>
      </c>
      <c r="B379" s="501" t="s">
        <v>8206</v>
      </c>
      <c r="C379" s="496" t="s">
        <v>610</v>
      </c>
      <c r="D379" s="496" t="s">
        <v>8207</v>
      </c>
      <c r="E379" s="502">
        <v>4</v>
      </c>
      <c r="F379" s="502">
        <v>4</v>
      </c>
      <c r="G379" s="497" t="s">
        <v>8208</v>
      </c>
      <c r="H379" s="496"/>
      <c r="I379" s="496">
        <v>2015</v>
      </c>
      <c r="J379" s="496" t="s">
        <v>126</v>
      </c>
      <c r="K379" s="502" t="s">
        <v>8209</v>
      </c>
      <c r="L379" s="496" t="s">
        <v>617</v>
      </c>
      <c r="M379" s="496"/>
      <c r="N379" s="496" t="s">
        <v>71</v>
      </c>
      <c r="O379" s="502">
        <v>60</v>
      </c>
      <c r="P379" s="116"/>
    </row>
    <row r="380" spans="1:16" ht="51">
      <c r="A380" s="501" t="s">
        <v>8210</v>
      </c>
      <c r="B380" s="501" t="s">
        <v>8206</v>
      </c>
      <c r="C380" s="496" t="s">
        <v>610</v>
      </c>
      <c r="D380" s="496" t="s">
        <v>8211</v>
      </c>
      <c r="E380" s="502" t="s">
        <v>8212</v>
      </c>
      <c r="F380" s="502"/>
      <c r="G380" s="502" t="s">
        <v>636</v>
      </c>
      <c r="H380" s="496"/>
      <c r="I380" s="496">
        <v>2015</v>
      </c>
      <c r="J380" s="496"/>
      <c r="K380" s="502" t="s">
        <v>8213</v>
      </c>
      <c r="L380" s="496" t="s">
        <v>621</v>
      </c>
      <c r="M380" s="496"/>
      <c r="N380" s="496" t="s">
        <v>71</v>
      </c>
      <c r="O380" s="502">
        <v>60</v>
      </c>
      <c r="P380" s="116"/>
    </row>
    <row r="381" spans="1:16" ht="76.5">
      <c r="A381" s="501" t="s">
        <v>8214</v>
      </c>
      <c r="B381" s="501" t="s">
        <v>646</v>
      </c>
      <c r="C381" s="496" t="s">
        <v>610</v>
      </c>
      <c r="D381" s="496" t="s">
        <v>626</v>
      </c>
      <c r="E381" s="502"/>
      <c r="F381" s="502">
        <v>1</v>
      </c>
      <c r="G381" s="502" t="s">
        <v>620</v>
      </c>
      <c r="H381" s="496"/>
      <c r="I381" s="496">
        <v>2015</v>
      </c>
      <c r="J381" s="496"/>
      <c r="K381" s="502" t="s">
        <v>8215</v>
      </c>
      <c r="L381" s="496" t="s">
        <v>8216</v>
      </c>
      <c r="M381" s="505" t="s">
        <v>8217</v>
      </c>
      <c r="N381" s="496">
        <v>60</v>
      </c>
      <c r="O381" s="502">
        <v>60</v>
      </c>
      <c r="P381" s="116"/>
    </row>
    <row r="382" spans="1:16" ht="114.75">
      <c r="A382" s="501" t="s">
        <v>8218</v>
      </c>
      <c r="B382" s="501" t="s">
        <v>646</v>
      </c>
      <c r="C382" s="496" t="s">
        <v>610</v>
      </c>
      <c r="D382" s="496" t="s">
        <v>8219</v>
      </c>
      <c r="E382" s="502"/>
      <c r="F382" s="502">
        <v>1</v>
      </c>
      <c r="G382" s="502" t="s">
        <v>8220</v>
      </c>
      <c r="H382" s="496"/>
      <c r="I382" s="496">
        <v>2015</v>
      </c>
      <c r="J382" s="496"/>
      <c r="K382" s="502" t="s">
        <v>8221</v>
      </c>
      <c r="L382" s="496" t="s">
        <v>8222</v>
      </c>
      <c r="M382" s="496"/>
      <c r="N382" s="496">
        <v>60</v>
      </c>
      <c r="O382" s="502">
        <v>60</v>
      </c>
      <c r="P382" s="116"/>
    </row>
    <row r="383" spans="1:16" ht="114.75">
      <c r="A383" s="501" t="s">
        <v>8223</v>
      </c>
      <c r="B383" s="501" t="s">
        <v>8224</v>
      </c>
      <c r="C383" s="496" t="s">
        <v>610</v>
      </c>
      <c r="D383" s="496" t="s">
        <v>8225</v>
      </c>
      <c r="E383" s="502"/>
      <c r="F383" s="502">
        <v>3</v>
      </c>
      <c r="G383" s="502" t="s">
        <v>642</v>
      </c>
      <c r="H383" s="496"/>
      <c r="I383" s="496">
        <v>2015</v>
      </c>
      <c r="J383" s="496"/>
      <c r="K383" s="502" t="s">
        <v>8226</v>
      </c>
      <c r="L383" s="496"/>
      <c r="M383" s="496" t="s">
        <v>8227</v>
      </c>
      <c r="N383" s="188">
        <v>30</v>
      </c>
      <c r="O383" s="502">
        <v>30</v>
      </c>
      <c r="P383" s="116"/>
    </row>
    <row r="384" spans="1:16" ht="114.75">
      <c r="A384" s="194" t="s">
        <v>8228</v>
      </c>
      <c r="B384" s="194" t="s">
        <v>646</v>
      </c>
      <c r="C384" s="506" t="s">
        <v>610</v>
      </c>
      <c r="D384" s="506" t="s">
        <v>626</v>
      </c>
      <c r="E384" s="277"/>
      <c r="F384" s="277">
        <v>2</v>
      </c>
      <c r="G384" s="277" t="s">
        <v>620</v>
      </c>
      <c r="H384" s="506"/>
      <c r="I384" s="276">
        <v>2015</v>
      </c>
      <c r="J384" s="506"/>
      <c r="K384" s="501" t="s">
        <v>8229</v>
      </c>
      <c r="L384" s="496" t="s">
        <v>687</v>
      </c>
      <c r="M384" s="505" t="s">
        <v>8230</v>
      </c>
      <c r="N384" s="497">
        <v>60</v>
      </c>
      <c r="O384" s="502">
        <v>60</v>
      </c>
      <c r="P384" s="116"/>
    </row>
    <row r="385" spans="1:16" ht="63.75">
      <c r="A385" s="194" t="s">
        <v>17219</v>
      </c>
      <c r="B385" s="194" t="s">
        <v>622</v>
      </c>
      <c r="C385" s="506" t="s">
        <v>610</v>
      </c>
      <c r="D385" s="506" t="s">
        <v>8983</v>
      </c>
      <c r="E385" s="265"/>
      <c r="F385" s="194" t="s">
        <v>4421</v>
      </c>
      <c r="G385" s="502" t="s">
        <v>8231</v>
      </c>
      <c r="H385" s="506"/>
      <c r="I385" s="506">
        <v>2015</v>
      </c>
      <c r="J385" s="506" t="s">
        <v>834</v>
      </c>
      <c r="K385" s="501" t="s">
        <v>8232</v>
      </c>
      <c r="L385" s="496" t="s">
        <v>617</v>
      </c>
      <c r="M385" s="505"/>
      <c r="N385" s="496">
        <v>60</v>
      </c>
      <c r="O385" s="502">
        <v>60</v>
      </c>
      <c r="P385" s="116"/>
    </row>
    <row r="386" spans="1:16" ht="89.25">
      <c r="A386" s="501" t="s">
        <v>1489</v>
      </c>
      <c r="B386" s="501" t="s">
        <v>8233</v>
      </c>
      <c r="C386" s="496" t="s">
        <v>8095</v>
      </c>
      <c r="D386" s="496" t="s">
        <v>168</v>
      </c>
      <c r="E386" s="502">
        <v>27</v>
      </c>
      <c r="F386" s="502"/>
      <c r="G386" s="502" t="s">
        <v>137</v>
      </c>
      <c r="H386" s="496" t="s">
        <v>8234</v>
      </c>
      <c r="I386" s="496">
        <v>2015</v>
      </c>
      <c r="J386" s="496"/>
      <c r="K386" s="502" t="s">
        <v>8235</v>
      </c>
      <c r="L386" s="496" t="s">
        <v>170</v>
      </c>
      <c r="M386" s="505" t="s">
        <v>1495</v>
      </c>
      <c r="N386" s="496" t="s">
        <v>71</v>
      </c>
      <c r="O386" s="502">
        <v>30</v>
      </c>
      <c r="P386" s="116"/>
    </row>
    <row r="387" spans="1:16" ht="127.5">
      <c r="A387" s="501" t="s">
        <v>8236</v>
      </c>
      <c r="B387" s="501" t="s">
        <v>8237</v>
      </c>
      <c r="C387" s="496" t="s">
        <v>610</v>
      </c>
      <c r="D387" s="496" t="s">
        <v>8238</v>
      </c>
      <c r="E387" s="208">
        <v>67</v>
      </c>
      <c r="F387" s="208" t="s">
        <v>8239</v>
      </c>
      <c r="G387" s="502" t="s">
        <v>159</v>
      </c>
      <c r="H387" s="496"/>
      <c r="I387" s="496">
        <v>2015</v>
      </c>
      <c r="J387" s="496"/>
      <c r="K387" s="501" t="s">
        <v>7661</v>
      </c>
      <c r="L387" s="496" t="s">
        <v>8240</v>
      </c>
      <c r="M387" s="505" t="s">
        <v>8241</v>
      </c>
      <c r="N387" s="503">
        <v>60</v>
      </c>
      <c r="O387" s="502">
        <v>60</v>
      </c>
      <c r="P387" s="116"/>
    </row>
    <row r="388" spans="1:16" ht="127.5">
      <c r="A388" s="499" t="s">
        <v>8242</v>
      </c>
      <c r="B388" s="501" t="s">
        <v>8237</v>
      </c>
      <c r="C388" s="496" t="s">
        <v>8243</v>
      </c>
      <c r="D388" s="496" t="s">
        <v>8244</v>
      </c>
      <c r="E388" s="208">
        <v>67</v>
      </c>
      <c r="F388" s="208">
        <v>2</v>
      </c>
      <c r="G388" s="502" t="s">
        <v>159</v>
      </c>
      <c r="H388" s="496"/>
      <c r="I388" s="496">
        <v>2015</v>
      </c>
      <c r="J388" s="496"/>
      <c r="K388" s="501" t="s">
        <v>8245</v>
      </c>
      <c r="L388" s="496" t="s">
        <v>8240</v>
      </c>
      <c r="M388" s="505" t="s">
        <v>8246</v>
      </c>
      <c r="N388" s="503">
        <v>60</v>
      </c>
      <c r="O388" s="502">
        <v>60</v>
      </c>
      <c r="P388" s="116"/>
    </row>
    <row r="389" spans="1:16" ht="51">
      <c r="A389" s="194" t="s">
        <v>8247</v>
      </c>
      <c r="B389" s="194" t="s">
        <v>8237</v>
      </c>
      <c r="C389" s="506" t="s">
        <v>610</v>
      </c>
      <c r="D389" s="506" t="s">
        <v>8248</v>
      </c>
      <c r="E389" s="197"/>
      <c r="F389" s="197"/>
      <c r="G389" s="277" t="s">
        <v>8249</v>
      </c>
      <c r="H389" s="506"/>
      <c r="I389" s="276">
        <v>2015</v>
      </c>
      <c r="J389" s="506"/>
      <c r="K389" s="501" t="s">
        <v>8250</v>
      </c>
      <c r="L389" s="496" t="s">
        <v>8251</v>
      </c>
      <c r="M389" s="496"/>
      <c r="N389" s="273">
        <v>60</v>
      </c>
      <c r="O389" s="502">
        <v>60</v>
      </c>
      <c r="P389" s="116"/>
    </row>
    <row r="390" spans="1:16" ht="63.75">
      <c r="A390" s="501" t="s">
        <v>8252</v>
      </c>
      <c r="B390" s="501" t="s">
        <v>770</v>
      </c>
      <c r="C390" s="496" t="s">
        <v>610</v>
      </c>
      <c r="D390" s="496" t="s">
        <v>8253</v>
      </c>
      <c r="E390" s="263" t="s">
        <v>8254</v>
      </c>
      <c r="F390" s="502" t="s">
        <v>1276</v>
      </c>
      <c r="G390" s="502" t="s">
        <v>8255</v>
      </c>
      <c r="H390" s="496"/>
      <c r="I390" s="496">
        <v>2015</v>
      </c>
      <c r="J390" s="496" t="s">
        <v>153</v>
      </c>
      <c r="K390" s="502"/>
      <c r="L390" s="496"/>
      <c r="M390" s="505" t="s">
        <v>8256</v>
      </c>
      <c r="N390" s="496" t="s">
        <v>71</v>
      </c>
      <c r="O390" s="502">
        <v>60</v>
      </c>
      <c r="P390" s="116"/>
    </row>
    <row r="391" spans="1:16" ht="165.75">
      <c r="A391" s="501" t="s">
        <v>8257</v>
      </c>
      <c r="B391" s="501" t="s">
        <v>770</v>
      </c>
      <c r="C391" s="496" t="s">
        <v>610</v>
      </c>
      <c r="D391" s="496" t="s">
        <v>8253</v>
      </c>
      <c r="E391" s="502" t="s">
        <v>8258</v>
      </c>
      <c r="F391" s="502" t="s">
        <v>1085</v>
      </c>
      <c r="G391" s="234" t="s">
        <v>8259</v>
      </c>
      <c r="H391" s="496"/>
      <c r="I391" s="496">
        <v>2015</v>
      </c>
      <c r="J391" s="496" t="s">
        <v>1310</v>
      </c>
      <c r="K391" s="502" t="s">
        <v>8260</v>
      </c>
      <c r="L391" s="496"/>
      <c r="M391" s="505" t="s">
        <v>8261</v>
      </c>
      <c r="N391" s="496" t="s">
        <v>71</v>
      </c>
      <c r="O391" s="502">
        <v>60</v>
      </c>
      <c r="P391" s="116"/>
    </row>
    <row r="392" spans="1:16" ht="63.75">
      <c r="A392" s="194" t="s">
        <v>8262</v>
      </c>
      <c r="B392" s="501" t="s">
        <v>770</v>
      </c>
      <c r="C392" s="496" t="s">
        <v>610</v>
      </c>
      <c r="D392" s="506" t="s">
        <v>8263</v>
      </c>
      <c r="E392" s="277"/>
      <c r="F392" s="277" t="s">
        <v>151</v>
      </c>
      <c r="G392" s="496" t="s">
        <v>8264</v>
      </c>
      <c r="H392" s="506"/>
      <c r="I392" s="276">
        <v>2015</v>
      </c>
      <c r="J392" s="506"/>
      <c r="K392" s="501"/>
      <c r="L392" s="496"/>
      <c r="M392" s="505" t="s">
        <v>7812</v>
      </c>
      <c r="N392" s="502"/>
      <c r="O392" s="502">
        <v>60</v>
      </c>
      <c r="P392" s="116"/>
    </row>
    <row r="393" spans="1:16" ht="153">
      <c r="A393" s="501" t="s">
        <v>8265</v>
      </c>
      <c r="B393" s="501" t="s">
        <v>778</v>
      </c>
      <c r="C393" s="496" t="s">
        <v>610</v>
      </c>
      <c r="D393" s="496" t="s">
        <v>8266</v>
      </c>
      <c r="E393" s="208"/>
      <c r="F393" s="208">
        <v>5</v>
      </c>
      <c r="G393" s="502" t="s">
        <v>8267</v>
      </c>
      <c r="H393" s="496"/>
      <c r="I393" s="496">
        <v>2015</v>
      </c>
      <c r="J393" s="496" t="s">
        <v>157</v>
      </c>
      <c r="K393" s="501" t="s">
        <v>8268</v>
      </c>
      <c r="L393" s="496" t="s">
        <v>8269</v>
      </c>
      <c r="M393" s="505" t="s">
        <v>8270</v>
      </c>
      <c r="N393" s="503" t="s">
        <v>71</v>
      </c>
      <c r="O393" s="502">
        <v>60</v>
      </c>
      <c r="P393" s="116"/>
    </row>
    <row r="394" spans="1:16" ht="140.25">
      <c r="A394" s="501" t="s">
        <v>8271</v>
      </c>
      <c r="B394" s="501" t="s">
        <v>8272</v>
      </c>
      <c r="C394" s="496" t="s">
        <v>610</v>
      </c>
      <c r="D394" s="496" t="s">
        <v>8273</v>
      </c>
      <c r="E394" s="208">
        <v>7</v>
      </c>
      <c r="F394" s="208"/>
      <c r="G394" s="502" t="s">
        <v>8274</v>
      </c>
      <c r="H394" s="496"/>
      <c r="I394" s="496">
        <v>2015</v>
      </c>
      <c r="J394" s="496"/>
      <c r="K394" s="501" t="s">
        <v>8275</v>
      </c>
      <c r="L394" s="496"/>
      <c r="M394" s="505" t="s">
        <v>8276</v>
      </c>
      <c r="N394" s="503" t="s">
        <v>71</v>
      </c>
      <c r="O394" s="502">
        <v>30</v>
      </c>
      <c r="P394" s="116"/>
    </row>
    <row r="395" spans="1:16" ht="76.5">
      <c r="A395" s="501" t="s">
        <v>8277</v>
      </c>
      <c r="B395" s="501" t="s">
        <v>638</v>
      </c>
      <c r="C395" s="496" t="s">
        <v>610</v>
      </c>
      <c r="D395" s="496" t="s">
        <v>639</v>
      </c>
      <c r="E395" s="502"/>
      <c r="F395" s="502" t="s">
        <v>4216</v>
      </c>
      <c r="G395" s="502" t="s">
        <v>636</v>
      </c>
      <c r="H395" s="496"/>
      <c r="I395" s="496">
        <v>2015</v>
      </c>
      <c r="J395" s="496"/>
      <c r="K395" s="502" t="s">
        <v>8278</v>
      </c>
      <c r="L395" s="496" t="s">
        <v>640</v>
      </c>
      <c r="M395" s="505" t="s">
        <v>8279</v>
      </c>
      <c r="N395" s="496" t="s">
        <v>71</v>
      </c>
      <c r="O395" s="502">
        <v>60</v>
      </c>
      <c r="P395" s="116"/>
    </row>
    <row r="396" spans="1:16" ht="63.75">
      <c r="A396" s="501" t="s">
        <v>8280</v>
      </c>
      <c r="B396" s="501" t="s">
        <v>613</v>
      </c>
      <c r="C396" s="496" t="s">
        <v>610</v>
      </c>
      <c r="D396" s="496" t="s">
        <v>8281</v>
      </c>
      <c r="E396" s="502"/>
      <c r="F396" s="502" t="s">
        <v>4216</v>
      </c>
      <c r="G396" s="502" t="s">
        <v>641</v>
      </c>
      <c r="H396" s="496"/>
      <c r="I396" s="496">
        <v>2015</v>
      </c>
      <c r="J396" s="496" t="s">
        <v>145</v>
      </c>
      <c r="K396" s="502" t="s">
        <v>8282</v>
      </c>
      <c r="L396" s="496" t="s">
        <v>281</v>
      </c>
      <c r="M396" s="505" t="s">
        <v>8283</v>
      </c>
      <c r="N396" s="496" t="s">
        <v>71</v>
      </c>
      <c r="O396" s="502">
        <v>60</v>
      </c>
      <c r="P396" s="116"/>
    </row>
    <row r="397" spans="1:16" ht="63.75">
      <c r="A397" s="501" t="s">
        <v>8284</v>
      </c>
      <c r="B397" s="501" t="s">
        <v>613</v>
      </c>
      <c r="C397" s="496" t="s">
        <v>610</v>
      </c>
      <c r="D397" s="496" t="s">
        <v>8281</v>
      </c>
      <c r="E397" s="502"/>
      <c r="F397" s="502"/>
      <c r="G397" s="502" t="s">
        <v>641</v>
      </c>
      <c r="H397" s="496"/>
      <c r="I397" s="496">
        <v>2015</v>
      </c>
      <c r="J397" s="496" t="s">
        <v>145</v>
      </c>
      <c r="K397" s="502" t="s">
        <v>8285</v>
      </c>
      <c r="L397" s="496" t="s">
        <v>281</v>
      </c>
      <c r="M397" s="505" t="s">
        <v>8283</v>
      </c>
      <c r="N397" s="496" t="s">
        <v>71</v>
      </c>
      <c r="O397" s="502">
        <v>60</v>
      </c>
      <c r="P397" s="116"/>
    </row>
    <row r="398" spans="1:16" ht="140.25">
      <c r="A398" s="194" t="s">
        <v>8286</v>
      </c>
      <c r="B398" s="194" t="s">
        <v>8287</v>
      </c>
      <c r="C398" s="506"/>
      <c r="D398" s="506" t="s">
        <v>1313</v>
      </c>
      <c r="E398" s="265" t="s">
        <v>8288</v>
      </c>
      <c r="F398" s="194"/>
      <c r="G398" s="265" t="s">
        <v>8289</v>
      </c>
      <c r="H398" s="506" t="s">
        <v>8290</v>
      </c>
      <c r="I398" s="506">
        <v>2015</v>
      </c>
      <c r="J398" s="506" t="s">
        <v>8291</v>
      </c>
      <c r="K398" s="501" t="s">
        <v>8292</v>
      </c>
      <c r="L398" s="496" t="s">
        <v>929</v>
      </c>
      <c r="M398" s="505" t="s">
        <v>8293</v>
      </c>
      <c r="N398" s="496">
        <v>60</v>
      </c>
      <c r="O398" s="502">
        <v>30</v>
      </c>
      <c r="P398" s="116"/>
    </row>
    <row r="399" spans="1:16" ht="38.25">
      <c r="A399" s="194" t="s">
        <v>8888</v>
      </c>
      <c r="B399" s="194" t="s">
        <v>652</v>
      </c>
      <c r="C399" s="506" t="s">
        <v>649</v>
      </c>
      <c r="D399" s="506" t="s">
        <v>8889</v>
      </c>
      <c r="E399" s="265"/>
      <c r="F399" s="194" t="s">
        <v>655</v>
      </c>
      <c r="G399" s="265" t="s">
        <v>656</v>
      </c>
      <c r="H399" s="506"/>
      <c r="I399" s="506">
        <v>2015</v>
      </c>
      <c r="J399" s="506" t="s">
        <v>195</v>
      </c>
      <c r="K399" s="501" t="s">
        <v>8890</v>
      </c>
      <c r="L399" s="505" t="s">
        <v>618</v>
      </c>
      <c r="M399" s="505"/>
      <c r="N399" s="496">
        <v>60</v>
      </c>
      <c r="O399" s="496">
        <v>60</v>
      </c>
      <c r="P399" s="116"/>
    </row>
    <row r="400" spans="1:16" ht="38.25">
      <c r="A400" s="194" t="s">
        <v>8891</v>
      </c>
      <c r="B400" s="194" t="s">
        <v>652</v>
      </c>
      <c r="C400" s="506" t="s">
        <v>649</v>
      </c>
      <c r="D400" s="506" t="s">
        <v>8892</v>
      </c>
      <c r="E400" s="265"/>
      <c r="F400" s="194" t="s">
        <v>121</v>
      </c>
      <c r="G400" s="265" t="s">
        <v>635</v>
      </c>
      <c r="H400" s="506"/>
      <c r="I400" s="506">
        <v>2015</v>
      </c>
      <c r="J400" s="506" t="s">
        <v>134</v>
      </c>
      <c r="K400" s="501" t="s">
        <v>869</v>
      </c>
      <c r="L400" s="505" t="s">
        <v>618</v>
      </c>
      <c r="M400" s="505"/>
      <c r="N400" s="496">
        <v>60</v>
      </c>
      <c r="O400" s="496">
        <v>60</v>
      </c>
      <c r="P400" s="116"/>
    </row>
    <row r="401" spans="1:16" ht="14.25" customHeight="1">
      <c r="A401" s="194" t="s">
        <v>8893</v>
      </c>
      <c r="B401" s="194" t="s">
        <v>652</v>
      </c>
      <c r="C401" s="506" t="s">
        <v>649</v>
      </c>
      <c r="D401" s="506" t="s">
        <v>8894</v>
      </c>
      <c r="E401" s="265"/>
      <c r="F401" s="194" t="s">
        <v>117</v>
      </c>
      <c r="G401" s="265" t="s">
        <v>8895</v>
      </c>
      <c r="H401" s="506"/>
      <c r="I401" s="506">
        <v>2015</v>
      </c>
      <c r="J401" s="506" t="s">
        <v>134</v>
      </c>
      <c r="K401" s="501"/>
      <c r="L401" s="505" t="s">
        <v>618</v>
      </c>
      <c r="M401" s="505"/>
      <c r="N401" s="496">
        <v>60</v>
      </c>
      <c r="O401" s="496">
        <v>60</v>
      </c>
      <c r="P401" s="116"/>
    </row>
    <row r="402" spans="1:16" ht="191.25">
      <c r="A402" s="194" t="s">
        <v>8896</v>
      </c>
      <c r="B402" s="194" t="s">
        <v>652</v>
      </c>
      <c r="C402" s="506" t="s">
        <v>649</v>
      </c>
      <c r="D402" s="506" t="s">
        <v>8897</v>
      </c>
      <c r="E402" s="265"/>
      <c r="F402" s="194" t="s">
        <v>8898</v>
      </c>
      <c r="G402" s="265" t="s">
        <v>659</v>
      </c>
      <c r="H402" s="506"/>
      <c r="I402" s="506">
        <v>2015</v>
      </c>
      <c r="J402" s="506" t="s">
        <v>134</v>
      </c>
      <c r="K402" s="501"/>
      <c r="L402" s="505" t="s">
        <v>8899</v>
      </c>
      <c r="M402" s="505"/>
      <c r="N402" s="496">
        <v>60</v>
      </c>
      <c r="O402" s="496">
        <v>60</v>
      </c>
      <c r="P402" s="116"/>
    </row>
    <row r="403" spans="1:16" ht="38.25">
      <c r="A403" s="194" t="s">
        <v>8900</v>
      </c>
      <c r="B403" s="194" t="s">
        <v>652</v>
      </c>
      <c r="C403" s="506" t="s">
        <v>649</v>
      </c>
      <c r="D403" s="506" t="s">
        <v>8894</v>
      </c>
      <c r="E403" s="265"/>
      <c r="F403" s="194" t="s">
        <v>117</v>
      </c>
      <c r="G403" s="265" t="s">
        <v>8895</v>
      </c>
      <c r="H403" s="506"/>
      <c r="I403" s="506">
        <v>2015</v>
      </c>
      <c r="J403" s="506" t="s">
        <v>157</v>
      </c>
      <c r="K403" s="501"/>
      <c r="L403" s="505" t="s">
        <v>618</v>
      </c>
      <c r="M403" s="505"/>
      <c r="N403" s="496">
        <v>60</v>
      </c>
      <c r="O403" s="496">
        <v>60</v>
      </c>
      <c r="P403" s="116"/>
    </row>
    <row r="404" spans="1:16" ht="89.25">
      <c r="A404" s="501" t="s">
        <v>8901</v>
      </c>
      <c r="B404" s="501" t="s">
        <v>716</v>
      </c>
      <c r="C404" s="496" t="s">
        <v>610</v>
      </c>
      <c r="D404" s="496" t="s">
        <v>634</v>
      </c>
      <c r="E404" s="502">
        <v>6</v>
      </c>
      <c r="F404" s="502">
        <v>1</v>
      </c>
      <c r="G404" s="502" t="s">
        <v>635</v>
      </c>
      <c r="H404" s="496"/>
      <c r="I404" s="496">
        <v>2015</v>
      </c>
      <c r="J404" s="496" t="s">
        <v>172</v>
      </c>
      <c r="K404" s="502" t="s">
        <v>8902</v>
      </c>
      <c r="L404" s="496" t="s">
        <v>661</v>
      </c>
      <c r="M404" s="505" t="s">
        <v>618</v>
      </c>
      <c r="N404" s="496" t="s">
        <v>71</v>
      </c>
      <c r="O404" s="496">
        <v>60</v>
      </c>
      <c r="P404" s="116"/>
    </row>
    <row r="405" spans="1:16" ht="76.5">
      <c r="A405" s="501" t="s">
        <v>17656</v>
      </c>
      <c r="B405" s="501" t="s">
        <v>650</v>
      </c>
      <c r="C405" s="496" t="s">
        <v>649</v>
      </c>
      <c r="D405" s="496" t="s">
        <v>643</v>
      </c>
      <c r="E405" s="502" t="s">
        <v>8903</v>
      </c>
      <c r="F405" s="502" t="s">
        <v>8904</v>
      </c>
      <c r="G405" s="502" t="s">
        <v>644</v>
      </c>
      <c r="H405" s="496"/>
      <c r="I405" s="496">
        <v>2015</v>
      </c>
      <c r="J405" s="496" t="s">
        <v>115</v>
      </c>
      <c r="K405" s="502" t="s">
        <v>8905</v>
      </c>
      <c r="L405" s="496" t="s">
        <v>8906</v>
      </c>
      <c r="M405" s="496" t="s">
        <v>8907</v>
      </c>
      <c r="N405" s="496" t="s">
        <v>71</v>
      </c>
      <c r="O405" s="496">
        <v>60</v>
      </c>
      <c r="P405" s="116"/>
    </row>
    <row r="406" spans="1:16" ht="127.5">
      <c r="A406" s="501" t="s">
        <v>8908</v>
      </c>
      <c r="B406" s="501" t="s">
        <v>650</v>
      </c>
      <c r="C406" s="496" t="s">
        <v>649</v>
      </c>
      <c r="D406" s="496" t="s">
        <v>8909</v>
      </c>
      <c r="E406" s="502" t="s">
        <v>8910</v>
      </c>
      <c r="F406" s="502" t="s">
        <v>4216</v>
      </c>
      <c r="G406" s="502" t="s">
        <v>8911</v>
      </c>
      <c r="H406" s="496"/>
      <c r="I406" s="496">
        <v>2015</v>
      </c>
      <c r="J406" s="496" t="s">
        <v>115</v>
      </c>
      <c r="K406" s="502" t="s">
        <v>8912</v>
      </c>
      <c r="L406" s="496" t="s">
        <v>8913</v>
      </c>
      <c r="M406" s="496" t="s">
        <v>8914</v>
      </c>
      <c r="N406" s="496" t="s">
        <v>71</v>
      </c>
      <c r="O406" s="496">
        <v>60</v>
      </c>
      <c r="P406" s="116"/>
    </row>
    <row r="407" spans="1:16" ht="63.75">
      <c r="A407" s="501" t="s">
        <v>8915</v>
      </c>
      <c r="B407" s="501" t="s">
        <v>650</v>
      </c>
      <c r="C407" s="496" t="s">
        <v>649</v>
      </c>
      <c r="D407" s="496" t="s">
        <v>8916</v>
      </c>
      <c r="E407" s="502"/>
      <c r="F407" s="502" t="s">
        <v>4216</v>
      </c>
      <c r="G407" s="502" t="s">
        <v>620</v>
      </c>
      <c r="H407" s="496"/>
      <c r="I407" s="496">
        <v>2015</v>
      </c>
      <c r="J407" s="496" t="s">
        <v>521</v>
      </c>
      <c r="K407" s="502" t="s">
        <v>8917</v>
      </c>
      <c r="L407" s="496" t="s">
        <v>8918</v>
      </c>
      <c r="M407" s="496" t="s">
        <v>8919</v>
      </c>
      <c r="N407" s="496" t="s">
        <v>71</v>
      </c>
      <c r="O407" s="496">
        <v>60</v>
      </c>
      <c r="P407" s="116"/>
    </row>
    <row r="408" spans="1:16" ht="63.75">
      <c r="A408" s="501" t="s">
        <v>8920</v>
      </c>
      <c r="B408" s="501" t="s">
        <v>650</v>
      </c>
      <c r="C408" s="496" t="s">
        <v>649</v>
      </c>
      <c r="D408" s="496" t="s">
        <v>8921</v>
      </c>
      <c r="E408" s="502" t="s">
        <v>8922</v>
      </c>
      <c r="F408" s="502" t="s">
        <v>8923</v>
      </c>
      <c r="G408" s="502" t="s">
        <v>8924</v>
      </c>
      <c r="H408" s="496"/>
      <c r="I408" s="496">
        <v>2015</v>
      </c>
      <c r="J408" s="496" t="s">
        <v>125</v>
      </c>
      <c r="K408" s="502" t="s">
        <v>8925</v>
      </c>
      <c r="L408" s="496" t="s">
        <v>281</v>
      </c>
      <c r="M408" s="496" t="s">
        <v>8926</v>
      </c>
      <c r="N408" s="496" t="s">
        <v>71</v>
      </c>
      <c r="O408" s="496">
        <v>60</v>
      </c>
      <c r="P408" s="116"/>
    </row>
    <row r="409" spans="1:16" ht="51">
      <c r="A409" s="501" t="s">
        <v>8927</v>
      </c>
      <c r="B409" s="501" t="s">
        <v>650</v>
      </c>
      <c r="C409" s="496" t="s">
        <v>649</v>
      </c>
      <c r="D409" s="496" t="s">
        <v>8928</v>
      </c>
      <c r="E409" s="502"/>
      <c r="F409" s="502" t="s">
        <v>8929</v>
      </c>
      <c r="G409" s="502" t="s">
        <v>8930</v>
      </c>
      <c r="H409" s="496"/>
      <c r="I409" s="496">
        <v>2015</v>
      </c>
      <c r="J409" s="496" t="s">
        <v>125</v>
      </c>
      <c r="K409" s="502" t="s">
        <v>8931</v>
      </c>
      <c r="L409" s="496" t="s">
        <v>623</v>
      </c>
      <c r="M409" s="496" t="s">
        <v>8932</v>
      </c>
      <c r="N409" s="496" t="s">
        <v>71</v>
      </c>
      <c r="O409" s="496">
        <v>60</v>
      </c>
      <c r="P409" s="116"/>
    </row>
    <row r="410" spans="1:16" ht="63.75">
      <c r="A410" s="501" t="s">
        <v>8933</v>
      </c>
      <c r="B410" s="501" t="s">
        <v>650</v>
      </c>
      <c r="C410" s="496" t="s">
        <v>649</v>
      </c>
      <c r="D410" s="496" t="s">
        <v>8916</v>
      </c>
      <c r="E410" s="502"/>
      <c r="F410" s="502" t="s">
        <v>3240</v>
      </c>
      <c r="G410" s="502" t="s">
        <v>620</v>
      </c>
      <c r="H410" s="496"/>
      <c r="I410" s="496">
        <v>2016</v>
      </c>
      <c r="J410" s="496" t="s">
        <v>538</v>
      </c>
      <c r="K410" s="502" t="s">
        <v>8934</v>
      </c>
      <c r="L410" s="496" t="s">
        <v>8918</v>
      </c>
      <c r="M410" s="496" t="s">
        <v>8919</v>
      </c>
      <c r="N410" s="496" t="s">
        <v>71</v>
      </c>
      <c r="O410" s="496">
        <v>60</v>
      </c>
      <c r="P410" s="116"/>
    </row>
    <row r="411" spans="1:16" ht="102">
      <c r="A411" s="501" t="s">
        <v>8935</v>
      </c>
      <c r="B411" s="501" t="s">
        <v>650</v>
      </c>
      <c r="C411" s="496" t="s">
        <v>649</v>
      </c>
      <c r="D411" s="496" t="s">
        <v>8916</v>
      </c>
      <c r="E411" s="502"/>
      <c r="F411" s="502" t="s">
        <v>3240</v>
      </c>
      <c r="G411" s="502" t="s">
        <v>620</v>
      </c>
      <c r="H411" s="496"/>
      <c r="I411" s="496">
        <v>2016</v>
      </c>
      <c r="J411" s="496" t="s">
        <v>538</v>
      </c>
      <c r="K411" s="502" t="s">
        <v>8936</v>
      </c>
      <c r="L411" s="496" t="s">
        <v>8918</v>
      </c>
      <c r="M411" s="496" t="s">
        <v>8919</v>
      </c>
      <c r="N411" s="496" t="s">
        <v>71</v>
      </c>
      <c r="O411" s="496">
        <v>60</v>
      </c>
      <c r="P411" s="116"/>
    </row>
    <row r="412" spans="1:16" ht="51">
      <c r="A412" s="501" t="s">
        <v>8937</v>
      </c>
      <c r="B412" s="501" t="s">
        <v>709</v>
      </c>
      <c r="C412" s="496" t="s">
        <v>8938</v>
      </c>
      <c r="D412" s="496" t="s">
        <v>662</v>
      </c>
      <c r="E412" s="208"/>
      <c r="F412" s="208">
        <v>1</v>
      </c>
      <c r="G412" s="502" t="s">
        <v>620</v>
      </c>
      <c r="H412" s="496"/>
      <c r="I412" s="496">
        <v>2015</v>
      </c>
      <c r="J412" s="496" t="s">
        <v>202</v>
      </c>
      <c r="K412" s="501" t="s">
        <v>8939</v>
      </c>
      <c r="L412" s="496" t="s">
        <v>8940</v>
      </c>
      <c r="M412" s="496"/>
      <c r="N412" s="503">
        <v>60</v>
      </c>
      <c r="O412" s="496">
        <v>60</v>
      </c>
      <c r="P412" s="116"/>
    </row>
    <row r="413" spans="1:16" ht="51">
      <c r="A413" s="501" t="s">
        <v>8941</v>
      </c>
      <c r="B413" s="501" t="s">
        <v>709</v>
      </c>
      <c r="C413" s="496" t="s">
        <v>8938</v>
      </c>
      <c r="D413" s="496" t="s">
        <v>662</v>
      </c>
      <c r="E413" s="208"/>
      <c r="F413" s="208">
        <v>2</v>
      </c>
      <c r="G413" s="502" t="s">
        <v>620</v>
      </c>
      <c r="H413" s="496"/>
      <c r="I413" s="496">
        <v>2015</v>
      </c>
      <c r="J413" s="496" t="s">
        <v>138</v>
      </c>
      <c r="K413" s="501" t="s">
        <v>8942</v>
      </c>
      <c r="L413" s="496" t="s">
        <v>8940</v>
      </c>
      <c r="M413" s="496"/>
      <c r="N413" s="503">
        <v>60</v>
      </c>
      <c r="O413" s="496">
        <v>60</v>
      </c>
      <c r="P413" s="116"/>
    </row>
    <row r="414" spans="1:16" ht="51">
      <c r="A414" s="501" t="s">
        <v>8943</v>
      </c>
      <c r="B414" s="501" t="s">
        <v>709</v>
      </c>
      <c r="C414" s="496" t="s">
        <v>8938</v>
      </c>
      <c r="D414" s="496" t="s">
        <v>634</v>
      </c>
      <c r="E414" s="208"/>
      <c r="F414" s="208">
        <v>2</v>
      </c>
      <c r="G414" s="502"/>
      <c r="H414" s="496"/>
      <c r="I414" s="496">
        <v>2015</v>
      </c>
      <c r="J414" s="496" t="s">
        <v>134</v>
      </c>
      <c r="K414" s="501"/>
      <c r="L414" s="496" t="s">
        <v>8944</v>
      </c>
      <c r="M414" s="496"/>
      <c r="N414" s="503">
        <v>60</v>
      </c>
      <c r="O414" s="496">
        <v>60</v>
      </c>
      <c r="P414" s="116"/>
    </row>
    <row r="415" spans="1:16" ht="63.75">
      <c r="A415" s="501" t="s">
        <v>8945</v>
      </c>
      <c r="B415" s="501" t="s">
        <v>8946</v>
      </c>
      <c r="C415" s="496" t="s">
        <v>649</v>
      </c>
      <c r="D415" s="496" t="s">
        <v>645</v>
      </c>
      <c r="E415" s="208"/>
      <c r="F415" s="208" t="s">
        <v>8947</v>
      </c>
      <c r="G415" s="502" t="s">
        <v>636</v>
      </c>
      <c r="H415" s="496"/>
      <c r="I415" s="496">
        <v>2015</v>
      </c>
      <c r="J415" s="496" t="s">
        <v>145</v>
      </c>
      <c r="K415" s="501" t="s">
        <v>8948</v>
      </c>
      <c r="L415" s="496" t="s">
        <v>8949</v>
      </c>
      <c r="M415" s="496"/>
      <c r="N415" s="503">
        <v>60</v>
      </c>
      <c r="O415" s="496">
        <v>60</v>
      </c>
      <c r="P415" s="116"/>
    </row>
    <row r="416" spans="1:16" ht="63.75">
      <c r="A416" s="501" t="s">
        <v>8950</v>
      </c>
      <c r="B416" s="501" t="s">
        <v>8946</v>
      </c>
      <c r="C416" s="496" t="s">
        <v>649</v>
      </c>
      <c r="D416" s="496" t="s">
        <v>645</v>
      </c>
      <c r="E416" s="208"/>
      <c r="F416" s="208" t="s">
        <v>8951</v>
      </c>
      <c r="G416" s="502" t="s">
        <v>636</v>
      </c>
      <c r="H416" s="496"/>
      <c r="I416" s="496">
        <v>2015</v>
      </c>
      <c r="J416" s="496" t="s">
        <v>138</v>
      </c>
      <c r="K416" s="501" t="s">
        <v>8952</v>
      </c>
      <c r="L416" s="496" t="s">
        <v>8953</v>
      </c>
      <c r="M416" s="496"/>
      <c r="N416" s="503">
        <v>60</v>
      </c>
      <c r="O416" s="496">
        <v>60</v>
      </c>
      <c r="P416" s="116"/>
    </row>
    <row r="417" spans="1:16" ht="63.75">
      <c r="A417" s="501" t="s">
        <v>8954</v>
      </c>
      <c r="B417" s="501" t="s">
        <v>8946</v>
      </c>
      <c r="C417" s="496" t="s">
        <v>649</v>
      </c>
      <c r="D417" s="496" t="s">
        <v>8955</v>
      </c>
      <c r="E417" s="208"/>
      <c r="F417" s="208" t="s">
        <v>8956</v>
      </c>
      <c r="G417" s="502" t="s">
        <v>8957</v>
      </c>
      <c r="H417" s="496"/>
      <c r="I417" s="496">
        <v>2015</v>
      </c>
      <c r="J417" s="496" t="s">
        <v>242</v>
      </c>
      <c r="K417" s="501" t="s">
        <v>8958</v>
      </c>
      <c r="L417" s="496" t="s">
        <v>621</v>
      </c>
      <c r="M417" s="505" t="s">
        <v>8959</v>
      </c>
      <c r="N417" s="503">
        <v>60</v>
      </c>
      <c r="O417" s="496">
        <v>60</v>
      </c>
      <c r="P417" s="116"/>
    </row>
    <row r="418" spans="1:16" ht="89.25">
      <c r="A418" s="501" t="s">
        <v>8960</v>
      </c>
      <c r="B418" s="501" t="s">
        <v>8946</v>
      </c>
      <c r="C418" s="496" t="s">
        <v>649</v>
      </c>
      <c r="D418" s="496" t="s">
        <v>8961</v>
      </c>
      <c r="E418" s="208"/>
      <c r="F418" s="208" t="s">
        <v>8962</v>
      </c>
      <c r="G418" s="502" t="s">
        <v>8963</v>
      </c>
      <c r="H418" s="496"/>
      <c r="I418" s="496">
        <v>2015</v>
      </c>
      <c r="J418" s="496" t="s">
        <v>134</v>
      </c>
      <c r="K418" s="501" t="s">
        <v>8964</v>
      </c>
      <c r="L418" s="496" t="s">
        <v>8965</v>
      </c>
      <c r="M418" s="505" t="s">
        <v>8966</v>
      </c>
      <c r="N418" s="503">
        <v>60</v>
      </c>
      <c r="O418" s="496">
        <v>60</v>
      </c>
      <c r="P418" s="116"/>
    </row>
    <row r="419" spans="1:16" ht="76.5">
      <c r="A419" s="501" t="s">
        <v>8967</v>
      </c>
      <c r="B419" s="501" t="s">
        <v>8968</v>
      </c>
      <c r="C419" s="496" t="s">
        <v>649</v>
      </c>
      <c r="D419" s="496" t="s">
        <v>8969</v>
      </c>
      <c r="E419" s="208">
        <v>30</v>
      </c>
      <c r="F419" s="208">
        <v>2</v>
      </c>
      <c r="G419" s="502" t="s">
        <v>8970</v>
      </c>
      <c r="H419" s="496"/>
      <c r="I419" s="496">
        <v>2015</v>
      </c>
      <c r="J419" s="496" t="s">
        <v>125</v>
      </c>
      <c r="K419" s="501" t="s">
        <v>8971</v>
      </c>
      <c r="L419" s="496" t="s">
        <v>661</v>
      </c>
      <c r="M419" s="505" t="s">
        <v>618</v>
      </c>
      <c r="N419" s="503">
        <v>60</v>
      </c>
      <c r="O419" s="496">
        <v>60</v>
      </c>
      <c r="P419" s="116"/>
    </row>
    <row r="420" spans="1:16" ht="76.5">
      <c r="A420" s="501" t="s">
        <v>8972</v>
      </c>
      <c r="B420" s="501" t="s">
        <v>8968</v>
      </c>
      <c r="C420" s="496" t="s">
        <v>649</v>
      </c>
      <c r="D420" s="496" t="s">
        <v>8973</v>
      </c>
      <c r="E420" s="208" t="s">
        <v>633</v>
      </c>
      <c r="F420" s="208"/>
      <c r="G420" s="502" t="s">
        <v>8974</v>
      </c>
      <c r="H420" s="496"/>
      <c r="I420" s="496">
        <v>2015</v>
      </c>
      <c r="J420" s="496" t="s">
        <v>125</v>
      </c>
      <c r="K420" s="501" t="s">
        <v>8975</v>
      </c>
      <c r="L420" s="496" t="s">
        <v>661</v>
      </c>
      <c r="M420" s="505" t="s">
        <v>618</v>
      </c>
      <c r="N420" s="503">
        <v>60</v>
      </c>
      <c r="O420" s="496">
        <v>60</v>
      </c>
      <c r="P420" s="116"/>
    </row>
    <row r="421" spans="1:16" ht="63.75">
      <c r="A421" s="501" t="s">
        <v>8976</v>
      </c>
      <c r="B421" s="501" t="s">
        <v>8977</v>
      </c>
      <c r="C421" s="496" t="s">
        <v>649</v>
      </c>
      <c r="D421" s="506" t="s">
        <v>8978</v>
      </c>
      <c r="E421" s="208" t="s">
        <v>8979</v>
      </c>
      <c r="F421" s="208"/>
      <c r="G421" s="502" t="s">
        <v>620</v>
      </c>
      <c r="H421" s="496"/>
      <c r="I421" s="496">
        <v>2015</v>
      </c>
      <c r="J421" s="496"/>
      <c r="K421" s="501" t="s">
        <v>8980</v>
      </c>
      <c r="L421" s="496" t="s">
        <v>8981</v>
      </c>
      <c r="M421" s="496"/>
      <c r="N421" s="503" t="s">
        <v>71</v>
      </c>
      <c r="O421" s="496">
        <v>60</v>
      </c>
      <c r="P421" s="116"/>
    </row>
    <row r="422" spans="1:16" ht="76.5">
      <c r="A422" s="501" t="s">
        <v>8982</v>
      </c>
      <c r="B422" s="501" t="s">
        <v>8977</v>
      </c>
      <c r="C422" s="496" t="s">
        <v>649</v>
      </c>
      <c r="D422" s="496" t="s">
        <v>8983</v>
      </c>
      <c r="E422" s="208">
        <v>8</v>
      </c>
      <c r="F422" s="208"/>
      <c r="G422" s="497" t="s">
        <v>8984</v>
      </c>
      <c r="H422" s="496"/>
      <c r="I422" s="496">
        <v>2015</v>
      </c>
      <c r="J422" s="496"/>
      <c r="K422" s="501"/>
      <c r="L422" s="496" t="s">
        <v>8985</v>
      </c>
      <c r="M422" s="496"/>
      <c r="N422" s="503"/>
      <c r="O422" s="496">
        <v>60</v>
      </c>
      <c r="P422" s="116"/>
    </row>
    <row r="423" spans="1:16" ht="38.25">
      <c r="A423" s="501" t="s">
        <v>8986</v>
      </c>
      <c r="B423" s="501" t="s">
        <v>8987</v>
      </c>
      <c r="C423" s="496"/>
      <c r="D423" s="496" t="s">
        <v>645</v>
      </c>
      <c r="E423" s="208"/>
      <c r="F423" s="253">
        <v>42036</v>
      </c>
      <c r="G423" s="502" t="s">
        <v>620</v>
      </c>
      <c r="H423" s="496"/>
      <c r="I423" s="496">
        <v>2016</v>
      </c>
      <c r="J423" s="496" t="s">
        <v>145</v>
      </c>
      <c r="K423" s="501" t="s">
        <v>8988</v>
      </c>
      <c r="L423" s="496"/>
      <c r="M423" s="496"/>
      <c r="N423" s="503">
        <v>60</v>
      </c>
      <c r="O423" s="496">
        <v>60</v>
      </c>
      <c r="P423" s="116"/>
    </row>
    <row r="424" spans="1:16" ht="89.25">
      <c r="A424" s="496" t="s">
        <v>9872</v>
      </c>
      <c r="B424" s="496" t="s">
        <v>9873</v>
      </c>
      <c r="C424" s="496" t="s">
        <v>1316</v>
      </c>
      <c r="D424" s="496" t="s">
        <v>9874</v>
      </c>
      <c r="E424" s="501" t="s">
        <v>9875</v>
      </c>
      <c r="F424" s="501" t="s">
        <v>282</v>
      </c>
      <c r="G424" s="496" t="s">
        <v>1329</v>
      </c>
      <c r="H424" s="496"/>
      <c r="I424" s="496">
        <v>2015</v>
      </c>
      <c r="J424" s="496"/>
      <c r="K424" s="502" t="s">
        <v>9876</v>
      </c>
      <c r="L424" s="496"/>
      <c r="M424" s="496" t="s">
        <v>9877</v>
      </c>
      <c r="N424" s="496">
        <v>60</v>
      </c>
      <c r="O424" s="496">
        <v>20</v>
      </c>
      <c r="P424" s="116"/>
    </row>
    <row r="425" spans="1:16" ht="51">
      <c r="A425" s="496" t="s">
        <v>9655</v>
      </c>
      <c r="B425" s="496" t="s">
        <v>9878</v>
      </c>
      <c r="C425" s="496" t="s">
        <v>1316</v>
      </c>
      <c r="D425" s="496" t="s">
        <v>9879</v>
      </c>
      <c r="E425" s="502"/>
      <c r="F425" s="502"/>
      <c r="G425" s="496" t="s">
        <v>9880</v>
      </c>
      <c r="H425" s="496"/>
      <c r="I425" s="496">
        <v>2015</v>
      </c>
      <c r="J425" s="496"/>
      <c r="K425" s="502"/>
      <c r="L425" s="497" t="s">
        <v>9881</v>
      </c>
      <c r="M425" s="496" t="s">
        <v>9882</v>
      </c>
      <c r="N425" s="496">
        <v>60</v>
      </c>
      <c r="O425" s="496">
        <v>30</v>
      </c>
      <c r="P425" s="116"/>
    </row>
    <row r="426" spans="1:16" ht="89.25">
      <c r="A426" s="496" t="s">
        <v>9883</v>
      </c>
      <c r="B426" s="496" t="s">
        <v>9884</v>
      </c>
      <c r="C426" s="496" t="s">
        <v>1316</v>
      </c>
      <c r="D426" s="496" t="s">
        <v>9874</v>
      </c>
      <c r="E426" s="501" t="s">
        <v>9875</v>
      </c>
      <c r="F426" s="501" t="s">
        <v>282</v>
      </c>
      <c r="G426" s="496" t="s">
        <v>1329</v>
      </c>
      <c r="H426" s="496"/>
      <c r="I426" s="496">
        <v>2015</v>
      </c>
      <c r="J426" s="496"/>
      <c r="K426" s="502" t="s">
        <v>1807</v>
      </c>
      <c r="L426" s="496"/>
      <c r="M426" s="496" t="s">
        <v>9877</v>
      </c>
      <c r="N426" s="496">
        <v>60</v>
      </c>
      <c r="O426" s="496">
        <v>30</v>
      </c>
      <c r="P426" s="116"/>
    </row>
    <row r="427" spans="1:16" ht="89.25">
      <c r="A427" s="496" t="s">
        <v>9885</v>
      </c>
      <c r="B427" s="496" t="s">
        <v>9884</v>
      </c>
      <c r="C427" s="496" t="s">
        <v>1316</v>
      </c>
      <c r="D427" s="496" t="s">
        <v>9874</v>
      </c>
      <c r="E427" s="501" t="s">
        <v>9875</v>
      </c>
      <c r="F427" s="501" t="s">
        <v>117</v>
      </c>
      <c r="G427" s="496" t="s">
        <v>1329</v>
      </c>
      <c r="H427" s="496"/>
      <c r="I427" s="496">
        <v>2015</v>
      </c>
      <c r="J427" s="496"/>
      <c r="K427" s="502" t="s">
        <v>9886</v>
      </c>
      <c r="L427" s="496"/>
      <c r="M427" s="496" t="s">
        <v>9877</v>
      </c>
      <c r="N427" s="496">
        <v>60</v>
      </c>
      <c r="O427" s="496">
        <v>30</v>
      </c>
      <c r="P427" s="116"/>
    </row>
    <row r="428" spans="1:16" ht="89.25">
      <c r="A428" s="496" t="s">
        <v>9887</v>
      </c>
      <c r="B428" s="496" t="s">
        <v>9888</v>
      </c>
      <c r="C428" s="496" t="s">
        <v>1316</v>
      </c>
      <c r="D428" s="496" t="s">
        <v>9874</v>
      </c>
      <c r="E428" s="501" t="s">
        <v>9875</v>
      </c>
      <c r="F428" s="501" t="s">
        <v>117</v>
      </c>
      <c r="G428" s="496" t="s">
        <v>1329</v>
      </c>
      <c r="H428" s="496"/>
      <c r="I428" s="496">
        <v>2015</v>
      </c>
      <c r="J428" s="496"/>
      <c r="K428" s="502" t="s">
        <v>9889</v>
      </c>
      <c r="L428" s="496"/>
      <c r="M428" s="496" t="s">
        <v>9877</v>
      </c>
      <c r="N428" s="496">
        <v>60</v>
      </c>
      <c r="O428" s="496">
        <v>20</v>
      </c>
      <c r="P428" s="116"/>
    </row>
    <row r="429" spans="1:16" ht="114.75">
      <c r="A429" s="496" t="s">
        <v>9890</v>
      </c>
      <c r="B429" s="496" t="s">
        <v>9891</v>
      </c>
      <c r="C429" s="496" t="s">
        <v>1316</v>
      </c>
      <c r="D429" s="496" t="s">
        <v>9892</v>
      </c>
      <c r="E429" s="496" t="s">
        <v>9893</v>
      </c>
      <c r="F429" s="497" t="s">
        <v>904</v>
      </c>
      <c r="G429" s="496" t="s">
        <v>9894</v>
      </c>
      <c r="H429" s="496"/>
      <c r="I429" s="496">
        <v>2015</v>
      </c>
      <c r="J429" s="496" t="s">
        <v>166</v>
      </c>
      <c r="K429" s="497" t="s">
        <v>9895</v>
      </c>
      <c r="L429" s="505" t="s">
        <v>9896</v>
      </c>
      <c r="M429" s="496" t="s">
        <v>9897</v>
      </c>
      <c r="N429" s="503" t="s">
        <v>71</v>
      </c>
      <c r="O429" s="495">
        <v>30</v>
      </c>
      <c r="P429" s="116"/>
    </row>
    <row r="430" spans="1:16" ht="114.75">
      <c r="A430" s="496" t="s">
        <v>9898</v>
      </c>
      <c r="B430" s="496" t="s">
        <v>9891</v>
      </c>
      <c r="C430" s="496" t="s">
        <v>1316</v>
      </c>
      <c r="D430" s="496" t="s">
        <v>9892</v>
      </c>
      <c r="E430" s="496" t="s">
        <v>9899</v>
      </c>
      <c r="F430" s="497" t="s">
        <v>904</v>
      </c>
      <c r="G430" s="496" t="s">
        <v>9894</v>
      </c>
      <c r="H430" s="496"/>
      <c r="I430" s="496">
        <v>2015</v>
      </c>
      <c r="J430" s="496" t="s">
        <v>166</v>
      </c>
      <c r="K430" s="497" t="s">
        <v>9900</v>
      </c>
      <c r="L430" s="505" t="s">
        <v>9896</v>
      </c>
      <c r="M430" s="496" t="s">
        <v>9897</v>
      </c>
      <c r="N430" s="503"/>
      <c r="O430" s="495">
        <v>30</v>
      </c>
      <c r="P430" s="116"/>
    </row>
    <row r="431" spans="1:16" ht="76.5">
      <c r="A431" s="501" t="s">
        <v>9901</v>
      </c>
      <c r="B431" s="501" t="s">
        <v>9902</v>
      </c>
      <c r="C431" s="496" t="s">
        <v>1316</v>
      </c>
      <c r="D431" s="501" t="s">
        <v>9903</v>
      </c>
      <c r="E431" s="208">
        <v>13</v>
      </c>
      <c r="F431" s="208">
        <v>2</v>
      </c>
      <c r="G431" s="501" t="s">
        <v>9923</v>
      </c>
      <c r="H431" s="496"/>
      <c r="I431" s="496">
        <v>2015</v>
      </c>
      <c r="J431" s="496" t="s">
        <v>923</v>
      </c>
      <c r="K431" s="496" t="s">
        <v>9904</v>
      </c>
      <c r="L431" s="496" t="s">
        <v>3393</v>
      </c>
      <c r="M431" s="496" t="s">
        <v>9905</v>
      </c>
      <c r="N431" s="503" t="s">
        <v>71</v>
      </c>
      <c r="O431" s="495">
        <v>20</v>
      </c>
      <c r="P431" s="116"/>
    </row>
    <row r="432" spans="1:16" ht="127.5">
      <c r="A432" s="496" t="s">
        <v>9906</v>
      </c>
      <c r="B432" s="501" t="s">
        <v>9907</v>
      </c>
      <c r="C432" s="496" t="s">
        <v>1316</v>
      </c>
      <c r="D432" s="496" t="s">
        <v>1313</v>
      </c>
      <c r="E432" s="496" t="s">
        <v>9908</v>
      </c>
      <c r="F432" s="208"/>
      <c r="G432" s="496" t="s">
        <v>9909</v>
      </c>
      <c r="H432" s="505" t="s">
        <v>9910</v>
      </c>
      <c r="I432" s="496">
        <v>2015</v>
      </c>
      <c r="J432" s="496" t="s">
        <v>175</v>
      </c>
      <c r="K432" s="496" t="s">
        <v>9911</v>
      </c>
      <c r="L432" s="496" t="s">
        <v>1332</v>
      </c>
      <c r="M432" s="496" t="s">
        <v>9912</v>
      </c>
      <c r="N432" s="503" t="s">
        <v>71</v>
      </c>
      <c r="O432" s="495">
        <v>60</v>
      </c>
      <c r="P432" s="116"/>
    </row>
    <row r="433" spans="1:16" ht="204">
      <c r="A433" s="501" t="s">
        <v>9913</v>
      </c>
      <c r="B433" s="501" t="s">
        <v>9907</v>
      </c>
      <c r="C433" s="496" t="s">
        <v>1316</v>
      </c>
      <c r="D433" s="496" t="s">
        <v>9903</v>
      </c>
      <c r="E433" s="208" t="s">
        <v>9914</v>
      </c>
      <c r="F433" s="208" t="s">
        <v>9915</v>
      </c>
      <c r="G433" s="502" t="s">
        <v>9916</v>
      </c>
      <c r="H433" s="496"/>
      <c r="I433" s="496">
        <v>2015</v>
      </c>
      <c r="J433" s="496"/>
      <c r="K433" s="501" t="s">
        <v>9917</v>
      </c>
      <c r="L433" s="496" t="s">
        <v>9918</v>
      </c>
      <c r="M433" s="505" t="s">
        <v>9919</v>
      </c>
      <c r="N433" s="503"/>
      <c r="O433" s="495">
        <v>60</v>
      </c>
      <c r="P433" s="116"/>
    </row>
    <row r="434" spans="1:16" ht="76.5">
      <c r="A434" s="501" t="s">
        <v>9901</v>
      </c>
      <c r="B434" s="501" t="s">
        <v>9902</v>
      </c>
      <c r="C434" s="496" t="s">
        <v>1316</v>
      </c>
      <c r="D434" s="501" t="s">
        <v>9903</v>
      </c>
      <c r="E434" s="208">
        <v>13</v>
      </c>
      <c r="F434" s="208">
        <v>2</v>
      </c>
      <c r="G434" s="501" t="s">
        <v>9923</v>
      </c>
      <c r="H434" s="496"/>
      <c r="I434" s="496">
        <v>2015</v>
      </c>
      <c r="J434" s="496" t="s">
        <v>923</v>
      </c>
      <c r="K434" s="496" t="s">
        <v>9904</v>
      </c>
      <c r="L434" s="496" t="s">
        <v>9920</v>
      </c>
      <c r="M434" s="505" t="s">
        <v>9905</v>
      </c>
      <c r="N434" s="503">
        <v>60</v>
      </c>
      <c r="O434" s="495">
        <v>20</v>
      </c>
      <c r="P434" s="116"/>
    </row>
    <row r="435" spans="1:16" ht="76.5">
      <c r="A435" s="501" t="s">
        <v>9921</v>
      </c>
      <c r="B435" s="501" t="s">
        <v>9922</v>
      </c>
      <c r="C435" s="496" t="s">
        <v>1316</v>
      </c>
      <c r="D435" s="496" t="s">
        <v>9903</v>
      </c>
      <c r="E435" s="208">
        <v>13</v>
      </c>
      <c r="F435" s="208">
        <v>2</v>
      </c>
      <c r="G435" s="502" t="s">
        <v>9923</v>
      </c>
      <c r="H435" s="496"/>
      <c r="I435" s="496">
        <v>2015</v>
      </c>
      <c r="J435" s="496" t="s">
        <v>923</v>
      </c>
      <c r="K435" s="501" t="s">
        <v>9924</v>
      </c>
      <c r="L435" s="496" t="s">
        <v>9925</v>
      </c>
      <c r="M435" s="505" t="s">
        <v>9905</v>
      </c>
      <c r="N435" s="503">
        <v>60</v>
      </c>
      <c r="O435" s="495">
        <v>30</v>
      </c>
      <c r="P435" s="116"/>
    </row>
    <row r="436" spans="1:16" ht="76.5">
      <c r="A436" s="501" t="s">
        <v>9926</v>
      </c>
      <c r="B436" s="501" t="s">
        <v>9927</v>
      </c>
      <c r="C436" s="496" t="s">
        <v>1316</v>
      </c>
      <c r="D436" s="496" t="s">
        <v>9903</v>
      </c>
      <c r="E436" s="208">
        <v>13</v>
      </c>
      <c r="F436" s="208">
        <v>2</v>
      </c>
      <c r="G436" s="502" t="s">
        <v>9923</v>
      </c>
      <c r="H436" s="496"/>
      <c r="I436" s="496">
        <v>2015</v>
      </c>
      <c r="J436" s="496" t="s">
        <v>923</v>
      </c>
      <c r="K436" s="501" t="s">
        <v>2717</v>
      </c>
      <c r="L436" s="496" t="s">
        <v>9925</v>
      </c>
      <c r="M436" s="505" t="s">
        <v>9905</v>
      </c>
      <c r="N436" s="503">
        <v>60</v>
      </c>
      <c r="O436" s="495">
        <v>30</v>
      </c>
      <c r="P436" s="116"/>
    </row>
    <row r="437" spans="1:16" ht="63.75">
      <c r="A437" s="194" t="s">
        <v>9928</v>
      </c>
      <c r="B437" s="501" t="s">
        <v>9929</v>
      </c>
      <c r="C437" s="496" t="s">
        <v>1316</v>
      </c>
      <c r="D437" s="496" t="s">
        <v>9930</v>
      </c>
      <c r="E437" s="208" t="s">
        <v>1303</v>
      </c>
      <c r="F437" s="208"/>
      <c r="G437" s="496" t="s">
        <v>9909</v>
      </c>
      <c r="H437" s="496"/>
      <c r="I437" s="496">
        <v>2015</v>
      </c>
      <c r="J437" s="496" t="s">
        <v>175</v>
      </c>
      <c r="K437" s="501" t="s">
        <v>9931</v>
      </c>
      <c r="L437" s="496" t="s">
        <v>9932</v>
      </c>
      <c r="M437" s="505" t="s">
        <v>8190</v>
      </c>
      <c r="N437" s="503">
        <v>60</v>
      </c>
      <c r="O437" s="495">
        <v>15</v>
      </c>
      <c r="P437" s="116"/>
    </row>
    <row r="438" spans="1:16" ht="89.25">
      <c r="A438" s="501" t="s">
        <v>9933</v>
      </c>
      <c r="B438" s="501" t="s">
        <v>17657</v>
      </c>
      <c r="C438" s="496" t="s">
        <v>1316</v>
      </c>
      <c r="D438" s="496" t="s">
        <v>9934</v>
      </c>
      <c r="E438" s="208">
        <v>16</v>
      </c>
      <c r="F438" s="208">
        <v>147</v>
      </c>
      <c r="G438" s="496" t="s">
        <v>893</v>
      </c>
      <c r="H438" s="496"/>
      <c r="I438" s="496">
        <v>2015</v>
      </c>
      <c r="J438" s="496" t="s">
        <v>166</v>
      </c>
      <c r="K438" s="501" t="s">
        <v>9935</v>
      </c>
      <c r="L438" s="496" t="s">
        <v>9936</v>
      </c>
      <c r="M438" s="505" t="s">
        <v>9937</v>
      </c>
      <c r="N438" s="503">
        <v>60</v>
      </c>
      <c r="O438" s="495">
        <v>20</v>
      </c>
      <c r="P438" s="116"/>
    </row>
    <row r="439" spans="1:16" ht="127.5">
      <c r="A439" s="501" t="s">
        <v>9938</v>
      </c>
      <c r="B439" s="501" t="s">
        <v>9939</v>
      </c>
      <c r="C439" s="496" t="s">
        <v>1316</v>
      </c>
      <c r="D439" s="496" t="s">
        <v>9940</v>
      </c>
      <c r="E439" s="208"/>
      <c r="F439" s="208"/>
      <c r="G439" s="496" t="s">
        <v>9941</v>
      </c>
      <c r="H439" s="496"/>
      <c r="I439" s="496">
        <v>2015</v>
      </c>
      <c r="J439" s="496"/>
      <c r="K439" s="501" t="s">
        <v>9942</v>
      </c>
      <c r="L439" s="496" t="s">
        <v>1501</v>
      </c>
      <c r="M439" s="505" t="s">
        <v>9943</v>
      </c>
      <c r="N439" s="503">
        <v>60</v>
      </c>
      <c r="O439" s="495">
        <v>15</v>
      </c>
      <c r="P439" s="116"/>
    </row>
    <row r="440" spans="1:16" ht="114.75">
      <c r="A440" s="501" t="s">
        <v>9944</v>
      </c>
      <c r="B440" s="501" t="s">
        <v>9945</v>
      </c>
      <c r="C440" s="496" t="s">
        <v>1316</v>
      </c>
      <c r="D440" s="496" t="s">
        <v>9946</v>
      </c>
      <c r="E440" s="208" t="s">
        <v>435</v>
      </c>
      <c r="F440" s="208"/>
      <c r="G440" s="502" t="s">
        <v>9947</v>
      </c>
      <c r="H440" s="496" t="s">
        <v>9948</v>
      </c>
      <c r="I440" s="496">
        <v>2015</v>
      </c>
      <c r="J440" s="496" t="s">
        <v>175</v>
      </c>
      <c r="K440" s="501" t="s">
        <v>9949</v>
      </c>
      <c r="L440" s="496" t="s">
        <v>9950</v>
      </c>
      <c r="M440" s="496" t="s">
        <v>9951</v>
      </c>
      <c r="N440" s="503">
        <v>60</v>
      </c>
      <c r="O440" s="495">
        <v>15</v>
      </c>
      <c r="P440" s="116"/>
    </row>
    <row r="441" spans="1:16" ht="63.75">
      <c r="A441" s="501" t="s">
        <v>9952</v>
      </c>
      <c r="B441" s="205" t="s">
        <v>9953</v>
      </c>
      <c r="C441" s="496" t="s">
        <v>1316</v>
      </c>
      <c r="D441" s="506" t="s">
        <v>9954</v>
      </c>
      <c r="E441" s="207"/>
      <c r="F441" s="207"/>
      <c r="G441" s="302"/>
      <c r="H441" s="500"/>
      <c r="I441" s="207"/>
      <c r="J441" s="500"/>
      <c r="K441" s="501"/>
      <c r="L441" s="496"/>
      <c r="M441" s="496"/>
      <c r="N441" s="273">
        <v>60</v>
      </c>
      <c r="O441" s="495">
        <v>60</v>
      </c>
      <c r="P441" s="116"/>
    </row>
    <row r="442" spans="1:16" ht="110.25" customHeight="1">
      <c r="A442" s="205" t="s">
        <v>9955</v>
      </c>
      <c r="B442" s="205" t="s">
        <v>9956</v>
      </c>
      <c r="C442" s="496" t="s">
        <v>1316</v>
      </c>
      <c r="D442" s="501" t="s">
        <v>9957</v>
      </c>
      <c r="E442" s="207"/>
      <c r="F442" s="207"/>
      <c r="G442" s="506" t="s">
        <v>9958</v>
      </c>
      <c r="H442" s="506" t="s">
        <v>9959</v>
      </c>
      <c r="I442" s="207">
        <v>2015</v>
      </c>
      <c r="J442" s="500"/>
      <c r="K442" s="501" t="s">
        <v>9960</v>
      </c>
      <c r="L442" s="496"/>
      <c r="M442" s="496" t="s">
        <v>9961</v>
      </c>
      <c r="N442" s="503">
        <v>60</v>
      </c>
      <c r="O442" s="495">
        <v>20</v>
      </c>
      <c r="P442" s="116"/>
    </row>
    <row r="443" spans="1:16" ht="134.25" customHeight="1">
      <c r="A443" s="496" t="s">
        <v>9962</v>
      </c>
      <c r="B443" s="506" t="s">
        <v>9963</v>
      </c>
      <c r="C443" s="497" t="s">
        <v>9490</v>
      </c>
      <c r="D443" s="496" t="s">
        <v>9964</v>
      </c>
      <c r="E443" s="502"/>
      <c r="F443" s="502"/>
      <c r="G443" s="496" t="s">
        <v>9965</v>
      </c>
      <c r="H443" s="505" t="s">
        <v>9966</v>
      </c>
      <c r="I443" s="496">
        <v>2015</v>
      </c>
      <c r="J443" s="496">
        <v>11</v>
      </c>
      <c r="K443" s="309" t="s">
        <v>9967</v>
      </c>
      <c r="L443" s="496" t="s">
        <v>9968</v>
      </c>
      <c r="M443" s="234" t="s">
        <v>9969</v>
      </c>
      <c r="N443" s="496">
        <v>60</v>
      </c>
      <c r="O443" s="496">
        <v>15</v>
      </c>
      <c r="P443" s="116"/>
    </row>
    <row r="444" spans="1:16" ht="97.5" customHeight="1">
      <c r="A444" s="496" t="s">
        <v>9970</v>
      </c>
      <c r="B444" s="501" t="s">
        <v>9971</v>
      </c>
      <c r="C444" s="496" t="s">
        <v>9490</v>
      </c>
      <c r="D444" s="496" t="s">
        <v>9972</v>
      </c>
      <c r="E444" s="208" t="s">
        <v>9973</v>
      </c>
      <c r="F444" s="208" t="s">
        <v>616</v>
      </c>
      <c r="G444" s="502" t="s">
        <v>9974</v>
      </c>
      <c r="H444" s="497"/>
      <c r="I444" s="496">
        <v>2015</v>
      </c>
      <c r="J444" s="496"/>
      <c r="K444" s="502" t="s">
        <v>9975</v>
      </c>
      <c r="L444" s="496"/>
      <c r="M444" s="496"/>
      <c r="N444" s="496">
        <v>60</v>
      </c>
      <c r="O444" s="496">
        <v>30</v>
      </c>
      <c r="P444" s="116"/>
    </row>
    <row r="445" spans="1:16" ht="63.75">
      <c r="A445" s="496" t="s">
        <v>9976</v>
      </c>
      <c r="B445" s="496" t="s">
        <v>9977</v>
      </c>
      <c r="C445" s="496" t="s">
        <v>9490</v>
      </c>
      <c r="D445" s="496" t="s">
        <v>9972</v>
      </c>
      <c r="E445" s="502" t="s">
        <v>9973</v>
      </c>
      <c r="F445" s="502" t="s">
        <v>9978</v>
      </c>
      <c r="G445" s="502" t="s">
        <v>9974</v>
      </c>
      <c r="H445" s="496"/>
      <c r="I445" s="496">
        <v>2015</v>
      </c>
      <c r="J445" s="496"/>
      <c r="K445" s="502" t="s">
        <v>9979</v>
      </c>
      <c r="L445" s="496"/>
      <c r="M445" s="496"/>
      <c r="N445" s="496"/>
      <c r="O445" s="496">
        <v>30</v>
      </c>
      <c r="P445" s="116"/>
    </row>
    <row r="446" spans="1:16" ht="51">
      <c r="A446" s="496" t="s">
        <v>9980</v>
      </c>
      <c r="B446" s="496" t="s">
        <v>9981</v>
      </c>
      <c r="C446" s="496" t="s">
        <v>9490</v>
      </c>
      <c r="D446" s="496" t="s">
        <v>9972</v>
      </c>
      <c r="E446" s="502" t="s">
        <v>9973</v>
      </c>
      <c r="F446" s="208" t="s">
        <v>1473</v>
      </c>
      <c r="G446" s="496" t="s">
        <v>9982</v>
      </c>
      <c r="H446" s="496"/>
      <c r="I446" s="496">
        <v>2015</v>
      </c>
      <c r="J446" s="496"/>
      <c r="K446" s="502" t="s">
        <v>9983</v>
      </c>
      <c r="L446" s="496"/>
      <c r="M446" s="505"/>
      <c r="N446" s="496"/>
      <c r="O446" s="496">
        <v>30</v>
      </c>
      <c r="P446" s="116"/>
    </row>
    <row r="447" spans="1:16" ht="76.5">
      <c r="A447" s="501" t="s">
        <v>9984</v>
      </c>
      <c r="B447" s="501" t="s">
        <v>9985</v>
      </c>
      <c r="C447" s="496" t="s">
        <v>1316</v>
      </c>
      <c r="D447" s="496" t="s">
        <v>9986</v>
      </c>
      <c r="E447" s="208">
        <v>32</v>
      </c>
      <c r="F447" s="208">
        <v>2</v>
      </c>
      <c r="G447" s="502" t="s">
        <v>9987</v>
      </c>
      <c r="H447" s="496" t="s">
        <v>9988</v>
      </c>
      <c r="I447" s="496">
        <v>2015</v>
      </c>
      <c r="J447" s="496" t="s">
        <v>172</v>
      </c>
      <c r="K447" s="501" t="s">
        <v>9989</v>
      </c>
      <c r="L447" s="496" t="s">
        <v>9990</v>
      </c>
      <c r="M447" s="496" t="s">
        <v>9991</v>
      </c>
      <c r="N447" s="503" t="s">
        <v>71</v>
      </c>
      <c r="O447" s="495">
        <v>20</v>
      </c>
      <c r="P447" s="116"/>
    </row>
    <row r="448" spans="1:16" ht="306">
      <c r="A448" s="501" t="s">
        <v>9992</v>
      </c>
      <c r="B448" s="501" t="s">
        <v>9993</v>
      </c>
      <c r="C448" s="496" t="s">
        <v>9490</v>
      </c>
      <c r="D448" s="496" t="s">
        <v>1313</v>
      </c>
      <c r="E448" s="194">
        <v>67</v>
      </c>
      <c r="F448" s="194" t="s">
        <v>4421</v>
      </c>
      <c r="G448" s="194" t="s">
        <v>1318</v>
      </c>
      <c r="H448" s="194" t="s">
        <v>9994</v>
      </c>
      <c r="I448" s="194" t="s">
        <v>2226</v>
      </c>
      <c r="J448" s="194" t="s">
        <v>175</v>
      </c>
      <c r="K448" s="194" t="s">
        <v>9995</v>
      </c>
      <c r="L448" s="306" t="s">
        <v>9996</v>
      </c>
      <c r="M448" s="306" t="s">
        <v>9997</v>
      </c>
      <c r="N448" s="194" t="s">
        <v>278</v>
      </c>
      <c r="O448" s="265">
        <v>60</v>
      </c>
      <c r="P448" s="116"/>
    </row>
    <row r="449" spans="1:16" ht="357">
      <c r="A449" s="501" t="s">
        <v>9998</v>
      </c>
      <c r="B449" s="501" t="s">
        <v>9993</v>
      </c>
      <c r="C449" s="496" t="s">
        <v>9490</v>
      </c>
      <c r="D449" s="496" t="s">
        <v>1313</v>
      </c>
      <c r="E449" s="194">
        <v>67</v>
      </c>
      <c r="F449" s="194" t="s">
        <v>4421</v>
      </c>
      <c r="G449" s="194" t="s">
        <v>1318</v>
      </c>
      <c r="H449" s="194" t="s">
        <v>9999</v>
      </c>
      <c r="I449" s="194" t="s">
        <v>2226</v>
      </c>
      <c r="J449" s="194" t="s">
        <v>175</v>
      </c>
      <c r="K449" s="194" t="s">
        <v>10000</v>
      </c>
      <c r="L449" s="306" t="s">
        <v>9996</v>
      </c>
      <c r="M449" s="306" t="s">
        <v>10001</v>
      </c>
      <c r="N449" s="194" t="s">
        <v>278</v>
      </c>
      <c r="O449" s="265">
        <v>60</v>
      </c>
      <c r="P449" s="116"/>
    </row>
    <row r="450" spans="1:16" ht="178.5">
      <c r="A450" s="501" t="s">
        <v>10002</v>
      </c>
      <c r="B450" s="501" t="s">
        <v>10003</v>
      </c>
      <c r="C450" s="496" t="s">
        <v>9490</v>
      </c>
      <c r="D450" s="496" t="s">
        <v>10004</v>
      </c>
      <c r="E450" s="194" t="s">
        <v>10005</v>
      </c>
      <c r="F450" s="194" t="s">
        <v>282</v>
      </c>
      <c r="G450" s="194" t="s">
        <v>10006</v>
      </c>
      <c r="H450" s="497"/>
      <c r="I450" s="194" t="s">
        <v>2226</v>
      </c>
      <c r="J450" s="194" t="s">
        <v>145</v>
      </c>
      <c r="K450" s="194" t="s">
        <v>10007</v>
      </c>
      <c r="L450" s="306" t="s">
        <v>10008</v>
      </c>
      <c r="M450" s="306" t="s">
        <v>10009</v>
      </c>
      <c r="N450" s="194" t="s">
        <v>278</v>
      </c>
      <c r="O450" s="265">
        <v>30</v>
      </c>
      <c r="P450" s="116"/>
    </row>
    <row r="451" spans="1:16" ht="318.75">
      <c r="A451" s="501" t="s">
        <v>8286</v>
      </c>
      <c r="B451" s="501" t="s">
        <v>10010</v>
      </c>
      <c r="C451" s="496" t="s">
        <v>9490</v>
      </c>
      <c r="D451" s="496" t="s">
        <v>1313</v>
      </c>
      <c r="E451" s="194" t="s">
        <v>10011</v>
      </c>
      <c r="F451" s="194" t="s">
        <v>4421</v>
      </c>
      <c r="G451" s="194" t="s">
        <v>1318</v>
      </c>
      <c r="H451" s="194" t="s">
        <v>10012</v>
      </c>
      <c r="I451" s="194" t="s">
        <v>2226</v>
      </c>
      <c r="J451" s="194" t="s">
        <v>195</v>
      </c>
      <c r="K451" s="194" t="s">
        <v>10013</v>
      </c>
      <c r="L451" s="306" t="s">
        <v>9996</v>
      </c>
      <c r="M451" s="306" t="s">
        <v>10014</v>
      </c>
      <c r="N451" s="194" t="s">
        <v>278</v>
      </c>
      <c r="O451" s="265">
        <v>30</v>
      </c>
      <c r="P451" s="116"/>
    </row>
    <row r="452" spans="1:16" ht="127.5">
      <c r="A452" s="501" t="s">
        <v>10015</v>
      </c>
      <c r="B452" s="501" t="s">
        <v>10016</v>
      </c>
      <c r="C452" s="496" t="s">
        <v>1316</v>
      </c>
      <c r="D452" s="496" t="s">
        <v>10017</v>
      </c>
      <c r="E452" s="502">
        <v>16</v>
      </c>
      <c r="F452" s="502">
        <v>148</v>
      </c>
      <c r="G452" s="502" t="s">
        <v>10018</v>
      </c>
      <c r="H452" s="496"/>
      <c r="I452" s="496">
        <v>2015</v>
      </c>
      <c r="J452" s="496" t="s">
        <v>1081</v>
      </c>
      <c r="K452" s="501" t="s">
        <v>10019</v>
      </c>
      <c r="L452" s="496" t="s">
        <v>10020</v>
      </c>
      <c r="M452" s="505" t="s">
        <v>10021</v>
      </c>
      <c r="N452" s="503">
        <v>60</v>
      </c>
      <c r="O452" s="495">
        <v>20</v>
      </c>
      <c r="P452" s="116"/>
    </row>
    <row r="453" spans="1:16" ht="409.5">
      <c r="A453" s="501" t="s">
        <v>10022</v>
      </c>
      <c r="B453" s="501" t="s">
        <v>10023</v>
      </c>
      <c r="C453" s="496" t="s">
        <v>1316</v>
      </c>
      <c r="D453" s="496" t="s">
        <v>10024</v>
      </c>
      <c r="E453" s="502">
        <v>13</v>
      </c>
      <c r="F453" s="502">
        <v>2</v>
      </c>
      <c r="G453" s="502" t="s">
        <v>1329</v>
      </c>
      <c r="H453" s="496"/>
      <c r="I453" s="496">
        <v>2015</v>
      </c>
      <c r="J453" s="496" t="s">
        <v>1065</v>
      </c>
      <c r="K453" s="502" t="s">
        <v>10025</v>
      </c>
      <c r="L453" s="496" t="s">
        <v>10026</v>
      </c>
      <c r="M453" s="505" t="s">
        <v>10027</v>
      </c>
      <c r="N453" s="503">
        <v>60</v>
      </c>
      <c r="O453" s="495">
        <v>20</v>
      </c>
      <c r="P453" s="116"/>
    </row>
    <row r="454" spans="1:16" ht="409.5">
      <c r="A454" s="501" t="s">
        <v>10028</v>
      </c>
      <c r="B454" s="501" t="s">
        <v>10023</v>
      </c>
      <c r="C454" s="496" t="s">
        <v>1316</v>
      </c>
      <c r="D454" s="496" t="s">
        <v>10024</v>
      </c>
      <c r="E454" s="502">
        <v>13</v>
      </c>
      <c r="F454" s="502">
        <v>2</v>
      </c>
      <c r="G454" s="502" t="s">
        <v>1329</v>
      </c>
      <c r="H454" s="496"/>
      <c r="I454" s="496">
        <v>2015</v>
      </c>
      <c r="J454" s="496" t="s">
        <v>1065</v>
      </c>
      <c r="K454" s="502" t="s">
        <v>10029</v>
      </c>
      <c r="L454" s="496" t="s">
        <v>10026</v>
      </c>
      <c r="M454" s="505" t="s">
        <v>10027</v>
      </c>
      <c r="N454" s="503">
        <v>60</v>
      </c>
      <c r="O454" s="495">
        <v>20</v>
      </c>
      <c r="P454" s="116"/>
    </row>
    <row r="455" spans="1:16" ht="127.5">
      <c r="A455" s="501" t="s">
        <v>10030</v>
      </c>
      <c r="B455" s="501" t="s">
        <v>10031</v>
      </c>
      <c r="C455" s="496" t="s">
        <v>1316</v>
      </c>
      <c r="D455" s="496" t="s">
        <v>10032</v>
      </c>
      <c r="E455" s="502">
        <v>67</v>
      </c>
      <c r="F455" s="502">
        <v>1</v>
      </c>
      <c r="G455" s="502" t="s">
        <v>1318</v>
      </c>
      <c r="H455" s="496" t="s">
        <v>10033</v>
      </c>
      <c r="I455" s="496">
        <v>2015</v>
      </c>
      <c r="J455" s="496" t="s">
        <v>1028</v>
      </c>
      <c r="K455" s="502" t="s">
        <v>10034</v>
      </c>
      <c r="L455" s="496" t="s">
        <v>10035</v>
      </c>
      <c r="M455" s="505" t="s">
        <v>10036</v>
      </c>
      <c r="N455" s="503">
        <v>60</v>
      </c>
      <c r="O455" s="495">
        <v>60</v>
      </c>
      <c r="P455" s="116"/>
    </row>
    <row r="456" spans="1:16" ht="127.5">
      <c r="A456" s="501" t="s">
        <v>10037</v>
      </c>
      <c r="B456" s="501" t="s">
        <v>10038</v>
      </c>
      <c r="C456" s="496" t="s">
        <v>1316</v>
      </c>
      <c r="D456" s="496" t="s">
        <v>10032</v>
      </c>
      <c r="E456" s="502">
        <v>67</v>
      </c>
      <c r="F456" s="502">
        <v>1</v>
      </c>
      <c r="G456" s="502" t="s">
        <v>1318</v>
      </c>
      <c r="H456" s="496" t="s">
        <v>10039</v>
      </c>
      <c r="I456" s="496">
        <v>2015</v>
      </c>
      <c r="J456" s="496" t="s">
        <v>1028</v>
      </c>
      <c r="K456" s="502" t="s">
        <v>10040</v>
      </c>
      <c r="L456" s="496" t="s">
        <v>10035</v>
      </c>
      <c r="M456" s="505" t="s">
        <v>10036</v>
      </c>
      <c r="N456" s="503">
        <v>60</v>
      </c>
      <c r="O456" s="495">
        <v>20</v>
      </c>
      <c r="P456" s="116"/>
    </row>
    <row r="457" spans="1:16" ht="127.5">
      <c r="A457" s="501" t="s">
        <v>10041</v>
      </c>
      <c r="B457" s="501" t="s">
        <v>10042</v>
      </c>
      <c r="C457" s="496" t="s">
        <v>1316</v>
      </c>
      <c r="D457" s="496" t="s">
        <v>10032</v>
      </c>
      <c r="E457" s="502">
        <v>67</v>
      </c>
      <c r="F457" s="502">
        <v>1</v>
      </c>
      <c r="G457" s="502" t="s">
        <v>1318</v>
      </c>
      <c r="H457" s="496" t="s">
        <v>10043</v>
      </c>
      <c r="I457" s="496">
        <v>2015</v>
      </c>
      <c r="J457" s="496" t="s">
        <v>1028</v>
      </c>
      <c r="K457" s="502" t="s">
        <v>10044</v>
      </c>
      <c r="L457" s="496" t="s">
        <v>10035</v>
      </c>
      <c r="M457" s="505" t="s">
        <v>10036</v>
      </c>
      <c r="N457" s="503">
        <v>60</v>
      </c>
      <c r="O457" s="495">
        <v>60</v>
      </c>
      <c r="P457" s="116"/>
    </row>
    <row r="458" spans="1:16" ht="127.5">
      <c r="A458" s="501" t="s">
        <v>10045</v>
      </c>
      <c r="B458" s="501" t="s">
        <v>10046</v>
      </c>
      <c r="C458" s="496" t="s">
        <v>1316</v>
      </c>
      <c r="D458" s="496" t="s">
        <v>10032</v>
      </c>
      <c r="E458" s="502">
        <v>67</v>
      </c>
      <c r="F458" s="502">
        <v>1</v>
      </c>
      <c r="G458" s="502" t="s">
        <v>1318</v>
      </c>
      <c r="H458" s="496" t="s">
        <v>10047</v>
      </c>
      <c r="I458" s="496">
        <v>2015</v>
      </c>
      <c r="J458" s="496" t="s">
        <v>1028</v>
      </c>
      <c r="K458" s="502" t="s">
        <v>10048</v>
      </c>
      <c r="L458" s="496" t="s">
        <v>10035</v>
      </c>
      <c r="M458" s="505" t="s">
        <v>10036</v>
      </c>
      <c r="N458" s="503">
        <v>60</v>
      </c>
      <c r="O458" s="495">
        <v>20</v>
      </c>
      <c r="P458" s="116"/>
    </row>
    <row r="459" spans="1:16" ht="127.5">
      <c r="A459" s="501" t="s">
        <v>10049</v>
      </c>
      <c r="B459" s="501" t="s">
        <v>10050</v>
      </c>
      <c r="C459" s="496" t="s">
        <v>1316</v>
      </c>
      <c r="D459" s="496" t="s">
        <v>10032</v>
      </c>
      <c r="E459" s="502">
        <v>67</v>
      </c>
      <c r="F459" s="502">
        <v>1</v>
      </c>
      <c r="G459" s="502" t="s">
        <v>1318</v>
      </c>
      <c r="H459" s="496" t="s">
        <v>10051</v>
      </c>
      <c r="I459" s="496">
        <v>2015</v>
      </c>
      <c r="J459" s="496" t="s">
        <v>1028</v>
      </c>
      <c r="K459" s="502" t="s">
        <v>901</v>
      </c>
      <c r="L459" s="496" t="s">
        <v>10035</v>
      </c>
      <c r="M459" s="505" t="s">
        <v>10036</v>
      </c>
      <c r="N459" s="503">
        <v>60</v>
      </c>
      <c r="O459" s="495">
        <v>30</v>
      </c>
      <c r="P459" s="116"/>
    </row>
    <row r="460" spans="1:16" ht="127.5">
      <c r="A460" s="194" t="s">
        <v>10052</v>
      </c>
      <c r="B460" s="194" t="s">
        <v>10053</v>
      </c>
      <c r="C460" s="496" t="s">
        <v>1316</v>
      </c>
      <c r="D460" s="496" t="s">
        <v>10054</v>
      </c>
      <c r="E460" s="502">
        <v>10</v>
      </c>
      <c r="F460" s="502">
        <v>1</v>
      </c>
      <c r="G460" s="502" t="s">
        <v>10055</v>
      </c>
      <c r="H460" s="506"/>
      <c r="I460" s="207">
        <v>2015</v>
      </c>
      <c r="J460" s="506" t="s">
        <v>1081</v>
      </c>
      <c r="K460" s="501" t="s">
        <v>888</v>
      </c>
      <c r="L460" s="496" t="s">
        <v>10056</v>
      </c>
      <c r="M460" s="505" t="s">
        <v>10057</v>
      </c>
      <c r="N460" s="503">
        <v>60</v>
      </c>
      <c r="O460" s="495">
        <v>20</v>
      </c>
      <c r="P460" s="116"/>
    </row>
    <row r="461" spans="1:16" ht="409.5">
      <c r="A461" s="194" t="s">
        <v>10058</v>
      </c>
      <c r="B461" s="194" t="s">
        <v>10059</v>
      </c>
      <c r="C461" s="496" t="s">
        <v>1316</v>
      </c>
      <c r="D461" s="496" t="s">
        <v>2257</v>
      </c>
      <c r="E461" s="502">
        <v>20</v>
      </c>
      <c r="F461" s="502">
        <v>3</v>
      </c>
      <c r="G461" s="502"/>
      <c r="H461" s="506"/>
      <c r="I461" s="207">
        <v>2015</v>
      </c>
      <c r="J461" s="506" t="s">
        <v>10060</v>
      </c>
      <c r="K461" s="501" t="s">
        <v>10061</v>
      </c>
      <c r="L461" s="496" t="s">
        <v>10056</v>
      </c>
      <c r="M461" s="505" t="s">
        <v>10062</v>
      </c>
      <c r="N461" s="503">
        <v>60</v>
      </c>
      <c r="O461" s="495">
        <v>30</v>
      </c>
      <c r="P461" s="116"/>
    </row>
    <row r="462" spans="1:16" ht="267.75">
      <c r="A462" s="501" t="s">
        <v>10063</v>
      </c>
      <c r="B462" s="501" t="s">
        <v>10064</v>
      </c>
      <c r="C462" s="496" t="s">
        <v>1316</v>
      </c>
      <c r="D462" s="496" t="s">
        <v>10065</v>
      </c>
      <c r="E462" s="208">
        <v>14</v>
      </c>
      <c r="F462" s="208" t="s">
        <v>10066</v>
      </c>
      <c r="G462" s="502" t="s">
        <v>10067</v>
      </c>
      <c r="H462" s="496"/>
      <c r="I462" s="496">
        <v>2015</v>
      </c>
      <c r="J462" s="496" t="s">
        <v>172</v>
      </c>
      <c r="K462" s="501" t="s">
        <v>10068</v>
      </c>
      <c r="L462" s="496" t="s">
        <v>10069</v>
      </c>
      <c r="M462" s="505" t="s">
        <v>10070</v>
      </c>
      <c r="N462" s="503" t="s">
        <v>71</v>
      </c>
      <c r="O462" s="495">
        <v>30</v>
      </c>
      <c r="P462" s="116"/>
    </row>
    <row r="463" spans="1:16" ht="267.75">
      <c r="A463" s="501" t="s">
        <v>10071</v>
      </c>
      <c r="B463" s="501" t="s">
        <v>10072</v>
      </c>
      <c r="C463" s="496" t="s">
        <v>1316</v>
      </c>
      <c r="D463" s="496" t="s">
        <v>10065</v>
      </c>
      <c r="E463" s="208">
        <v>14</v>
      </c>
      <c r="F463" s="208" t="s">
        <v>10073</v>
      </c>
      <c r="G463" s="502" t="s">
        <v>10067</v>
      </c>
      <c r="H463" s="496"/>
      <c r="I463" s="496">
        <v>2015</v>
      </c>
      <c r="J463" s="496" t="s">
        <v>175</v>
      </c>
      <c r="K463" s="501" t="s">
        <v>10074</v>
      </c>
      <c r="L463" s="496" t="s">
        <v>10069</v>
      </c>
      <c r="M463" s="505" t="s">
        <v>10075</v>
      </c>
      <c r="N463" s="503">
        <v>60</v>
      </c>
      <c r="O463" s="495">
        <v>20</v>
      </c>
      <c r="P463" s="116"/>
    </row>
    <row r="464" spans="1:16" ht="267.75">
      <c r="A464" s="501" t="s">
        <v>10076</v>
      </c>
      <c r="B464" s="501" t="s">
        <v>10077</v>
      </c>
      <c r="C464" s="496" t="s">
        <v>1316</v>
      </c>
      <c r="D464" s="496" t="s">
        <v>10065</v>
      </c>
      <c r="E464" s="208">
        <v>14</v>
      </c>
      <c r="F464" s="208" t="s">
        <v>10073</v>
      </c>
      <c r="G464" s="502" t="s">
        <v>10067</v>
      </c>
      <c r="H464" s="496"/>
      <c r="I464" s="496">
        <v>2015</v>
      </c>
      <c r="J464" s="496" t="s">
        <v>175</v>
      </c>
      <c r="K464" s="501" t="s">
        <v>10078</v>
      </c>
      <c r="L464" s="496" t="s">
        <v>10069</v>
      </c>
      <c r="M464" s="505" t="s">
        <v>10079</v>
      </c>
      <c r="N464" s="503">
        <v>60</v>
      </c>
      <c r="O464" s="495">
        <v>60</v>
      </c>
      <c r="P464" s="116"/>
    </row>
    <row r="465" spans="1:16" ht="267.75">
      <c r="A465" s="501" t="s">
        <v>10080</v>
      </c>
      <c r="B465" s="501" t="s">
        <v>10081</v>
      </c>
      <c r="C465" s="496" t="s">
        <v>1316</v>
      </c>
      <c r="D465" s="496" t="s">
        <v>10065</v>
      </c>
      <c r="E465" s="208">
        <v>14</v>
      </c>
      <c r="F465" s="208" t="s">
        <v>10082</v>
      </c>
      <c r="G465" s="502" t="s">
        <v>10067</v>
      </c>
      <c r="H465" s="496"/>
      <c r="I465" s="496">
        <v>2015</v>
      </c>
      <c r="J465" s="496" t="s">
        <v>202</v>
      </c>
      <c r="K465" s="501" t="s">
        <v>10083</v>
      </c>
      <c r="L465" s="496" t="s">
        <v>10069</v>
      </c>
      <c r="M465" s="505" t="s">
        <v>10084</v>
      </c>
      <c r="N465" s="503">
        <v>60</v>
      </c>
      <c r="O465" s="495">
        <v>60</v>
      </c>
      <c r="P465" s="116"/>
    </row>
    <row r="466" spans="1:16" ht="409.5">
      <c r="A466" s="496" t="s">
        <v>10085</v>
      </c>
      <c r="B466" s="496" t="s">
        <v>10086</v>
      </c>
      <c r="C466" s="506" t="s">
        <v>1316</v>
      </c>
      <c r="D466" s="506" t="s">
        <v>10087</v>
      </c>
      <c r="E466" s="290" t="s">
        <v>3293</v>
      </c>
      <c r="F466" s="194" t="s">
        <v>10088</v>
      </c>
      <c r="G466" s="290" t="s">
        <v>10089</v>
      </c>
      <c r="H466" s="506" t="s">
        <v>10090</v>
      </c>
      <c r="I466" s="506">
        <v>2015</v>
      </c>
      <c r="J466" s="506" t="s">
        <v>125</v>
      </c>
      <c r="K466" s="501" t="s">
        <v>10091</v>
      </c>
      <c r="L466" s="496" t="s">
        <v>10092</v>
      </c>
      <c r="M466" s="496" t="s">
        <v>10093</v>
      </c>
      <c r="N466" s="496" t="s">
        <v>71</v>
      </c>
      <c r="O466" s="496">
        <v>15</v>
      </c>
      <c r="P466" s="116"/>
    </row>
    <row r="467" spans="1:16" ht="76.5">
      <c r="A467" s="496" t="s">
        <v>10094</v>
      </c>
      <c r="B467" s="496" t="s">
        <v>10095</v>
      </c>
      <c r="C467" s="506" t="s">
        <v>1316</v>
      </c>
      <c r="D467" s="496" t="s">
        <v>17658</v>
      </c>
      <c r="E467" s="290" t="s">
        <v>10096</v>
      </c>
      <c r="F467" s="194"/>
      <c r="G467" s="496" t="s">
        <v>10097</v>
      </c>
      <c r="H467" s="506"/>
      <c r="I467" s="506">
        <v>2015</v>
      </c>
      <c r="J467" s="506" t="s">
        <v>130</v>
      </c>
      <c r="K467" s="501" t="s">
        <v>10098</v>
      </c>
      <c r="L467" s="496" t="s">
        <v>10099</v>
      </c>
      <c r="M467" s="496" t="s">
        <v>10100</v>
      </c>
      <c r="N467" s="496" t="s">
        <v>71</v>
      </c>
      <c r="O467" s="496">
        <v>15</v>
      </c>
      <c r="P467" s="116"/>
    </row>
    <row r="468" spans="1:16" ht="153">
      <c r="A468" s="496" t="s">
        <v>10101</v>
      </c>
      <c r="B468" s="496" t="s">
        <v>10102</v>
      </c>
      <c r="C468" s="506" t="s">
        <v>1316</v>
      </c>
      <c r="D468" s="496" t="s">
        <v>10103</v>
      </c>
      <c r="E468" s="290"/>
      <c r="F468" s="194"/>
      <c r="G468" s="496" t="s">
        <v>10104</v>
      </c>
      <c r="H468" s="506"/>
      <c r="I468" s="506">
        <v>2015</v>
      </c>
      <c r="J468" s="506" t="s">
        <v>122</v>
      </c>
      <c r="K468" s="501" t="s">
        <v>10105</v>
      </c>
      <c r="L468" s="496" t="s">
        <v>10106</v>
      </c>
      <c r="M468" s="496" t="s">
        <v>10107</v>
      </c>
      <c r="N468" s="496" t="s">
        <v>71</v>
      </c>
      <c r="O468" s="496">
        <v>15</v>
      </c>
      <c r="P468" s="116"/>
    </row>
    <row r="469" spans="1:16" ht="409.5">
      <c r="A469" s="496" t="s">
        <v>10108</v>
      </c>
      <c r="B469" s="496" t="s">
        <v>10109</v>
      </c>
      <c r="C469" s="506" t="s">
        <v>1316</v>
      </c>
      <c r="D469" s="496" t="s">
        <v>17659</v>
      </c>
      <c r="E469" s="496" t="s">
        <v>10110</v>
      </c>
      <c r="F469" s="501" t="s">
        <v>10111</v>
      </c>
      <c r="G469" s="496" t="s">
        <v>10112</v>
      </c>
      <c r="H469" s="496" t="s">
        <v>10113</v>
      </c>
      <c r="I469" s="506">
        <v>2015</v>
      </c>
      <c r="J469" s="496" t="s">
        <v>119</v>
      </c>
      <c r="K469" s="496" t="s">
        <v>10114</v>
      </c>
      <c r="L469" s="496" t="s">
        <v>10115</v>
      </c>
      <c r="M469" s="505" t="s">
        <v>10116</v>
      </c>
      <c r="N469" s="496" t="s">
        <v>71</v>
      </c>
      <c r="O469" s="496">
        <v>20</v>
      </c>
      <c r="P469" s="116"/>
    </row>
    <row r="470" spans="1:16" ht="114.75">
      <c r="A470" s="501" t="s">
        <v>10117</v>
      </c>
      <c r="B470" s="501" t="s">
        <v>10118</v>
      </c>
      <c r="C470" s="496" t="s">
        <v>1316</v>
      </c>
      <c r="D470" s="496" t="s">
        <v>6225</v>
      </c>
      <c r="E470" s="208">
        <v>13</v>
      </c>
      <c r="F470" s="208">
        <v>2</v>
      </c>
      <c r="G470" s="502" t="s">
        <v>9923</v>
      </c>
      <c r="H470" s="496"/>
      <c r="I470" s="496">
        <v>2015</v>
      </c>
      <c r="J470" s="496" t="s">
        <v>172</v>
      </c>
      <c r="K470" s="501" t="s">
        <v>10119</v>
      </c>
      <c r="L470" s="496" t="s">
        <v>10120</v>
      </c>
      <c r="M470" s="505" t="s">
        <v>10121</v>
      </c>
      <c r="N470" s="503">
        <v>60</v>
      </c>
      <c r="O470" s="495">
        <v>20</v>
      </c>
      <c r="P470" s="116"/>
    </row>
    <row r="471" spans="1:16" ht="89.25">
      <c r="A471" s="501" t="s">
        <v>10122</v>
      </c>
      <c r="B471" s="501" t="s">
        <v>10123</v>
      </c>
      <c r="C471" s="496" t="s">
        <v>1316</v>
      </c>
      <c r="D471" s="496" t="s">
        <v>10124</v>
      </c>
      <c r="E471" s="208" t="s">
        <v>10125</v>
      </c>
      <c r="F471" s="208"/>
      <c r="G471" s="502" t="s">
        <v>10126</v>
      </c>
      <c r="H471" s="496"/>
      <c r="I471" s="496">
        <v>2015</v>
      </c>
      <c r="J471" s="496" t="s">
        <v>172</v>
      </c>
      <c r="K471" s="501" t="s">
        <v>10127</v>
      </c>
      <c r="L471" s="496" t="s">
        <v>10128</v>
      </c>
      <c r="M471" s="505" t="s">
        <v>10129</v>
      </c>
      <c r="N471" s="503">
        <v>60</v>
      </c>
      <c r="O471" s="495">
        <v>12</v>
      </c>
      <c r="P471" s="116"/>
    </row>
    <row r="472" spans="1:16" ht="293.25">
      <c r="A472" s="496" t="s">
        <v>10130</v>
      </c>
      <c r="B472" s="496" t="s">
        <v>9550</v>
      </c>
      <c r="C472" s="496" t="s">
        <v>1316</v>
      </c>
      <c r="D472" s="496" t="s">
        <v>10131</v>
      </c>
      <c r="E472" s="496" t="s">
        <v>10132</v>
      </c>
      <c r="F472" s="496"/>
      <c r="G472" s="496" t="s">
        <v>10133</v>
      </c>
      <c r="H472" s="496"/>
      <c r="I472" s="496">
        <v>2015</v>
      </c>
      <c r="J472" s="496" t="s">
        <v>145</v>
      </c>
      <c r="K472" s="496" t="s">
        <v>10134</v>
      </c>
      <c r="L472" s="496" t="s">
        <v>10135</v>
      </c>
      <c r="M472" s="496" t="s">
        <v>10136</v>
      </c>
      <c r="N472" s="503">
        <v>60</v>
      </c>
      <c r="O472" s="495">
        <v>60</v>
      </c>
      <c r="P472" s="116"/>
    </row>
    <row r="473" spans="1:16" ht="293.25">
      <c r="A473" s="496" t="s">
        <v>10137</v>
      </c>
      <c r="B473" s="496" t="s">
        <v>9550</v>
      </c>
      <c r="C473" s="496" t="s">
        <v>1316</v>
      </c>
      <c r="D473" s="496" t="s">
        <v>10131</v>
      </c>
      <c r="E473" s="496" t="s">
        <v>10132</v>
      </c>
      <c r="F473" s="496"/>
      <c r="G473" s="496" t="s">
        <v>10133</v>
      </c>
      <c r="H473" s="496"/>
      <c r="I473" s="496">
        <v>2015</v>
      </c>
      <c r="J473" s="496" t="s">
        <v>145</v>
      </c>
      <c r="K473" s="496" t="s">
        <v>17222</v>
      </c>
      <c r="L473" s="496" t="s">
        <v>10135</v>
      </c>
      <c r="M473" s="496" t="s">
        <v>10138</v>
      </c>
      <c r="N473" s="503">
        <v>60</v>
      </c>
      <c r="O473" s="495">
        <v>60</v>
      </c>
      <c r="P473" s="116"/>
    </row>
    <row r="474" spans="1:16" ht="127.5">
      <c r="A474" s="496" t="s">
        <v>10139</v>
      </c>
      <c r="B474" s="496" t="s">
        <v>9550</v>
      </c>
      <c r="C474" s="496" t="s">
        <v>1316</v>
      </c>
      <c r="D474" s="496" t="s">
        <v>10140</v>
      </c>
      <c r="E474" s="496" t="s">
        <v>6311</v>
      </c>
      <c r="F474" s="496" t="s">
        <v>10141</v>
      </c>
      <c r="G474" s="496" t="s">
        <v>6313</v>
      </c>
      <c r="H474" s="496" t="s">
        <v>10142</v>
      </c>
      <c r="I474" s="496">
        <v>2015</v>
      </c>
      <c r="J474" s="496" t="s">
        <v>175</v>
      </c>
      <c r="K474" s="496" t="s">
        <v>10143</v>
      </c>
      <c r="L474" s="496"/>
      <c r="M474" s="505" t="s">
        <v>10144</v>
      </c>
      <c r="N474" s="503">
        <v>60</v>
      </c>
      <c r="O474" s="495">
        <v>60</v>
      </c>
      <c r="P474" s="116"/>
    </row>
    <row r="475" spans="1:16" ht="89.25">
      <c r="A475" s="496" t="s">
        <v>10145</v>
      </c>
      <c r="B475" s="496" t="s">
        <v>10146</v>
      </c>
      <c r="C475" s="496" t="s">
        <v>1316</v>
      </c>
      <c r="D475" s="496" t="s">
        <v>10147</v>
      </c>
      <c r="E475" s="496" t="s">
        <v>10148</v>
      </c>
      <c r="F475" s="496" t="s">
        <v>9915</v>
      </c>
      <c r="G475" s="496" t="s">
        <v>9923</v>
      </c>
      <c r="H475" s="496"/>
      <c r="I475" s="496">
        <v>2015</v>
      </c>
      <c r="J475" s="496" t="s">
        <v>172</v>
      </c>
      <c r="K475" s="496" t="s">
        <v>10149</v>
      </c>
      <c r="L475" s="496" t="s">
        <v>10150</v>
      </c>
      <c r="M475" s="496" t="s">
        <v>10151</v>
      </c>
      <c r="N475" s="503">
        <v>60</v>
      </c>
      <c r="O475" s="495">
        <v>30</v>
      </c>
    </row>
    <row r="476" spans="1:16" ht="102">
      <c r="A476" s="496" t="s">
        <v>10152</v>
      </c>
      <c r="B476" s="496" t="s">
        <v>10153</v>
      </c>
      <c r="C476" s="506"/>
      <c r="D476" s="506" t="s">
        <v>10154</v>
      </c>
      <c r="E476" s="506">
        <v>13</v>
      </c>
      <c r="F476" s="506">
        <v>2</v>
      </c>
      <c r="G476" s="506" t="s">
        <v>9923</v>
      </c>
      <c r="H476" s="506">
        <v>0</v>
      </c>
      <c r="I476" s="506">
        <v>2015</v>
      </c>
      <c r="J476" s="506">
        <v>0</v>
      </c>
      <c r="K476" s="506" t="s">
        <v>10029</v>
      </c>
      <c r="L476" s="506" t="s">
        <v>929</v>
      </c>
      <c r="M476" s="196" t="s">
        <v>10155</v>
      </c>
      <c r="N476" s="496">
        <v>60</v>
      </c>
      <c r="O476" s="496">
        <v>20</v>
      </c>
    </row>
    <row r="477" spans="1:16" ht="102">
      <c r="A477" s="496" t="s">
        <v>10156</v>
      </c>
      <c r="B477" s="496" t="s">
        <v>10153</v>
      </c>
      <c r="C477" s="506"/>
      <c r="D477" s="506" t="s">
        <v>10154</v>
      </c>
      <c r="E477" s="506">
        <v>13</v>
      </c>
      <c r="F477" s="506">
        <v>2</v>
      </c>
      <c r="G477" s="506" t="s">
        <v>9923</v>
      </c>
      <c r="H477" s="506">
        <v>0</v>
      </c>
      <c r="I477" s="506">
        <v>2015</v>
      </c>
      <c r="J477" s="506">
        <v>0</v>
      </c>
      <c r="K477" s="506" t="s">
        <v>10025</v>
      </c>
      <c r="L477" s="506" t="s">
        <v>929</v>
      </c>
      <c r="M477" s="196" t="s">
        <v>10157</v>
      </c>
      <c r="N477" s="496">
        <v>60</v>
      </c>
      <c r="O477" s="496">
        <v>20</v>
      </c>
    </row>
    <row r="478" spans="1:16" ht="306">
      <c r="A478" s="194" t="s">
        <v>10152</v>
      </c>
      <c r="B478" s="496" t="s">
        <v>10153</v>
      </c>
      <c r="C478" s="506"/>
      <c r="D478" s="506" t="s">
        <v>10158</v>
      </c>
      <c r="E478" s="265">
        <v>16</v>
      </c>
      <c r="F478" s="194"/>
      <c r="G478" s="265"/>
      <c r="H478" s="506" t="s">
        <v>10159</v>
      </c>
      <c r="I478" s="506">
        <v>2015</v>
      </c>
      <c r="J478" s="506"/>
      <c r="K478" s="501" t="s">
        <v>10040</v>
      </c>
      <c r="L478" s="496" t="s">
        <v>10160</v>
      </c>
      <c r="M478" s="505" t="s">
        <v>10161</v>
      </c>
      <c r="N478" s="496">
        <v>60</v>
      </c>
      <c r="O478" s="496">
        <v>20</v>
      </c>
    </row>
    <row r="479" spans="1:16" ht="89.25">
      <c r="A479" s="496" t="s">
        <v>10162</v>
      </c>
      <c r="B479" s="501" t="s">
        <v>10163</v>
      </c>
      <c r="C479" s="496" t="s">
        <v>1316</v>
      </c>
      <c r="D479" s="496" t="s">
        <v>10164</v>
      </c>
      <c r="E479" s="208">
        <v>13</v>
      </c>
      <c r="F479" s="208">
        <v>3</v>
      </c>
      <c r="G479" s="496" t="s">
        <v>1329</v>
      </c>
      <c r="H479" s="496"/>
      <c r="I479" s="496">
        <v>2015</v>
      </c>
      <c r="J479" s="496"/>
      <c r="K479" s="497" t="s">
        <v>10165</v>
      </c>
      <c r="L479" s="496" t="s">
        <v>10166</v>
      </c>
      <c r="M479" s="496" t="s">
        <v>9877</v>
      </c>
      <c r="N479" s="503" t="s">
        <v>71</v>
      </c>
      <c r="O479" s="495">
        <v>60</v>
      </c>
    </row>
    <row r="480" spans="1:16" ht="89.25">
      <c r="A480" s="501" t="s">
        <v>10167</v>
      </c>
      <c r="B480" s="501" t="s">
        <v>10168</v>
      </c>
      <c r="C480" s="496" t="s">
        <v>1316</v>
      </c>
      <c r="D480" s="496" t="s">
        <v>10169</v>
      </c>
      <c r="E480" s="208">
        <v>19</v>
      </c>
      <c r="F480" s="208">
        <v>2</v>
      </c>
      <c r="G480" s="496" t="s">
        <v>10170</v>
      </c>
      <c r="H480" s="496"/>
      <c r="I480" s="496">
        <v>2015</v>
      </c>
      <c r="J480" s="496" t="s">
        <v>1063</v>
      </c>
      <c r="K480" s="497" t="s">
        <v>10171</v>
      </c>
      <c r="L480" s="496" t="s">
        <v>10172</v>
      </c>
      <c r="M480" s="496" t="s">
        <v>10173</v>
      </c>
      <c r="N480" s="503" t="s">
        <v>71</v>
      </c>
      <c r="O480" s="495">
        <v>30</v>
      </c>
    </row>
    <row r="481" spans="1:15" ht="344.25">
      <c r="A481" s="496" t="s">
        <v>10174</v>
      </c>
      <c r="B481" s="501" t="s">
        <v>10163</v>
      </c>
      <c r="C481" s="496" t="s">
        <v>1316</v>
      </c>
      <c r="D481" s="496" t="s">
        <v>9879</v>
      </c>
      <c r="E481" s="208">
        <v>760</v>
      </c>
      <c r="F481" s="208"/>
      <c r="G481" s="502" t="s">
        <v>10175</v>
      </c>
      <c r="H481" s="496" t="s">
        <v>10176</v>
      </c>
      <c r="I481" s="496">
        <v>2015</v>
      </c>
      <c r="J481" s="496" t="s">
        <v>262</v>
      </c>
      <c r="K481" s="497" t="s">
        <v>10177</v>
      </c>
      <c r="L481" s="496" t="s">
        <v>10178</v>
      </c>
      <c r="M481" s="496" t="s">
        <v>10179</v>
      </c>
      <c r="N481" s="503" t="s">
        <v>71</v>
      </c>
      <c r="O481" s="495">
        <v>60</v>
      </c>
    </row>
    <row r="482" spans="1:15" ht="76.5">
      <c r="A482" s="194" t="s">
        <v>10180</v>
      </c>
      <c r="B482" s="501" t="s">
        <v>10181</v>
      </c>
      <c r="C482" s="496" t="s">
        <v>1316</v>
      </c>
      <c r="D482" s="496" t="s">
        <v>10182</v>
      </c>
      <c r="E482" s="208" t="s">
        <v>927</v>
      </c>
      <c r="F482" s="208" t="s">
        <v>6319</v>
      </c>
      <c r="G482" s="502" t="s">
        <v>10183</v>
      </c>
      <c r="H482" s="496"/>
      <c r="I482" s="496">
        <v>2015</v>
      </c>
      <c r="J482" s="496" t="s">
        <v>134</v>
      </c>
      <c r="K482" s="501" t="s">
        <v>123</v>
      </c>
      <c r="L482" s="496" t="s">
        <v>10184</v>
      </c>
      <c r="M482" s="505" t="s">
        <v>10185</v>
      </c>
      <c r="N482" s="503">
        <v>60</v>
      </c>
      <c r="O482" s="495">
        <v>60</v>
      </c>
    </row>
    <row r="483" spans="1:15" ht="63.75">
      <c r="A483" s="501" t="s">
        <v>10186</v>
      </c>
      <c r="B483" s="501" t="s">
        <v>10181</v>
      </c>
      <c r="C483" s="496" t="s">
        <v>1316</v>
      </c>
      <c r="D483" s="496" t="s">
        <v>10187</v>
      </c>
      <c r="E483" s="208">
        <v>66</v>
      </c>
      <c r="F483" s="208">
        <v>1</v>
      </c>
      <c r="G483" s="502" t="s">
        <v>10188</v>
      </c>
      <c r="H483" s="496"/>
      <c r="I483" s="496">
        <v>2015</v>
      </c>
      <c r="J483" s="496"/>
      <c r="K483" s="501" t="s">
        <v>10189</v>
      </c>
      <c r="L483" s="496" t="s">
        <v>9932</v>
      </c>
      <c r="M483" s="496"/>
      <c r="N483" s="503">
        <v>60</v>
      </c>
      <c r="O483" s="495">
        <v>60</v>
      </c>
    </row>
    <row r="484" spans="1:15" ht="102">
      <c r="A484" s="501" t="s">
        <v>10190</v>
      </c>
      <c r="B484" s="501" t="s">
        <v>10191</v>
      </c>
      <c r="C484" s="496" t="s">
        <v>1316</v>
      </c>
      <c r="D484" s="496" t="s">
        <v>10192</v>
      </c>
      <c r="E484" s="208"/>
      <c r="F484" s="208">
        <v>48</v>
      </c>
      <c r="G484" s="502" t="s">
        <v>10193</v>
      </c>
      <c r="H484" s="496"/>
      <c r="I484" s="496">
        <v>2015</v>
      </c>
      <c r="J484" s="496" t="s">
        <v>138</v>
      </c>
      <c r="K484" s="501" t="s">
        <v>10194</v>
      </c>
      <c r="L484" s="496" t="s">
        <v>462</v>
      </c>
      <c r="M484" s="505" t="s">
        <v>10195</v>
      </c>
      <c r="N484" s="503">
        <v>60</v>
      </c>
      <c r="O484" s="495">
        <v>15</v>
      </c>
    </row>
    <row r="485" spans="1:15" ht="127.5">
      <c r="A485" s="501" t="s">
        <v>10196</v>
      </c>
      <c r="B485" s="501" t="s">
        <v>10181</v>
      </c>
      <c r="C485" s="496" t="s">
        <v>1316</v>
      </c>
      <c r="D485" s="496" t="s">
        <v>10197</v>
      </c>
      <c r="E485" s="208">
        <v>21</v>
      </c>
      <c r="F485" s="208">
        <v>2</v>
      </c>
      <c r="G485" s="502" t="s">
        <v>10198</v>
      </c>
      <c r="H485" s="496" t="s">
        <v>10199</v>
      </c>
      <c r="I485" s="496">
        <v>2015</v>
      </c>
      <c r="J485" s="496" t="s">
        <v>172</v>
      </c>
      <c r="K485" s="501" t="s">
        <v>10200</v>
      </c>
      <c r="L485" s="496" t="s">
        <v>10201</v>
      </c>
      <c r="M485" s="505" t="s">
        <v>10202</v>
      </c>
      <c r="N485" s="503">
        <v>60</v>
      </c>
      <c r="O485" s="495">
        <v>60</v>
      </c>
    </row>
    <row r="486" spans="1:15" ht="127.5">
      <c r="A486" s="496" t="s">
        <v>10203</v>
      </c>
      <c r="B486" s="496" t="s">
        <v>10204</v>
      </c>
      <c r="C486" s="506" t="s">
        <v>1316</v>
      </c>
      <c r="D486" s="506" t="s">
        <v>10169</v>
      </c>
      <c r="E486" s="265" t="s">
        <v>10205</v>
      </c>
      <c r="F486" s="194" t="s">
        <v>10206</v>
      </c>
      <c r="G486" s="265" t="s">
        <v>10207</v>
      </c>
      <c r="H486" s="506"/>
      <c r="I486" s="506">
        <v>2015</v>
      </c>
      <c r="J486" s="506" t="s">
        <v>129</v>
      </c>
      <c r="K486" s="501" t="s">
        <v>10208</v>
      </c>
      <c r="L486" s="496" t="s">
        <v>10209</v>
      </c>
      <c r="M486" s="496" t="s">
        <v>10210</v>
      </c>
      <c r="N486" s="496" t="s">
        <v>71</v>
      </c>
      <c r="O486" s="496">
        <v>60</v>
      </c>
    </row>
    <row r="487" spans="1:15" ht="409.5">
      <c r="A487" s="496" t="s">
        <v>10085</v>
      </c>
      <c r="B487" s="496" t="s">
        <v>10086</v>
      </c>
      <c r="C487" s="506" t="s">
        <v>1316</v>
      </c>
      <c r="D487" s="506" t="s">
        <v>10087</v>
      </c>
      <c r="E487" s="265" t="s">
        <v>3293</v>
      </c>
      <c r="F487" s="194" t="s">
        <v>10088</v>
      </c>
      <c r="G487" s="265" t="s">
        <v>10089</v>
      </c>
      <c r="H487" s="506" t="s">
        <v>10090</v>
      </c>
      <c r="I487" s="506">
        <v>2015</v>
      </c>
      <c r="J487" s="506" t="s">
        <v>125</v>
      </c>
      <c r="K487" s="501" t="s">
        <v>10091</v>
      </c>
      <c r="L487" s="496" t="s">
        <v>10092</v>
      </c>
      <c r="M487" s="496" t="s">
        <v>10093</v>
      </c>
      <c r="N487" s="496" t="s">
        <v>71</v>
      </c>
      <c r="O487" s="496">
        <v>15</v>
      </c>
    </row>
    <row r="488" spans="1:15" ht="346.5">
      <c r="A488" s="496" t="s">
        <v>10211</v>
      </c>
      <c r="B488" s="496" t="s">
        <v>10212</v>
      </c>
      <c r="C488" s="506" t="s">
        <v>1316</v>
      </c>
      <c r="D488" s="496" t="s">
        <v>17660</v>
      </c>
      <c r="E488" s="265" t="s">
        <v>10096</v>
      </c>
      <c r="F488" s="496" t="s">
        <v>10213</v>
      </c>
      <c r="G488" s="496" t="s">
        <v>10214</v>
      </c>
      <c r="H488" s="496" t="s">
        <v>10215</v>
      </c>
      <c r="I488" s="506">
        <v>2015</v>
      </c>
      <c r="J488" s="506" t="s">
        <v>119</v>
      </c>
      <c r="K488" s="496" t="s">
        <v>10216</v>
      </c>
      <c r="L488" s="496" t="s">
        <v>10217</v>
      </c>
      <c r="M488" s="496" t="s">
        <v>10218</v>
      </c>
      <c r="N488" s="496" t="s">
        <v>71</v>
      </c>
      <c r="O488" s="496">
        <v>15</v>
      </c>
    </row>
    <row r="489" spans="1:15" ht="257.25">
      <c r="A489" s="496" t="s">
        <v>10219</v>
      </c>
      <c r="B489" s="496" t="s">
        <v>10212</v>
      </c>
      <c r="C489" s="506" t="s">
        <v>1316</v>
      </c>
      <c r="D489" s="496" t="s">
        <v>17661</v>
      </c>
      <c r="E489" s="265" t="s">
        <v>10220</v>
      </c>
      <c r="F489" s="194"/>
      <c r="G489" s="265" t="s">
        <v>10221</v>
      </c>
      <c r="H489" s="496"/>
      <c r="I489" s="506">
        <v>2015</v>
      </c>
      <c r="J489" s="506" t="s">
        <v>119</v>
      </c>
      <c r="K489" s="496" t="s">
        <v>10222</v>
      </c>
      <c r="L489" s="496" t="s">
        <v>10223</v>
      </c>
      <c r="M489" s="496" t="s">
        <v>10224</v>
      </c>
      <c r="N489" s="496" t="s">
        <v>71</v>
      </c>
      <c r="O489" s="496">
        <v>15</v>
      </c>
    </row>
    <row r="490" spans="1:15" ht="76.5">
      <c r="A490" s="496" t="s">
        <v>10094</v>
      </c>
      <c r="B490" s="496" t="s">
        <v>10095</v>
      </c>
      <c r="C490" s="506" t="s">
        <v>1316</v>
      </c>
      <c r="D490" s="496" t="s">
        <v>17658</v>
      </c>
      <c r="E490" s="265" t="s">
        <v>10096</v>
      </c>
      <c r="F490" s="194"/>
      <c r="G490" s="496" t="s">
        <v>10097</v>
      </c>
      <c r="H490" s="506"/>
      <c r="I490" s="506">
        <v>2015</v>
      </c>
      <c r="J490" s="506" t="s">
        <v>130</v>
      </c>
      <c r="K490" s="501" t="s">
        <v>10098</v>
      </c>
      <c r="L490" s="496" t="s">
        <v>10099</v>
      </c>
      <c r="M490" s="496" t="s">
        <v>10100</v>
      </c>
      <c r="N490" s="496" t="s">
        <v>71</v>
      </c>
      <c r="O490" s="496">
        <v>15</v>
      </c>
    </row>
    <row r="491" spans="1:15" ht="153">
      <c r="A491" s="496" t="s">
        <v>10101</v>
      </c>
      <c r="B491" s="496" t="s">
        <v>10102</v>
      </c>
      <c r="C491" s="506" t="s">
        <v>1316</v>
      </c>
      <c r="D491" s="496" t="s">
        <v>10103</v>
      </c>
      <c r="E491" s="265"/>
      <c r="F491" s="194"/>
      <c r="G491" s="496" t="s">
        <v>10104</v>
      </c>
      <c r="H491" s="506"/>
      <c r="I491" s="506">
        <v>2015</v>
      </c>
      <c r="J491" s="506" t="s">
        <v>122</v>
      </c>
      <c r="K491" s="501" t="s">
        <v>10105</v>
      </c>
      <c r="L491" s="496" t="s">
        <v>10106</v>
      </c>
      <c r="M491" s="496" t="s">
        <v>10225</v>
      </c>
      <c r="N491" s="496" t="s">
        <v>71</v>
      </c>
      <c r="O491" s="496">
        <v>15</v>
      </c>
    </row>
    <row r="492" spans="1:15" ht="142.5">
      <c r="A492" s="496" t="s">
        <v>10226</v>
      </c>
      <c r="B492" s="496" t="s">
        <v>10227</v>
      </c>
      <c r="C492" s="506" t="s">
        <v>1316</v>
      </c>
      <c r="D492" s="496" t="s">
        <v>17662</v>
      </c>
      <c r="E492" s="265" t="s">
        <v>10096</v>
      </c>
      <c r="F492" s="194"/>
      <c r="G492" s="496" t="s">
        <v>10228</v>
      </c>
      <c r="H492" s="506"/>
      <c r="I492" s="506">
        <v>2015</v>
      </c>
      <c r="J492" s="506" t="s">
        <v>129</v>
      </c>
      <c r="K492" s="496" t="s">
        <v>10229</v>
      </c>
      <c r="L492" s="496" t="s">
        <v>10230</v>
      </c>
      <c r="M492" s="496" t="s">
        <v>10231</v>
      </c>
      <c r="N492" s="496" t="s">
        <v>71</v>
      </c>
      <c r="O492" s="496">
        <v>20</v>
      </c>
    </row>
    <row r="493" spans="1:15" ht="231.75">
      <c r="A493" s="496" t="s">
        <v>17663</v>
      </c>
      <c r="B493" s="496" t="s">
        <v>10227</v>
      </c>
      <c r="C493" s="506" t="s">
        <v>1316</v>
      </c>
      <c r="D493" s="496" t="s">
        <v>17664</v>
      </c>
      <c r="E493" s="265" t="s">
        <v>10232</v>
      </c>
      <c r="F493" s="194"/>
      <c r="G493" s="496" t="s">
        <v>10233</v>
      </c>
      <c r="H493" s="496" t="s">
        <v>10234</v>
      </c>
      <c r="I493" s="506">
        <v>2015</v>
      </c>
      <c r="J493" s="506" t="s">
        <v>115</v>
      </c>
      <c r="K493" s="496" t="s">
        <v>10235</v>
      </c>
      <c r="L493" s="496" t="s">
        <v>10236</v>
      </c>
      <c r="M493" s="496" t="s">
        <v>10237</v>
      </c>
      <c r="N493" s="496" t="s">
        <v>71</v>
      </c>
      <c r="O493" s="496">
        <v>20</v>
      </c>
    </row>
    <row r="494" spans="1:15" ht="114.75">
      <c r="A494" s="496" t="s">
        <v>10238</v>
      </c>
      <c r="B494" s="496" t="s">
        <v>10239</v>
      </c>
      <c r="C494" s="506" t="s">
        <v>1316</v>
      </c>
      <c r="D494" s="496" t="s">
        <v>10240</v>
      </c>
      <c r="E494" s="265" t="s">
        <v>10241</v>
      </c>
      <c r="F494" s="194"/>
      <c r="G494" s="265" t="s">
        <v>9443</v>
      </c>
      <c r="H494" s="506" t="s">
        <v>10242</v>
      </c>
      <c r="I494" s="506">
        <v>2015</v>
      </c>
      <c r="J494" s="506" t="s">
        <v>130</v>
      </c>
      <c r="K494" s="501" t="s">
        <v>10243</v>
      </c>
      <c r="L494" s="496" t="s">
        <v>10244</v>
      </c>
      <c r="M494" s="496" t="s">
        <v>10245</v>
      </c>
      <c r="N494" s="496" t="s">
        <v>71</v>
      </c>
      <c r="O494" s="496">
        <v>20</v>
      </c>
    </row>
    <row r="495" spans="1:15" ht="206.25">
      <c r="A495" s="496" t="s">
        <v>10246</v>
      </c>
      <c r="B495" s="496" t="s">
        <v>10247</v>
      </c>
      <c r="C495" s="506" t="s">
        <v>1316</v>
      </c>
      <c r="D495" s="496" t="s">
        <v>17665</v>
      </c>
      <c r="E495" s="502" t="s">
        <v>10248</v>
      </c>
      <c r="F495" s="501"/>
      <c r="G495" s="496" t="s">
        <v>10249</v>
      </c>
      <c r="H495" s="496"/>
      <c r="I495" s="506">
        <v>2015</v>
      </c>
      <c r="J495" s="496" t="s">
        <v>122</v>
      </c>
      <c r="K495" s="496" t="s">
        <v>10250</v>
      </c>
      <c r="L495" s="496" t="s">
        <v>10230</v>
      </c>
      <c r="M495" s="505" t="s">
        <v>10251</v>
      </c>
      <c r="N495" s="496" t="s">
        <v>71</v>
      </c>
      <c r="O495" s="496">
        <v>15</v>
      </c>
    </row>
    <row r="496" spans="1:15" ht="293.25">
      <c r="A496" s="496" t="s">
        <v>10252</v>
      </c>
      <c r="B496" s="496" t="s">
        <v>10253</v>
      </c>
      <c r="C496" s="506" t="s">
        <v>1316</v>
      </c>
      <c r="D496" s="496" t="s">
        <v>10254</v>
      </c>
      <c r="E496" s="496" t="s">
        <v>10255</v>
      </c>
      <c r="F496" s="501" t="s">
        <v>10088</v>
      </c>
      <c r="G496" s="496" t="s">
        <v>10256</v>
      </c>
      <c r="H496" s="496"/>
      <c r="I496" s="506">
        <v>2015</v>
      </c>
      <c r="J496" s="496" t="s">
        <v>125</v>
      </c>
      <c r="K496" s="496" t="s">
        <v>10257</v>
      </c>
      <c r="L496" s="496" t="s">
        <v>10258</v>
      </c>
      <c r="M496" s="505" t="s">
        <v>10259</v>
      </c>
      <c r="N496" s="496" t="s">
        <v>71</v>
      </c>
      <c r="O496" s="496">
        <v>15</v>
      </c>
    </row>
    <row r="497" spans="1:15" ht="409.5">
      <c r="A497" s="496" t="s">
        <v>10108</v>
      </c>
      <c r="B497" s="496" t="s">
        <v>10109</v>
      </c>
      <c r="C497" s="506" t="s">
        <v>1316</v>
      </c>
      <c r="D497" s="496" t="s">
        <v>17659</v>
      </c>
      <c r="E497" s="496" t="s">
        <v>10110</v>
      </c>
      <c r="F497" s="501" t="s">
        <v>10111</v>
      </c>
      <c r="G497" s="496" t="s">
        <v>10112</v>
      </c>
      <c r="H497" s="496" t="s">
        <v>10113</v>
      </c>
      <c r="I497" s="506">
        <v>2015</v>
      </c>
      <c r="J497" s="496" t="s">
        <v>119</v>
      </c>
      <c r="K497" s="496" t="s">
        <v>10114</v>
      </c>
      <c r="L497" s="496" t="s">
        <v>10115</v>
      </c>
      <c r="M497" s="505" t="s">
        <v>10116</v>
      </c>
      <c r="N497" s="496" t="s">
        <v>71</v>
      </c>
      <c r="O497" s="496">
        <v>20</v>
      </c>
    </row>
    <row r="498" spans="1:15" ht="409.5">
      <c r="A498" s="496" t="s">
        <v>10260</v>
      </c>
      <c r="B498" s="496" t="s">
        <v>10261</v>
      </c>
      <c r="C498" s="506" t="s">
        <v>1316</v>
      </c>
      <c r="D498" s="496" t="s">
        <v>10262</v>
      </c>
      <c r="E498" s="496" t="s">
        <v>1464</v>
      </c>
      <c r="F498" s="501" t="s">
        <v>151</v>
      </c>
      <c r="G498" s="496" t="s">
        <v>10112</v>
      </c>
      <c r="H498" s="496" t="s">
        <v>10263</v>
      </c>
      <c r="I498" s="506">
        <v>2015</v>
      </c>
      <c r="J498" s="496" t="s">
        <v>119</v>
      </c>
      <c r="K498" s="496" t="s">
        <v>10264</v>
      </c>
      <c r="L498" s="496" t="s">
        <v>10115</v>
      </c>
      <c r="M498" s="505" t="s">
        <v>10265</v>
      </c>
      <c r="N498" s="496" t="s">
        <v>71</v>
      </c>
      <c r="O498" s="496">
        <v>30</v>
      </c>
    </row>
    <row r="499" spans="1:15" ht="163.5" customHeight="1">
      <c r="A499" s="194" t="s">
        <v>10052</v>
      </c>
      <c r="B499" s="194" t="s">
        <v>10266</v>
      </c>
      <c r="C499" s="144" t="s">
        <v>10267</v>
      </c>
      <c r="D499" s="506" t="s">
        <v>10268</v>
      </c>
      <c r="E499" s="207" t="s">
        <v>10269</v>
      </c>
      <c r="F499" s="307" t="s">
        <v>4421</v>
      </c>
      <c r="G499" s="310" t="s">
        <v>10270</v>
      </c>
      <c r="H499" s="255" t="s">
        <v>10271</v>
      </c>
      <c r="I499" s="207">
        <v>2015</v>
      </c>
      <c r="J499" s="144" t="s">
        <v>375</v>
      </c>
      <c r="K499" s="501" t="s">
        <v>888</v>
      </c>
      <c r="L499" s="496" t="s">
        <v>10272</v>
      </c>
      <c r="M499" s="505" t="s">
        <v>10273</v>
      </c>
      <c r="N499" s="503">
        <v>60</v>
      </c>
      <c r="O499" s="495">
        <v>20</v>
      </c>
    </row>
    <row r="500" spans="1:15" ht="89.25">
      <c r="A500" s="501" t="s">
        <v>10274</v>
      </c>
      <c r="B500" s="501" t="s">
        <v>10275</v>
      </c>
      <c r="C500" s="496" t="s">
        <v>10276</v>
      </c>
      <c r="D500" s="496" t="s">
        <v>10147</v>
      </c>
      <c r="E500" s="208" t="s">
        <v>10277</v>
      </c>
      <c r="F500" s="208" t="s">
        <v>9915</v>
      </c>
      <c r="G500" s="502" t="s">
        <v>9923</v>
      </c>
      <c r="H500" s="496"/>
      <c r="I500" s="496">
        <v>2015</v>
      </c>
      <c r="J500" s="496" t="s">
        <v>172</v>
      </c>
      <c r="K500" s="497" t="s">
        <v>1294</v>
      </c>
      <c r="L500" s="496" t="s">
        <v>10150</v>
      </c>
      <c r="M500" s="505" t="s">
        <v>10151</v>
      </c>
      <c r="N500" s="503">
        <v>60</v>
      </c>
      <c r="O500" s="495">
        <v>30</v>
      </c>
    </row>
    <row r="501" spans="1:15" ht="409.5">
      <c r="A501" s="501" t="s">
        <v>10278</v>
      </c>
      <c r="B501" s="501" t="s">
        <v>10279</v>
      </c>
      <c r="C501" s="497" t="s">
        <v>10280</v>
      </c>
      <c r="D501" s="497" t="s">
        <v>10281</v>
      </c>
      <c r="E501" s="188" t="s">
        <v>10282</v>
      </c>
      <c r="F501" s="307" t="s">
        <v>10283</v>
      </c>
      <c r="G501" s="290" t="s">
        <v>10284</v>
      </c>
      <c r="H501" s="219" t="s">
        <v>10285</v>
      </c>
      <c r="I501" s="188">
        <v>2015</v>
      </c>
      <c r="J501" s="188" t="s">
        <v>138</v>
      </c>
      <c r="K501" s="188" t="s">
        <v>10286</v>
      </c>
      <c r="L501" s="496" t="s">
        <v>10287</v>
      </c>
      <c r="M501" s="496" t="s">
        <v>10288</v>
      </c>
      <c r="N501" s="87">
        <v>60</v>
      </c>
      <c r="O501" s="495">
        <v>20</v>
      </c>
    </row>
    <row r="502" spans="1:15" ht="102">
      <c r="A502" s="501" t="s">
        <v>10289</v>
      </c>
      <c r="B502" s="501" t="s">
        <v>10290</v>
      </c>
      <c r="C502" s="496" t="s">
        <v>1316</v>
      </c>
      <c r="D502" s="496" t="s">
        <v>6225</v>
      </c>
      <c r="E502" s="208">
        <v>13</v>
      </c>
      <c r="F502" s="208">
        <v>2</v>
      </c>
      <c r="G502" s="502" t="s">
        <v>9923</v>
      </c>
      <c r="H502" s="496"/>
      <c r="I502" s="496">
        <v>2015</v>
      </c>
      <c r="J502" s="496" t="s">
        <v>172</v>
      </c>
      <c r="K502" s="501" t="s">
        <v>10291</v>
      </c>
      <c r="L502" s="496" t="s">
        <v>10120</v>
      </c>
      <c r="M502" s="505" t="s">
        <v>10292</v>
      </c>
      <c r="N502" s="503">
        <v>60</v>
      </c>
      <c r="O502" s="495">
        <v>15</v>
      </c>
    </row>
    <row r="503" spans="1:15" ht="114.75">
      <c r="A503" s="501" t="s">
        <v>10117</v>
      </c>
      <c r="B503" s="501" t="s">
        <v>10118</v>
      </c>
      <c r="C503" s="496" t="s">
        <v>1316</v>
      </c>
      <c r="D503" s="496" t="s">
        <v>6225</v>
      </c>
      <c r="E503" s="208">
        <v>13</v>
      </c>
      <c r="F503" s="208">
        <v>2</v>
      </c>
      <c r="G503" s="502" t="s">
        <v>9923</v>
      </c>
      <c r="H503" s="496"/>
      <c r="I503" s="496">
        <v>2015</v>
      </c>
      <c r="J503" s="496" t="s">
        <v>172</v>
      </c>
      <c r="K503" s="501" t="s">
        <v>10119</v>
      </c>
      <c r="L503" s="496" t="s">
        <v>10120</v>
      </c>
      <c r="M503" s="505" t="s">
        <v>10121</v>
      </c>
      <c r="N503" s="503">
        <v>60</v>
      </c>
      <c r="O503" s="495">
        <v>20</v>
      </c>
    </row>
    <row r="504" spans="1:15" ht="178.5">
      <c r="A504" s="501" t="s">
        <v>10293</v>
      </c>
      <c r="B504" s="501" t="s">
        <v>10294</v>
      </c>
      <c r="C504" s="496" t="s">
        <v>1316</v>
      </c>
      <c r="D504" s="500" t="s">
        <v>10295</v>
      </c>
      <c r="E504" s="500" t="s">
        <v>10296</v>
      </c>
      <c r="F504" s="500"/>
      <c r="G504" s="500" t="s">
        <v>10297</v>
      </c>
      <c r="H504" s="496"/>
      <c r="I504" s="496">
        <v>2015</v>
      </c>
      <c r="J504" s="496" t="s">
        <v>5813</v>
      </c>
      <c r="K504" s="501" t="s">
        <v>9790</v>
      </c>
      <c r="L504" s="496" t="s">
        <v>10298</v>
      </c>
      <c r="M504" s="505" t="s">
        <v>10299</v>
      </c>
      <c r="N504" s="503" t="s">
        <v>71</v>
      </c>
      <c r="O504" s="495">
        <v>30</v>
      </c>
    </row>
    <row r="505" spans="1:15" ht="178.5">
      <c r="A505" s="501" t="s">
        <v>10300</v>
      </c>
      <c r="B505" s="501" t="s">
        <v>10294</v>
      </c>
      <c r="C505" s="496" t="s">
        <v>1316</v>
      </c>
      <c r="D505" s="500" t="s">
        <v>10295</v>
      </c>
      <c r="E505" s="500" t="s">
        <v>10301</v>
      </c>
      <c r="F505" s="500"/>
      <c r="G505" s="500" t="s">
        <v>10297</v>
      </c>
      <c r="H505" s="496"/>
      <c r="I505" s="496">
        <v>2015</v>
      </c>
      <c r="J505" s="496" t="s">
        <v>5813</v>
      </c>
      <c r="K505" s="501" t="s">
        <v>10302</v>
      </c>
      <c r="L505" s="496" t="s">
        <v>10298</v>
      </c>
      <c r="M505" s="496" t="s">
        <v>10299</v>
      </c>
      <c r="N505" s="503" t="s">
        <v>71</v>
      </c>
      <c r="O505" s="495">
        <v>30</v>
      </c>
    </row>
    <row r="506" spans="1:15" ht="81.75" customHeight="1">
      <c r="A506" s="501" t="s">
        <v>10303</v>
      </c>
      <c r="B506" s="501" t="s">
        <v>10304</v>
      </c>
      <c r="C506" s="496" t="s">
        <v>1316</v>
      </c>
      <c r="D506" s="496" t="s">
        <v>10305</v>
      </c>
      <c r="E506" s="208">
        <v>28</v>
      </c>
      <c r="F506" s="208"/>
      <c r="G506" s="502" t="s">
        <v>10306</v>
      </c>
      <c r="H506" s="496"/>
      <c r="I506" s="496">
        <v>2015</v>
      </c>
      <c r="J506" s="496" t="s">
        <v>254</v>
      </c>
      <c r="K506" s="501" t="s">
        <v>10307</v>
      </c>
      <c r="L506" s="496" t="s">
        <v>10308</v>
      </c>
      <c r="M506" s="496" t="s">
        <v>10309</v>
      </c>
      <c r="N506" s="503" t="s">
        <v>71</v>
      </c>
      <c r="O506" s="495">
        <v>30</v>
      </c>
    </row>
    <row r="507" spans="1:15" ht="114.75">
      <c r="A507" s="501" t="s">
        <v>10310</v>
      </c>
      <c r="B507" s="501" t="s">
        <v>10294</v>
      </c>
      <c r="C507" s="496" t="s">
        <v>1316</v>
      </c>
      <c r="D507" s="496" t="s">
        <v>10305</v>
      </c>
      <c r="E507" s="208">
        <v>28</v>
      </c>
      <c r="F507" s="208"/>
      <c r="G507" s="502" t="s">
        <v>10306</v>
      </c>
      <c r="H507" s="496"/>
      <c r="I507" s="496">
        <v>2015</v>
      </c>
      <c r="J507" s="496" t="s">
        <v>254</v>
      </c>
      <c r="K507" s="501" t="s">
        <v>10311</v>
      </c>
      <c r="L507" s="496" t="s">
        <v>10308</v>
      </c>
      <c r="M507" s="496" t="s">
        <v>10309</v>
      </c>
      <c r="N507" s="503" t="s">
        <v>71</v>
      </c>
      <c r="O507" s="495">
        <v>30</v>
      </c>
    </row>
    <row r="508" spans="1:15" ht="89.25">
      <c r="A508" s="496" t="s">
        <v>10312</v>
      </c>
      <c r="B508" s="501" t="s">
        <v>10294</v>
      </c>
      <c r="C508" s="496" t="s">
        <v>1316</v>
      </c>
      <c r="D508" s="496" t="s">
        <v>10164</v>
      </c>
      <c r="E508" s="496">
        <v>13</v>
      </c>
      <c r="F508" s="496">
        <v>2</v>
      </c>
      <c r="G508" s="505" t="s">
        <v>1329</v>
      </c>
      <c r="H508" s="496"/>
      <c r="I508" s="496">
        <v>2015</v>
      </c>
      <c r="J508" s="496" t="s">
        <v>242</v>
      </c>
      <c r="K508" s="501" t="s">
        <v>10313</v>
      </c>
      <c r="L508" s="496" t="s">
        <v>10298</v>
      </c>
      <c r="M508" s="505" t="s">
        <v>10314</v>
      </c>
      <c r="N508" s="503" t="s">
        <v>71</v>
      </c>
      <c r="O508" s="495">
        <v>30</v>
      </c>
    </row>
    <row r="509" spans="1:15" ht="102">
      <c r="A509" s="501" t="s">
        <v>10289</v>
      </c>
      <c r="B509" s="501" t="s">
        <v>10290</v>
      </c>
      <c r="C509" s="496" t="s">
        <v>1316</v>
      </c>
      <c r="D509" s="496" t="s">
        <v>6225</v>
      </c>
      <c r="E509" s="208">
        <v>13</v>
      </c>
      <c r="F509" s="208">
        <v>2</v>
      </c>
      <c r="G509" s="502" t="s">
        <v>9923</v>
      </c>
      <c r="H509" s="496"/>
      <c r="I509" s="496">
        <v>2015</v>
      </c>
      <c r="J509" s="496" t="s">
        <v>172</v>
      </c>
      <c r="K509" s="501" t="s">
        <v>10291</v>
      </c>
      <c r="L509" s="496" t="s">
        <v>10120</v>
      </c>
      <c r="M509" s="505" t="s">
        <v>10292</v>
      </c>
      <c r="N509" s="503">
        <v>60</v>
      </c>
      <c r="O509" s="495">
        <v>15</v>
      </c>
    </row>
    <row r="510" spans="1:15" ht="114.75">
      <c r="A510" s="501" t="s">
        <v>10117</v>
      </c>
      <c r="B510" s="501" t="s">
        <v>10118</v>
      </c>
      <c r="C510" s="496" t="s">
        <v>1316</v>
      </c>
      <c r="D510" s="496" t="s">
        <v>6225</v>
      </c>
      <c r="E510" s="208">
        <v>13</v>
      </c>
      <c r="F510" s="208">
        <v>2</v>
      </c>
      <c r="G510" s="502" t="s">
        <v>9923</v>
      </c>
      <c r="H510" s="496"/>
      <c r="I510" s="496">
        <v>2015</v>
      </c>
      <c r="J510" s="496" t="s">
        <v>172</v>
      </c>
      <c r="K510" s="501" t="s">
        <v>10119</v>
      </c>
      <c r="L510" s="496" t="s">
        <v>10120</v>
      </c>
      <c r="M510" s="505" t="s">
        <v>10121</v>
      </c>
      <c r="N510" s="503">
        <v>60</v>
      </c>
      <c r="O510" s="495">
        <v>20</v>
      </c>
    </row>
    <row r="511" spans="1:15" ht="89.25">
      <c r="A511" s="501" t="s">
        <v>10122</v>
      </c>
      <c r="B511" s="501" t="s">
        <v>10123</v>
      </c>
      <c r="C511" s="496" t="s">
        <v>1316</v>
      </c>
      <c r="D511" s="496" t="s">
        <v>10124</v>
      </c>
      <c r="E511" s="208" t="s">
        <v>10125</v>
      </c>
      <c r="F511" s="208"/>
      <c r="G511" s="502" t="s">
        <v>10126</v>
      </c>
      <c r="H511" s="496"/>
      <c r="I511" s="496">
        <v>2015</v>
      </c>
      <c r="J511" s="496" t="s">
        <v>172</v>
      </c>
      <c r="K511" s="501" t="s">
        <v>10127</v>
      </c>
      <c r="L511" s="496" t="s">
        <v>10128</v>
      </c>
      <c r="M511" s="505" t="s">
        <v>10129</v>
      </c>
      <c r="N511" s="503">
        <v>60</v>
      </c>
      <c r="O511" s="495">
        <v>12</v>
      </c>
    </row>
    <row r="512" spans="1:15" ht="102">
      <c r="A512" s="501" t="s">
        <v>10315</v>
      </c>
      <c r="B512" s="501" t="s">
        <v>10290</v>
      </c>
      <c r="C512" s="496" t="s">
        <v>1316</v>
      </c>
      <c r="D512" s="496" t="s">
        <v>6225</v>
      </c>
      <c r="E512" s="208">
        <v>13</v>
      </c>
      <c r="F512" s="208">
        <v>2</v>
      </c>
      <c r="G512" s="502" t="s">
        <v>9923</v>
      </c>
      <c r="H512" s="496"/>
      <c r="I512" s="496">
        <v>2015</v>
      </c>
      <c r="J512" s="496" t="s">
        <v>172</v>
      </c>
      <c r="K512" s="501" t="s">
        <v>10291</v>
      </c>
      <c r="L512" s="496" t="s">
        <v>10120</v>
      </c>
      <c r="M512" s="505" t="s">
        <v>10292</v>
      </c>
      <c r="N512" s="503">
        <v>60</v>
      </c>
      <c r="O512" s="495">
        <v>15</v>
      </c>
    </row>
    <row r="513" spans="1:15" ht="114.75">
      <c r="A513" s="501" t="s">
        <v>10316</v>
      </c>
      <c r="B513" s="501" t="s">
        <v>10317</v>
      </c>
      <c r="C513" s="496" t="s">
        <v>1316</v>
      </c>
      <c r="D513" s="496" t="s">
        <v>938</v>
      </c>
      <c r="E513" s="503">
        <v>15</v>
      </c>
      <c r="F513" s="87">
        <v>1</v>
      </c>
      <c r="G513" s="502" t="s">
        <v>4841</v>
      </c>
      <c r="H513" s="311" t="s">
        <v>10318</v>
      </c>
      <c r="I513" s="496">
        <v>2015</v>
      </c>
      <c r="J513" s="496" t="s">
        <v>126</v>
      </c>
      <c r="K513" s="496" t="s">
        <v>10319</v>
      </c>
      <c r="L513" s="496" t="s">
        <v>10320</v>
      </c>
      <c r="M513" s="496" t="s">
        <v>10321</v>
      </c>
      <c r="N513" s="496" t="s">
        <v>71</v>
      </c>
      <c r="O513" s="496">
        <v>60</v>
      </c>
    </row>
    <row r="514" spans="1:15" ht="102">
      <c r="A514" s="501" t="s">
        <v>10322</v>
      </c>
      <c r="B514" s="501" t="s">
        <v>10323</v>
      </c>
      <c r="C514" s="496" t="s">
        <v>1316</v>
      </c>
      <c r="D514" s="496" t="s">
        <v>908</v>
      </c>
      <c r="E514" s="503">
        <v>19</v>
      </c>
      <c r="F514" s="87">
        <v>1</v>
      </c>
      <c r="G514" s="502" t="s">
        <v>10324</v>
      </c>
      <c r="H514" s="496" t="s">
        <v>10325</v>
      </c>
      <c r="I514" s="496">
        <v>2015</v>
      </c>
      <c r="J514" s="311" t="s">
        <v>10318</v>
      </c>
      <c r="K514" s="496" t="s">
        <v>10326</v>
      </c>
      <c r="L514" s="496" t="s">
        <v>10327</v>
      </c>
      <c r="M514" s="496" t="s">
        <v>10328</v>
      </c>
      <c r="N514" s="496" t="s">
        <v>71</v>
      </c>
      <c r="O514" s="496">
        <v>60</v>
      </c>
    </row>
    <row r="515" spans="1:15" ht="102">
      <c r="A515" s="501" t="s">
        <v>10329</v>
      </c>
      <c r="B515" s="501" t="s">
        <v>10317</v>
      </c>
      <c r="C515" s="496" t="s">
        <v>9360</v>
      </c>
      <c r="D515" s="496" t="s">
        <v>2664</v>
      </c>
      <c r="E515" s="503">
        <v>67</v>
      </c>
      <c r="F515" s="87" t="s">
        <v>2722</v>
      </c>
      <c r="G515" s="502" t="s">
        <v>159</v>
      </c>
      <c r="H515" s="311" t="s">
        <v>10318</v>
      </c>
      <c r="I515" s="496">
        <v>2015</v>
      </c>
      <c r="J515" s="311" t="s">
        <v>10318</v>
      </c>
      <c r="K515" s="496" t="s">
        <v>10330</v>
      </c>
      <c r="L515" s="496" t="s">
        <v>10331</v>
      </c>
      <c r="M515" s="496" t="s">
        <v>10332</v>
      </c>
      <c r="N515" s="496" t="s">
        <v>71</v>
      </c>
      <c r="O515" s="496">
        <v>60</v>
      </c>
    </row>
    <row r="516" spans="1:15" ht="178.5">
      <c r="A516" s="501" t="s">
        <v>10333</v>
      </c>
      <c r="B516" s="501" t="s">
        <v>10317</v>
      </c>
      <c r="C516" s="496"/>
      <c r="D516" s="496" t="s">
        <v>150</v>
      </c>
      <c r="E516" s="503">
        <v>10</v>
      </c>
      <c r="F516" s="87">
        <v>2</v>
      </c>
      <c r="G516" s="502" t="s">
        <v>10334</v>
      </c>
      <c r="H516" s="496" t="s">
        <v>10335</v>
      </c>
      <c r="I516" s="496">
        <v>2015</v>
      </c>
      <c r="J516" s="311" t="s">
        <v>10318</v>
      </c>
      <c r="K516" s="496" t="s">
        <v>10336</v>
      </c>
      <c r="L516" s="496" t="s">
        <v>10337</v>
      </c>
      <c r="M516" s="496" t="s">
        <v>10338</v>
      </c>
      <c r="N516" s="496" t="s">
        <v>71</v>
      </c>
      <c r="O516" s="496">
        <v>60</v>
      </c>
    </row>
    <row r="517" spans="1:15" ht="318.75">
      <c r="A517" s="501" t="s">
        <v>10339</v>
      </c>
      <c r="B517" s="501" t="s">
        <v>10340</v>
      </c>
      <c r="C517" s="496" t="s">
        <v>1316</v>
      </c>
      <c r="D517" s="496" t="s">
        <v>10341</v>
      </c>
      <c r="E517" s="503">
        <v>67</v>
      </c>
      <c r="F517" s="184">
        <v>1</v>
      </c>
      <c r="G517" s="502" t="s">
        <v>227</v>
      </c>
      <c r="H517" s="496"/>
      <c r="I517" s="496">
        <v>2015</v>
      </c>
      <c r="J517" s="496">
        <v>2</v>
      </c>
      <c r="K517" s="502" t="s">
        <v>10342</v>
      </c>
      <c r="L517" s="496" t="s">
        <v>10343</v>
      </c>
      <c r="M517" s="505" t="s">
        <v>10344</v>
      </c>
      <c r="N517" s="496" t="s">
        <v>71</v>
      </c>
      <c r="O517" s="496">
        <v>60</v>
      </c>
    </row>
    <row r="518" spans="1:15" ht="191.25" customHeight="1">
      <c r="A518" s="506" t="s">
        <v>10345</v>
      </c>
      <c r="B518" s="506" t="s">
        <v>10346</v>
      </c>
      <c r="C518" s="496" t="s">
        <v>1316</v>
      </c>
      <c r="D518" s="506" t="s">
        <v>10341</v>
      </c>
      <c r="E518" s="184">
        <v>67</v>
      </c>
      <c r="F518" s="502" t="s">
        <v>10347</v>
      </c>
      <c r="G518" s="502" t="s">
        <v>227</v>
      </c>
      <c r="H518" s="496"/>
      <c r="I518" s="496">
        <v>2015</v>
      </c>
      <c r="J518" s="496">
        <v>6</v>
      </c>
      <c r="K518" s="502" t="s">
        <v>10348</v>
      </c>
      <c r="L518" s="496" t="s">
        <v>10343</v>
      </c>
      <c r="M518" s="505" t="s">
        <v>10349</v>
      </c>
      <c r="N518" s="496" t="s">
        <v>71</v>
      </c>
      <c r="O518" s="496">
        <v>30</v>
      </c>
    </row>
    <row r="519" spans="1:15" ht="318.75">
      <c r="A519" s="496" t="s">
        <v>10350</v>
      </c>
      <c r="B519" s="194" t="s">
        <v>10346</v>
      </c>
      <c r="C519" s="506" t="s">
        <v>1316</v>
      </c>
      <c r="D519" s="506" t="s">
        <v>10341</v>
      </c>
      <c r="E519" s="277">
        <v>67</v>
      </c>
      <c r="F519" s="277" t="s">
        <v>10347</v>
      </c>
      <c r="G519" s="277" t="s">
        <v>227</v>
      </c>
      <c r="H519" s="506"/>
      <c r="I519" s="276">
        <v>2015</v>
      </c>
      <c r="J519" s="506">
        <v>6</v>
      </c>
      <c r="K519" s="501" t="s">
        <v>10351</v>
      </c>
      <c r="L519" s="496" t="s">
        <v>10343</v>
      </c>
      <c r="M519" s="505" t="s">
        <v>10352</v>
      </c>
      <c r="N519" s="497" t="s">
        <v>71</v>
      </c>
      <c r="O519" s="496">
        <v>30</v>
      </c>
    </row>
    <row r="520" spans="1:15" ht="127.5">
      <c r="A520" s="194" t="s">
        <v>10353</v>
      </c>
      <c r="B520" s="194" t="s">
        <v>10354</v>
      </c>
      <c r="C520" s="506" t="s">
        <v>1316</v>
      </c>
      <c r="D520" s="496" t="s">
        <v>10355</v>
      </c>
      <c r="E520" s="277"/>
      <c r="F520" s="277"/>
      <c r="G520" s="277" t="s">
        <v>10356</v>
      </c>
      <c r="H520" s="506" t="s">
        <v>10357</v>
      </c>
      <c r="I520" s="276">
        <v>2015</v>
      </c>
      <c r="J520" s="506">
        <v>11</v>
      </c>
      <c r="K520" s="501" t="s">
        <v>10358</v>
      </c>
      <c r="L520" s="496" t="s">
        <v>1332</v>
      </c>
      <c r="M520" s="505" t="s">
        <v>10359</v>
      </c>
      <c r="N520" s="497" t="s">
        <v>71</v>
      </c>
      <c r="O520" s="502">
        <v>20</v>
      </c>
    </row>
    <row r="521" spans="1:15" ht="153">
      <c r="A521" s="194" t="s">
        <v>10360</v>
      </c>
      <c r="B521" s="194" t="s">
        <v>10340</v>
      </c>
      <c r="C521" s="506" t="s">
        <v>1316</v>
      </c>
      <c r="D521" s="496" t="s">
        <v>10361</v>
      </c>
      <c r="E521" s="277">
        <v>14</v>
      </c>
      <c r="F521" s="277" t="s">
        <v>10362</v>
      </c>
      <c r="G521" s="277" t="s">
        <v>10363</v>
      </c>
      <c r="H521" s="506"/>
      <c r="I521" s="276">
        <v>2015</v>
      </c>
      <c r="J521" s="506">
        <v>9</v>
      </c>
      <c r="K521" s="501" t="s">
        <v>10364</v>
      </c>
      <c r="L521" s="496" t="s">
        <v>10365</v>
      </c>
      <c r="M521" s="505" t="s">
        <v>10366</v>
      </c>
      <c r="N521" s="497" t="s">
        <v>71</v>
      </c>
      <c r="O521" s="502">
        <v>60</v>
      </c>
    </row>
    <row r="522" spans="1:15" ht="153">
      <c r="A522" s="194" t="s">
        <v>10367</v>
      </c>
      <c r="B522" s="194" t="s">
        <v>10340</v>
      </c>
      <c r="C522" s="506" t="s">
        <v>1316</v>
      </c>
      <c r="D522" s="496" t="s">
        <v>10361</v>
      </c>
      <c r="E522" s="277">
        <v>14</v>
      </c>
      <c r="F522" s="277" t="s">
        <v>10368</v>
      </c>
      <c r="G522" s="277" t="s">
        <v>10363</v>
      </c>
      <c r="H522" s="506"/>
      <c r="I522" s="276">
        <v>2015</v>
      </c>
      <c r="J522" s="506">
        <v>12</v>
      </c>
      <c r="K522" s="501" t="s">
        <v>10369</v>
      </c>
      <c r="L522" s="496" t="s">
        <v>10365</v>
      </c>
      <c r="M522" s="505" t="s">
        <v>10370</v>
      </c>
      <c r="N522" s="497" t="s">
        <v>71</v>
      </c>
      <c r="O522" s="502">
        <v>60</v>
      </c>
    </row>
    <row r="523" spans="1:15" ht="76.5">
      <c r="A523" s="194" t="s">
        <v>10371</v>
      </c>
      <c r="B523" s="501" t="s">
        <v>10372</v>
      </c>
      <c r="C523" s="496" t="s">
        <v>1316</v>
      </c>
      <c r="D523" s="496" t="s">
        <v>10373</v>
      </c>
      <c r="E523" s="208" t="s">
        <v>10374</v>
      </c>
      <c r="F523" s="208">
        <v>4</v>
      </c>
      <c r="G523" s="502" t="s">
        <v>10375</v>
      </c>
      <c r="H523" s="496"/>
      <c r="I523" s="496">
        <v>2015</v>
      </c>
      <c r="J523" s="496" t="s">
        <v>134</v>
      </c>
      <c r="K523" s="501" t="s">
        <v>5839</v>
      </c>
      <c r="L523" s="496" t="s">
        <v>10120</v>
      </c>
      <c r="M523" s="496" t="s">
        <v>10376</v>
      </c>
      <c r="N523" s="503">
        <v>60</v>
      </c>
      <c r="O523" s="495">
        <v>60</v>
      </c>
    </row>
    <row r="524" spans="1:15" ht="63.75">
      <c r="A524" s="501" t="s">
        <v>10377</v>
      </c>
      <c r="B524" s="501" t="s">
        <v>10378</v>
      </c>
      <c r="C524" s="496" t="s">
        <v>1316</v>
      </c>
      <c r="D524" s="496" t="s">
        <v>10373</v>
      </c>
      <c r="E524" s="208" t="s">
        <v>10374</v>
      </c>
      <c r="F524" s="208">
        <v>4</v>
      </c>
      <c r="G524" s="502" t="s">
        <v>10375</v>
      </c>
      <c r="H524" s="496"/>
      <c r="I524" s="496">
        <v>2015</v>
      </c>
      <c r="J524" s="496" t="s">
        <v>134</v>
      </c>
      <c r="K524" s="501" t="s">
        <v>10379</v>
      </c>
      <c r="L524" s="496" t="s">
        <v>10120</v>
      </c>
      <c r="M524" s="496" t="s">
        <v>10376</v>
      </c>
      <c r="N524" s="503">
        <v>60</v>
      </c>
      <c r="O524" s="495">
        <v>30</v>
      </c>
    </row>
    <row r="525" spans="1:15" ht="89.25">
      <c r="A525" s="501" t="s">
        <v>10122</v>
      </c>
      <c r="B525" s="501" t="s">
        <v>10123</v>
      </c>
      <c r="C525" s="496" t="s">
        <v>1316</v>
      </c>
      <c r="D525" s="496" t="s">
        <v>10124</v>
      </c>
      <c r="E525" s="208" t="s">
        <v>10125</v>
      </c>
      <c r="F525" s="208"/>
      <c r="G525" s="502" t="s">
        <v>10126</v>
      </c>
      <c r="H525" s="496"/>
      <c r="I525" s="496">
        <v>2015</v>
      </c>
      <c r="J525" s="496" t="s">
        <v>172</v>
      </c>
      <c r="K525" s="501" t="s">
        <v>10127</v>
      </c>
      <c r="L525" s="496" t="s">
        <v>10128</v>
      </c>
      <c r="M525" s="505" t="s">
        <v>10129</v>
      </c>
      <c r="N525" s="503">
        <v>60</v>
      </c>
      <c r="O525" s="495">
        <v>12</v>
      </c>
    </row>
    <row r="526" spans="1:15" ht="102">
      <c r="A526" s="501" t="s">
        <v>10315</v>
      </c>
      <c r="B526" s="501" t="s">
        <v>10290</v>
      </c>
      <c r="C526" s="496" t="s">
        <v>1316</v>
      </c>
      <c r="D526" s="496" t="s">
        <v>6225</v>
      </c>
      <c r="E526" s="208">
        <v>13</v>
      </c>
      <c r="F526" s="208">
        <v>2</v>
      </c>
      <c r="G526" s="502" t="s">
        <v>9923</v>
      </c>
      <c r="H526" s="496"/>
      <c r="I526" s="496">
        <v>2015</v>
      </c>
      <c r="J526" s="496" t="s">
        <v>172</v>
      </c>
      <c r="K526" s="501" t="s">
        <v>10291</v>
      </c>
      <c r="L526" s="496" t="s">
        <v>10120</v>
      </c>
      <c r="M526" s="505" t="s">
        <v>10292</v>
      </c>
      <c r="N526" s="503">
        <v>60</v>
      </c>
      <c r="O526" s="495">
        <v>15</v>
      </c>
    </row>
    <row r="527" spans="1:15" ht="178.5">
      <c r="A527" s="501" t="s">
        <v>10293</v>
      </c>
      <c r="B527" s="501" t="s">
        <v>10294</v>
      </c>
      <c r="C527" s="496" t="s">
        <v>1316</v>
      </c>
      <c r="D527" s="506" t="s">
        <v>10295</v>
      </c>
      <c r="E527" s="506" t="s">
        <v>10296</v>
      </c>
      <c r="F527" s="506"/>
      <c r="G527" s="506" t="s">
        <v>10297</v>
      </c>
      <c r="H527" s="496"/>
      <c r="I527" s="496">
        <v>2015</v>
      </c>
      <c r="J527" s="496" t="s">
        <v>5813</v>
      </c>
      <c r="K527" s="501" t="s">
        <v>9790</v>
      </c>
      <c r="L527" s="496" t="s">
        <v>10298</v>
      </c>
      <c r="M527" s="505" t="s">
        <v>10299</v>
      </c>
      <c r="N527" s="503" t="s">
        <v>71</v>
      </c>
      <c r="O527" s="495">
        <v>30</v>
      </c>
    </row>
    <row r="528" spans="1:15" ht="178.5">
      <c r="A528" s="501" t="s">
        <v>10300</v>
      </c>
      <c r="B528" s="501" t="s">
        <v>10294</v>
      </c>
      <c r="C528" s="496" t="s">
        <v>1316</v>
      </c>
      <c r="D528" s="506" t="s">
        <v>10295</v>
      </c>
      <c r="E528" s="506" t="s">
        <v>10301</v>
      </c>
      <c r="F528" s="506"/>
      <c r="G528" s="506" t="s">
        <v>10297</v>
      </c>
      <c r="H528" s="496"/>
      <c r="I528" s="496">
        <v>2015</v>
      </c>
      <c r="J528" s="496" t="s">
        <v>5813</v>
      </c>
      <c r="K528" s="501" t="s">
        <v>10302</v>
      </c>
      <c r="L528" s="496" t="s">
        <v>10298</v>
      </c>
      <c r="M528" s="496" t="s">
        <v>10299</v>
      </c>
      <c r="N528" s="503" t="s">
        <v>71</v>
      </c>
      <c r="O528" s="495">
        <v>30</v>
      </c>
    </row>
    <row r="529" spans="1:15" ht="114.75">
      <c r="A529" s="501" t="s">
        <v>10303</v>
      </c>
      <c r="B529" s="501" t="s">
        <v>10304</v>
      </c>
      <c r="C529" s="496" t="s">
        <v>1316</v>
      </c>
      <c r="D529" s="496" t="s">
        <v>10305</v>
      </c>
      <c r="E529" s="208">
        <v>28</v>
      </c>
      <c r="F529" s="208"/>
      <c r="G529" s="502" t="s">
        <v>10306</v>
      </c>
      <c r="H529" s="496"/>
      <c r="I529" s="496">
        <v>2015</v>
      </c>
      <c r="J529" s="496" t="s">
        <v>254</v>
      </c>
      <c r="K529" s="501" t="s">
        <v>10307</v>
      </c>
      <c r="L529" s="496" t="s">
        <v>10308</v>
      </c>
      <c r="M529" s="496" t="s">
        <v>10309</v>
      </c>
      <c r="N529" s="503" t="s">
        <v>71</v>
      </c>
      <c r="O529" s="495">
        <v>30</v>
      </c>
    </row>
    <row r="530" spans="1:15" ht="114.75">
      <c r="A530" s="501" t="s">
        <v>10310</v>
      </c>
      <c r="B530" s="501" t="s">
        <v>10294</v>
      </c>
      <c r="C530" s="496" t="s">
        <v>1316</v>
      </c>
      <c r="D530" s="496" t="s">
        <v>10305</v>
      </c>
      <c r="E530" s="208">
        <v>28</v>
      </c>
      <c r="F530" s="208"/>
      <c r="G530" s="502" t="s">
        <v>10306</v>
      </c>
      <c r="H530" s="496"/>
      <c r="I530" s="496">
        <v>2015</v>
      </c>
      <c r="J530" s="496" t="s">
        <v>254</v>
      </c>
      <c r="K530" s="501" t="s">
        <v>10311</v>
      </c>
      <c r="L530" s="496" t="s">
        <v>10308</v>
      </c>
      <c r="M530" s="496" t="s">
        <v>10309</v>
      </c>
      <c r="N530" s="503" t="s">
        <v>71</v>
      </c>
      <c r="O530" s="495">
        <v>30</v>
      </c>
    </row>
    <row r="531" spans="1:15" ht="89.25">
      <c r="A531" s="496" t="s">
        <v>10312</v>
      </c>
      <c r="B531" s="501" t="s">
        <v>10294</v>
      </c>
      <c r="C531" s="496" t="s">
        <v>1316</v>
      </c>
      <c r="D531" s="496" t="s">
        <v>10164</v>
      </c>
      <c r="E531" s="496">
        <v>13</v>
      </c>
      <c r="F531" s="496">
        <v>2</v>
      </c>
      <c r="G531" s="505" t="s">
        <v>1329</v>
      </c>
      <c r="H531" s="496"/>
      <c r="I531" s="496">
        <v>2015</v>
      </c>
      <c r="J531" s="496" t="s">
        <v>242</v>
      </c>
      <c r="K531" s="501" t="s">
        <v>10313</v>
      </c>
      <c r="L531" s="496" t="s">
        <v>10298</v>
      </c>
      <c r="M531" s="505" t="s">
        <v>10314</v>
      </c>
      <c r="N531" s="503" t="s">
        <v>71</v>
      </c>
      <c r="O531" s="495">
        <v>30</v>
      </c>
    </row>
    <row r="532" spans="1:15" ht="331.5">
      <c r="A532" s="496" t="s">
        <v>10380</v>
      </c>
      <c r="B532" s="501" t="s">
        <v>10381</v>
      </c>
      <c r="C532" s="496" t="s">
        <v>1316</v>
      </c>
      <c r="D532" s="496" t="s">
        <v>116</v>
      </c>
      <c r="E532" s="188" t="s">
        <v>10382</v>
      </c>
      <c r="F532" s="188" t="s">
        <v>2722</v>
      </c>
      <c r="G532" s="188" t="s">
        <v>227</v>
      </c>
      <c r="H532" s="219" t="s">
        <v>10349</v>
      </c>
      <c r="I532" s="188">
        <v>2015</v>
      </c>
      <c r="J532" s="188" t="s">
        <v>175</v>
      </c>
      <c r="K532" s="188" t="s">
        <v>10383</v>
      </c>
      <c r="L532" s="188" t="s">
        <v>10384</v>
      </c>
      <c r="M532" s="219" t="s">
        <v>10385</v>
      </c>
      <c r="N532" s="87">
        <v>60</v>
      </c>
      <c r="O532" s="87">
        <f>N532/2</f>
        <v>30</v>
      </c>
    </row>
    <row r="533" spans="1:15" ht="331.5">
      <c r="A533" s="496" t="s">
        <v>10386</v>
      </c>
      <c r="B533" s="501" t="s">
        <v>10381</v>
      </c>
      <c r="C533" s="496" t="s">
        <v>1316</v>
      </c>
      <c r="D533" s="496" t="s">
        <v>116</v>
      </c>
      <c r="E533" s="188" t="s">
        <v>10382</v>
      </c>
      <c r="F533" s="188" t="s">
        <v>2722</v>
      </c>
      <c r="G533" s="188" t="s">
        <v>227</v>
      </c>
      <c r="H533" s="219" t="s">
        <v>10387</v>
      </c>
      <c r="I533" s="188">
        <v>2015</v>
      </c>
      <c r="J533" s="188" t="s">
        <v>175</v>
      </c>
      <c r="K533" s="188" t="s">
        <v>10388</v>
      </c>
      <c r="L533" s="188" t="s">
        <v>10384</v>
      </c>
      <c r="M533" s="219" t="s">
        <v>10389</v>
      </c>
      <c r="N533" s="87">
        <v>60</v>
      </c>
      <c r="O533" s="87">
        <f>N533/2</f>
        <v>30</v>
      </c>
    </row>
    <row r="534" spans="1:15" ht="409.5">
      <c r="A534" s="501" t="s">
        <v>10390</v>
      </c>
      <c r="B534" s="501" t="s">
        <v>10391</v>
      </c>
      <c r="C534" s="496" t="s">
        <v>10280</v>
      </c>
      <c r="D534" s="496" t="s">
        <v>10281</v>
      </c>
      <c r="E534" s="188" t="s">
        <v>10282</v>
      </c>
      <c r="F534" s="307" t="s">
        <v>10283</v>
      </c>
      <c r="G534" s="290" t="s">
        <v>10284</v>
      </c>
      <c r="H534" s="219" t="s">
        <v>10392</v>
      </c>
      <c r="I534" s="188">
        <v>2015</v>
      </c>
      <c r="J534" s="188" t="s">
        <v>138</v>
      </c>
      <c r="K534" s="188" t="s">
        <v>10393</v>
      </c>
      <c r="L534" s="496" t="s">
        <v>10287</v>
      </c>
      <c r="M534" s="496" t="s">
        <v>10288</v>
      </c>
      <c r="N534" s="87">
        <v>60</v>
      </c>
      <c r="O534" s="87">
        <f t="shared" ref="O534:O539" si="0">N534/3</f>
        <v>20</v>
      </c>
    </row>
    <row r="535" spans="1:15" ht="409.5">
      <c r="A535" s="501" t="s">
        <v>10278</v>
      </c>
      <c r="B535" s="501" t="s">
        <v>10391</v>
      </c>
      <c r="C535" s="496" t="s">
        <v>10280</v>
      </c>
      <c r="D535" s="496" t="s">
        <v>10281</v>
      </c>
      <c r="E535" s="188" t="s">
        <v>10282</v>
      </c>
      <c r="F535" s="307" t="s">
        <v>10283</v>
      </c>
      <c r="G535" s="290" t="s">
        <v>10284</v>
      </c>
      <c r="H535" s="219" t="s">
        <v>10285</v>
      </c>
      <c r="I535" s="188">
        <v>2015</v>
      </c>
      <c r="J535" s="188" t="s">
        <v>138</v>
      </c>
      <c r="K535" s="188" t="s">
        <v>10286</v>
      </c>
      <c r="L535" s="496" t="s">
        <v>10287</v>
      </c>
      <c r="M535" s="496" t="s">
        <v>10288</v>
      </c>
      <c r="N535" s="87">
        <v>60</v>
      </c>
      <c r="O535" s="87">
        <f t="shared" si="0"/>
        <v>20</v>
      </c>
    </row>
    <row r="536" spans="1:15" ht="229.5">
      <c r="A536" s="496" t="s">
        <v>9581</v>
      </c>
      <c r="B536" s="496" t="s">
        <v>9565</v>
      </c>
      <c r="C536" s="496" t="s">
        <v>1316</v>
      </c>
      <c r="D536" s="496" t="s">
        <v>10394</v>
      </c>
      <c r="E536" s="188" t="s">
        <v>10395</v>
      </c>
      <c r="F536" s="188" t="s">
        <v>10396</v>
      </c>
      <c r="G536" s="496" t="s">
        <v>9582</v>
      </c>
      <c r="H536" s="496" t="s">
        <v>9584</v>
      </c>
      <c r="I536" s="188">
        <v>2015</v>
      </c>
      <c r="J536" s="188" t="s">
        <v>166</v>
      </c>
      <c r="K536" s="496" t="s">
        <v>9583</v>
      </c>
      <c r="L536" s="188" t="s">
        <v>10397</v>
      </c>
      <c r="M536" s="219" t="s">
        <v>10398</v>
      </c>
      <c r="N536" s="87">
        <v>60</v>
      </c>
      <c r="O536" s="87">
        <f t="shared" si="0"/>
        <v>20</v>
      </c>
    </row>
    <row r="537" spans="1:15" ht="133.5" customHeight="1">
      <c r="A537" s="496" t="s">
        <v>9571</v>
      </c>
      <c r="B537" s="496" t="s">
        <v>9572</v>
      </c>
      <c r="C537" s="496" t="s">
        <v>1316</v>
      </c>
      <c r="D537" s="496" t="s">
        <v>10394</v>
      </c>
      <c r="E537" s="188" t="s">
        <v>10399</v>
      </c>
      <c r="F537" s="188" t="s">
        <v>10400</v>
      </c>
      <c r="G537" s="496" t="s">
        <v>1480</v>
      </c>
      <c r="H537" s="496" t="s">
        <v>9575</v>
      </c>
      <c r="I537" s="188">
        <v>2015</v>
      </c>
      <c r="J537" s="188" t="s">
        <v>166</v>
      </c>
      <c r="K537" s="188" t="s">
        <v>10401</v>
      </c>
      <c r="L537" s="188" t="s">
        <v>10402</v>
      </c>
      <c r="M537" s="219" t="s">
        <v>10403</v>
      </c>
      <c r="N537" s="87">
        <v>60</v>
      </c>
      <c r="O537" s="87">
        <f t="shared" si="0"/>
        <v>20</v>
      </c>
    </row>
    <row r="538" spans="1:15" ht="178.5">
      <c r="A538" s="496" t="s">
        <v>9577</v>
      </c>
      <c r="B538" s="496" t="s">
        <v>9572</v>
      </c>
      <c r="C538" s="496" t="s">
        <v>1316</v>
      </c>
      <c r="D538" s="496" t="s">
        <v>10394</v>
      </c>
      <c r="E538" s="188" t="s">
        <v>10399</v>
      </c>
      <c r="F538" s="188" t="s">
        <v>10400</v>
      </c>
      <c r="G538" s="496" t="s">
        <v>1480</v>
      </c>
      <c r="H538" s="496" t="s">
        <v>9579</v>
      </c>
      <c r="I538" s="188">
        <v>2015</v>
      </c>
      <c r="J538" s="188" t="s">
        <v>166</v>
      </c>
      <c r="K538" s="188" t="s">
        <v>10404</v>
      </c>
      <c r="L538" s="188" t="s">
        <v>10405</v>
      </c>
      <c r="M538" s="219" t="s">
        <v>10406</v>
      </c>
      <c r="N538" s="87">
        <v>60</v>
      </c>
      <c r="O538" s="87">
        <f t="shared" si="0"/>
        <v>20</v>
      </c>
    </row>
    <row r="539" spans="1:15" ht="191.25">
      <c r="A539" s="496" t="s">
        <v>9564</v>
      </c>
      <c r="B539" s="496" t="s">
        <v>9565</v>
      </c>
      <c r="C539" s="496" t="s">
        <v>1316</v>
      </c>
      <c r="D539" s="496" t="s">
        <v>10394</v>
      </c>
      <c r="E539" s="188" t="s">
        <v>10399</v>
      </c>
      <c r="F539" s="188" t="s">
        <v>10400</v>
      </c>
      <c r="G539" s="496" t="s">
        <v>1480</v>
      </c>
      <c r="H539" s="496" t="s">
        <v>9568</v>
      </c>
      <c r="I539" s="188">
        <v>2015</v>
      </c>
      <c r="J539" s="188" t="s">
        <v>166</v>
      </c>
      <c r="K539" s="501" t="s">
        <v>10407</v>
      </c>
      <c r="L539" s="496" t="s">
        <v>10402</v>
      </c>
      <c r="M539" s="505" t="s">
        <v>10408</v>
      </c>
      <c r="N539" s="87">
        <v>60</v>
      </c>
      <c r="O539" s="87">
        <f t="shared" si="0"/>
        <v>20</v>
      </c>
    </row>
    <row r="540" spans="1:15" ht="153">
      <c r="A540" s="501" t="s">
        <v>10409</v>
      </c>
      <c r="B540" s="501" t="s">
        <v>10410</v>
      </c>
      <c r="C540" s="496" t="s">
        <v>1316</v>
      </c>
      <c r="D540" s="496" t="s">
        <v>10411</v>
      </c>
      <c r="E540" s="208" t="s">
        <v>10412</v>
      </c>
      <c r="F540" s="208"/>
      <c r="G540" s="502" t="s">
        <v>9552</v>
      </c>
      <c r="H540" s="505" t="s">
        <v>10413</v>
      </c>
      <c r="I540" s="188">
        <v>2015</v>
      </c>
      <c r="J540" s="496" t="s">
        <v>202</v>
      </c>
      <c r="K540" s="501" t="s">
        <v>782</v>
      </c>
      <c r="L540" s="496" t="s">
        <v>10414</v>
      </c>
      <c r="M540" s="505" t="s">
        <v>6817</v>
      </c>
      <c r="N540" s="87">
        <v>60</v>
      </c>
      <c r="O540" s="87">
        <f>N540</f>
        <v>60</v>
      </c>
    </row>
    <row r="541" spans="1:15" ht="173.25" customHeight="1">
      <c r="A541" s="501" t="s">
        <v>10415</v>
      </c>
      <c r="B541" s="501" t="s">
        <v>10410</v>
      </c>
      <c r="C541" s="496" t="s">
        <v>1316</v>
      </c>
      <c r="D541" s="496" t="s">
        <v>10411</v>
      </c>
      <c r="E541" s="208" t="s">
        <v>10412</v>
      </c>
      <c r="F541" s="208"/>
      <c r="G541" s="502" t="s">
        <v>9552</v>
      </c>
      <c r="H541" s="505" t="s">
        <v>10416</v>
      </c>
      <c r="I541" s="188">
        <v>2015</v>
      </c>
      <c r="J541" s="496" t="s">
        <v>202</v>
      </c>
      <c r="K541" s="501" t="s">
        <v>10417</v>
      </c>
      <c r="L541" s="496" t="s">
        <v>10414</v>
      </c>
      <c r="M541" s="505" t="s">
        <v>6817</v>
      </c>
      <c r="N541" s="87">
        <v>60</v>
      </c>
      <c r="O541" s="87">
        <f>N541</f>
        <v>60</v>
      </c>
    </row>
    <row r="542" spans="1:15" ht="153">
      <c r="A542" s="205" t="s">
        <v>10418</v>
      </c>
      <c r="B542" s="501" t="s">
        <v>10410</v>
      </c>
      <c r="C542" s="496" t="s">
        <v>1316</v>
      </c>
      <c r="D542" s="506" t="s">
        <v>10419</v>
      </c>
      <c r="E542" s="207"/>
      <c r="F542" s="207"/>
      <c r="G542" s="302" t="s">
        <v>10420</v>
      </c>
      <c r="H542" s="255" t="s">
        <v>10421</v>
      </c>
      <c r="I542" s="188">
        <v>2015</v>
      </c>
      <c r="J542" s="500" t="s">
        <v>195</v>
      </c>
      <c r="K542" s="501" t="s">
        <v>10422</v>
      </c>
      <c r="L542" s="496" t="s">
        <v>10414</v>
      </c>
      <c r="M542" s="505" t="s">
        <v>10423</v>
      </c>
      <c r="N542" s="87">
        <v>60</v>
      </c>
      <c r="O542" s="87">
        <f>N542</f>
        <v>60</v>
      </c>
    </row>
    <row r="543" spans="1:15" ht="165.75">
      <c r="A543" s="205" t="s">
        <v>10424</v>
      </c>
      <c r="B543" s="501" t="s">
        <v>10410</v>
      </c>
      <c r="C543" s="496" t="s">
        <v>1316</v>
      </c>
      <c r="D543" s="506" t="s">
        <v>10425</v>
      </c>
      <c r="E543" s="207"/>
      <c r="F543" s="207"/>
      <c r="G543" s="302" t="s">
        <v>10426</v>
      </c>
      <c r="H543" s="255" t="s">
        <v>10427</v>
      </c>
      <c r="I543" s="188">
        <v>2015</v>
      </c>
      <c r="J543" s="500" t="s">
        <v>138</v>
      </c>
      <c r="K543" s="501" t="s">
        <v>10428</v>
      </c>
      <c r="L543" s="496" t="s">
        <v>10414</v>
      </c>
      <c r="M543" s="505" t="s">
        <v>10429</v>
      </c>
      <c r="N543" s="87">
        <v>60</v>
      </c>
      <c r="O543" s="87">
        <f>N543</f>
        <v>60</v>
      </c>
    </row>
    <row r="544" spans="1:15" ht="165.75">
      <c r="A544" s="205" t="s">
        <v>10430</v>
      </c>
      <c r="B544" s="501" t="s">
        <v>10410</v>
      </c>
      <c r="C544" s="496" t="s">
        <v>1316</v>
      </c>
      <c r="D544" s="506" t="s">
        <v>10425</v>
      </c>
      <c r="E544" s="207"/>
      <c r="F544" s="207"/>
      <c r="G544" s="302" t="s">
        <v>10426</v>
      </c>
      <c r="H544" s="255" t="s">
        <v>10431</v>
      </c>
      <c r="I544" s="188">
        <v>2015</v>
      </c>
      <c r="J544" s="500" t="s">
        <v>138</v>
      </c>
      <c r="K544" s="501" t="s">
        <v>10432</v>
      </c>
      <c r="L544" s="496" t="s">
        <v>10414</v>
      </c>
      <c r="M544" s="505" t="s">
        <v>10429</v>
      </c>
      <c r="N544" s="87">
        <v>60</v>
      </c>
      <c r="O544" s="87">
        <f>N544</f>
        <v>60</v>
      </c>
    </row>
    <row r="545" spans="1:15" ht="178.5">
      <c r="A545" s="205" t="s">
        <v>10002</v>
      </c>
      <c r="B545" s="501" t="s">
        <v>10433</v>
      </c>
      <c r="C545" s="496" t="s">
        <v>1316</v>
      </c>
      <c r="D545" s="506" t="s">
        <v>10434</v>
      </c>
      <c r="E545" s="207" t="s">
        <v>10435</v>
      </c>
      <c r="F545" s="207"/>
      <c r="G545" s="302" t="s">
        <v>10436</v>
      </c>
      <c r="H545" s="255" t="s">
        <v>10437</v>
      </c>
      <c r="I545" s="188">
        <v>2015</v>
      </c>
      <c r="J545" s="500" t="s">
        <v>145</v>
      </c>
      <c r="K545" s="501" t="s">
        <v>10007</v>
      </c>
      <c r="L545" s="496" t="s">
        <v>10438</v>
      </c>
      <c r="M545" s="505" t="s">
        <v>10299</v>
      </c>
      <c r="N545" s="87">
        <v>60</v>
      </c>
      <c r="O545" s="87">
        <f>N545/2</f>
        <v>30</v>
      </c>
    </row>
    <row r="546" spans="1:15" ht="178.5">
      <c r="A546" s="205" t="s">
        <v>10439</v>
      </c>
      <c r="B546" s="501" t="s">
        <v>10410</v>
      </c>
      <c r="C546" s="496" t="s">
        <v>1316</v>
      </c>
      <c r="D546" s="506" t="s">
        <v>10434</v>
      </c>
      <c r="E546" s="207" t="s">
        <v>10435</v>
      </c>
      <c r="F546" s="207"/>
      <c r="G546" s="302" t="s">
        <v>10436</v>
      </c>
      <c r="H546" s="255" t="s">
        <v>10437</v>
      </c>
      <c r="I546" s="188">
        <v>2015</v>
      </c>
      <c r="J546" s="500" t="s">
        <v>145</v>
      </c>
      <c r="K546" s="501" t="s">
        <v>10440</v>
      </c>
      <c r="L546" s="496" t="s">
        <v>10438</v>
      </c>
      <c r="M546" s="505" t="s">
        <v>10299</v>
      </c>
      <c r="N546" s="87">
        <v>60</v>
      </c>
      <c r="O546" s="87">
        <f>N546</f>
        <v>60</v>
      </c>
    </row>
    <row r="547" spans="1:15" ht="267.75">
      <c r="A547" s="501" t="s">
        <v>10063</v>
      </c>
      <c r="B547" s="501" t="s">
        <v>10064</v>
      </c>
      <c r="C547" s="496" t="s">
        <v>1316</v>
      </c>
      <c r="D547" s="496" t="s">
        <v>10065</v>
      </c>
      <c r="E547" s="208">
        <v>14</v>
      </c>
      <c r="F547" s="208" t="s">
        <v>10066</v>
      </c>
      <c r="G547" s="502" t="s">
        <v>10067</v>
      </c>
      <c r="H547" s="496"/>
      <c r="I547" s="496">
        <v>2015</v>
      </c>
      <c r="J547" s="496" t="s">
        <v>172</v>
      </c>
      <c r="K547" s="501" t="s">
        <v>10068</v>
      </c>
      <c r="L547" s="496" t="s">
        <v>10069</v>
      </c>
      <c r="M547" s="505" t="s">
        <v>10070</v>
      </c>
      <c r="N547" s="503" t="s">
        <v>71</v>
      </c>
      <c r="O547" s="495">
        <v>30</v>
      </c>
    </row>
    <row r="548" spans="1:15" ht="267.75">
      <c r="A548" s="501" t="s">
        <v>10071</v>
      </c>
      <c r="B548" s="501" t="s">
        <v>10072</v>
      </c>
      <c r="C548" s="496" t="s">
        <v>1316</v>
      </c>
      <c r="D548" s="496" t="s">
        <v>10065</v>
      </c>
      <c r="E548" s="208">
        <v>14</v>
      </c>
      <c r="F548" s="208" t="s">
        <v>10073</v>
      </c>
      <c r="G548" s="502" t="s">
        <v>10067</v>
      </c>
      <c r="H548" s="496"/>
      <c r="I548" s="496">
        <v>2015</v>
      </c>
      <c r="J548" s="496" t="s">
        <v>175</v>
      </c>
      <c r="K548" s="501" t="s">
        <v>10074</v>
      </c>
      <c r="L548" s="496" t="s">
        <v>10069</v>
      </c>
      <c r="M548" s="505" t="s">
        <v>10075</v>
      </c>
      <c r="N548" s="503">
        <v>60</v>
      </c>
      <c r="O548" s="495">
        <v>20</v>
      </c>
    </row>
    <row r="549" spans="1:15" ht="102">
      <c r="A549" s="496" t="s">
        <v>10441</v>
      </c>
      <c r="B549" s="501" t="s">
        <v>10442</v>
      </c>
      <c r="C549" s="496" t="s">
        <v>1316</v>
      </c>
      <c r="D549" s="496" t="s">
        <v>10443</v>
      </c>
      <c r="E549" s="208">
        <v>67</v>
      </c>
      <c r="F549" s="208"/>
      <c r="G549" s="502" t="s">
        <v>10444</v>
      </c>
      <c r="H549" s="496"/>
      <c r="I549" s="496">
        <v>2015</v>
      </c>
      <c r="J549" s="496" t="s">
        <v>172</v>
      </c>
      <c r="K549" s="501" t="s">
        <v>10445</v>
      </c>
      <c r="L549" s="496" t="s">
        <v>10446</v>
      </c>
      <c r="M549" s="505" t="s">
        <v>10447</v>
      </c>
      <c r="N549" s="503">
        <v>60</v>
      </c>
      <c r="O549" s="495">
        <v>60</v>
      </c>
    </row>
    <row r="550" spans="1:15" ht="114.75">
      <c r="A550" s="496" t="s">
        <v>9890</v>
      </c>
      <c r="B550" s="496" t="s">
        <v>9891</v>
      </c>
      <c r="C550" s="496" t="s">
        <v>1316</v>
      </c>
      <c r="D550" s="496" t="s">
        <v>9892</v>
      </c>
      <c r="E550" s="496" t="s">
        <v>9893</v>
      </c>
      <c r="F550" s="497" t="s">
        <v>904</v>
      </c>
      <c r="G550" s="496" t="s">
        <v>9894</v>
      </c>
      <c r="H550" s="496"/>
      <c r="I550" s="496">
        <v>2015</v>
      </c>
      <c r="J550" s="496" t="s">
        <v>166</v>
      </c>
      <c r="K550" s="497" t="s">
        <v>9895</v>
      </c>
      <c r="L550" s="505" t="s">
        <v>9896</v>
      </c>
      <c r="M550" s="496" t="s">
        <v>9897</v>
      </c>
      <c r="N550" s="503" t="s">
        <v>71</v>
      </c>
      <c r="O550" s="495">
        <v>30</v>
      </c>
    </row>
    <row r="551" spans="1:15" ht="114.75">
      <c r="A551" s="496" t="s">
        <v>9898</v>
      </c>
      <c r="B551" s="496" t="s">
        <v>9891</v>
      </c>
      <c r="C551" s="496" t="s">
        <v>1316</v>
      </c>
      <c r="D551" s="496" t="s">
        <v>9892</v>
      </c>
      <c r="E551" s="496" t="s">
        <v>9899</v>
      </c>
      <c r="F551" s="497" t="s">
        <v>904</v>
      </c>
      <c r="G551" s="496" t="s">
        <v>9894</v>
      </c>
      <c r="H551" s="496"/>
      <c r="I551" s="496">
        <v>2015</v>
      </c>
      <c r="J551" s="496" t="s">
        <v>166</v>
      </c>
      <c r="K551" s="497" t="s">
        <v>9900</v>
      </c>
      <c r="L551" s="505" t="s">
        <v>9896</v>
      </c>
      <c r="M551" s="496" t="s">
        <v>9897</v>
      </c>
      <c r="N551" s="503"/>
      <c r="O551" s="495">
        <v>30</v>
      </c>
    </row>
    <row r="552" spans="1:15" ht="51">
      <c r="A552" s="501" t="s">
        <v>10448</v>
      </c>
      <c r="B552" s="501" t="s">
        <v>10449</v>
      </c>
      <c r="C552" s="496" t="s">
        <v>10450</v>
      </c>
      <c r="D552" s="496" t="s">
        <v>10187</v>
      </c>
      <c r="E552" s="208" t="s">
        <v>6311</v>
      </c>
      <c r="F552" s="208"/>
      <c r="G552" s="502" t="s">
        <v>6313</v>
      </c>
      <c r="H552" s="496" t="s">
        <v>10451</v>
      </c>
      <c r="I552" s="496">
        <v>2015</v>
      </c>
      <c r="J552" s="496" t="s">
        <v>129</v>
      </c>
      <c r="K552" s="501" t="s">
        <v>10452</v>
      </c>
      <c r="L552" s="496" t="s">
        <v>10453</v>
      </c>
      <c r="M552" s="496" t="s">
        <v>10454</v>
      </c>
      <c r="N552" s="503" t="s">
        <v>71</v>
      </c>
      <c r="O552" s="495">
        <v>60</v>
      </c>
    </row>
    <row r="553" spans="1:15" ht="51">
      <c r="A553" s="501" t="s">
        <v>10455</v>
      </c>
      <c r="B553" s="501" t="s">
        <v>10449</v>
      </c>
      <c r="C553" s="496" t="s">
        <v>10450</v>
      </c>
      <c r="D553" s="496" t="s">
        <v>10187</v>
      </c>
      <c r="E553" s="208" t="s">
        <v>6311</v>
      </c>
      <c r="F553" s="208"/>
      <c r="G553" s="502" t="s">
        <v>6313</v>
      </c>
      <c r="H553" s="496" t="s">
        <v>10456</v>
      </c>
      <c r="I553" s="496">
        <v>2015</v>
      </c>
      <c r="J553" s="496" t="s">
        <v>129</v>
      </c>
      <c r="K553" s="501" t="s">
        <v>10457</v>
      </c>
      <c r="L553" s="496" t="s">
        <v>10453</v>
      </c>
      <c r="M553" s="496" t="s">
        <v>10454</v>
      </c>
      <c r="N553" s="503" t="s">
        <v>71</v>
      </c>
      <c r="O553" s="495">
        <v>60</v>
      </c>
    </row>
    <row r="554" spans="1:15" ht="114.75">
      <c r="A554" s="501" t="s">
        <v>10458</v>
      </c>
      <c r="B554" s="501" t="s">
        <v>10459</v>
      </c>
      <c r="C554" s="496" t="s">
        <v>1316</v>
      </c>
      <c r="D554" s="496" t="s">
        <v>10460</v>
      </c>
      <c r="E554" s="208">
        <v>14</v>
      </c>
      <c r="F554" s="208">
        <v>4</v>
      </c>
      <c r="G554" s="502" t="s">
        <v>10461</v>
      </c>
      <c r="H554" s="496" t="s">
        <v>10462</v>
      </c>
      <c r="I554" s="496">
        <v>2015</v>
      </c>
      <c r="J554" s="496" t="s">
        <v>134</v>
      </c>
      <c r="K554" s="501" t="s">
        <v>10463</v>
      </c>
      <c r="L554" s="496" t="s">
        <v>10464</v>
      </c>
      <c r="M554" s="496" t="s">
        <v>10465</v>
      </c>
      <c r="N554" s="503" t="s">
        <v>71</v>
      </c>
      <c r="O554" s="495">
        <v>60</v>
      </c>
    </row>
    <row r="555" spans="1:15" ht="114.75">
      <c r="A555" s="501" t="s">
        <v>10466</v>
      </c>
      <c r="B555" s="501" t="s">
        <v>10459</v>
      </c>
      <c r="C555" s="496" t="s">
        <v>1316</v>
      </c>
      <c r="D555" s="496" t="s">
        <v>10460</v>
      </c>
      <c r="E555" s="208">
        <v>14</v>
      </c>
      <c r="F555" s="208">
        <v>3</v>
      </c>
      <c r="G555" s="502" t="s">
        <v>10461</v>
      </c>
      <c r="H555" s="496" t="s">
        <v>10462</v>
      </c>
      <c r="I555" s="496">
        <v>2015</v>
      </c>
      <c r="J555" s="496" t="s">
        <v>175</v>
      </c>
      <c r="K555" s="501" t="s">
        <v>10467</v>
      </c>
      <c r="L555" s="496" t="s">
        <v>10464</v>
      </c>
      <c r="M555" s="496" t="s">
        <v>10468</v>
      </c>
      <c r="N555" s="503" t="s">
        <v>71</v>
      </c>
      <c r="O555" s="495">
        <v>60</v>
      </c>
    </row>
    <row r="556" spans="1:15" ht="102">
      <c r="A556" s="501" t="s">
        <v>10469</v>
      </c>
      <c r="B556" s="501" t="s">
        <v>10459</v>
      </c>
      <c r="C556" s="496" t="s">
        <v>1316</v>
      </c>
      <c r="D556" s="496" t="s">
        <v>144</v>
      </c>
      <c r="E556" s="208">
        <v>67</v>
      </c>
      <c r="F556" s="208" t="s">
        <v>619</v>
      </c>
      <c r="G556" s="502" t="s">
        <v>227</v>
      </c>
      <c r="H556" s="502" t="s">
        <v>227</v>
      </c>
      <c r="I556" s="496">
        <v>2015</v>
      </c>
      <c r="J556" s="496" t="s">
        <v>172</v>
      </c>
      <c r="K556" s="501" t="s">
        <v>10470</v>
      </c>
      <c r="L556" s="496" t="s">
        <v>10471</v>
      </c>
      <c r="M556" s="505" t="s">
        <v>10472</v>
      </c>
      <c r="N556" s="503" t="s">
        <v>71</v>
      </c>
      <c r="O556" s="495">
        <v>60</v>
      </c>
    </row>
    <row r="557" spans="1:15" ht="229.5">
      <c r="A557" s="501" t="s">
        <v>10473</v>
      </c>
      <c r="B557" s="501" t="s">
        <v>10459</v>
      </c>
      <c r="C557" s="496" t="s">
        <v>1316</v>
      </c>
      <c r="D557" s="496" t="s">
        <v>10474</v>
      </c>
      <c r="E557" s="208">
        <v>19</v>
      </c>
      <c r="F557" s="208">
        <v>1</v>
      </c>
      <c r="G557" s="502" t="s">
        <v>4914</v>
      </c>
      <c r="H557" s="496" t="s">
        <v>10475</v>
      </c>
      <c r="I557" s="496">
        <v>2015</v>
      </c>
      <c r="J557" s="496" t="s">
        <v>202</v>
      </c>
      <c r="K557" s="501" t="s">
        <v>10476</v>
      </c>
      <c r="L557" s="496" t="s">
        <v>10477</v>
      </c>
      <c r="M557" s="505" t="s">
        <v>10478</v>
      </c>
      <c r="N557" s="503" t="s">
        <v>71</v>
      </c>
      <c r="O557" s="495">
        <v>60</v>
      </c>
    </row>
    <row r="558" spans="1:15" ht="114.75">
      <c r="A558" s="501" t="s">
        <v>10479</v>
      </c>
      <c r="B558" s="501" t="s">
        <v>10480</v>
      </c>
      <c r="C558" s="496" t="s">
        <v>9360</v>
      </c>
      <c r="D558" s="496" t="s">
        <v>10481</v>
      </c>
      <c r="E558" s="208" t="s">
        <v>10005</v>
      </c>
      <c r="F558" s="208"/>
      <c r="G558" s="502" t="s">
        <v>10482</v>
      </c>
      <c r="H558" s="496"/>
      <c r="I558" s="496">
        <v>2015</v>
      </c>
      <c r="J558" s="496" t="s">
        <v>553</v>
      </c>
      <c r="K558" s="501" t="s">
        <v>10483</v>
      </c>
      <c r="L558" s="496" t="s">
        <v>10484</v>
      </c>
      <c r="M558" s="505" t="s">
        <v>10485</v>
      </c>
      <c r="N558" s="503" t="s">
        <v>71</v>
      </c>
      <c r="O558" s="495">
        <v>20</v>
      </c>
    </row>
    <row r="559" spans="1:15" ht="102">
      <c r="A559" s="501" t="s">
        <v>10486</v>
      </c>
      <c r="B559" s="501" t="s">
        <v>10480</v>
      </c>
      <c r="C559" s="496" t="s">
        <v>9360</v>
      </c>
      <c r="D559" s="496" t="s">
        <v>10487</v>
      </c>
      <c r="E559" s="208" t="s">
        <v>10488</v>
      </c>
      <c r="F559" s="208" t="s">
        <v>1085</v>
      </c>
      <c r="G559" s="497" t="s">
        <v>10489</v>
      </c>
      <c r="H559" s="496"/>
      <c r="I559" s="496">
        <v>2015</v>
      </c>
      <c r="J559" s="496" t="s">
        <v>125</v>
      </c>
      <c r="K559" s="501" t="s">
        <v>5839</v>
      </c>
      <c r="L559" s="505" t="s">
        <v>10490</v>
      </c>
      <c r="M559" s="505" t="s">
        <v>10491</v>
      </c>
      <c r="N559" s="503" t="s">
        <v>71</v>
      </c>
      <c r="O559" s="495">
        <v>20</v>
      </c>
    </row>
    <row r="560" spans="1:15" ht="89.25">
      <c r="A560" s="496" t="s">
        <v>10492</v>
      </c>
      <c r="B560" s="496" t="s">
        <v>10493</v>
      </c>
      <c r="C560" s="496" t="s">
        <v>9360</v>
      </c>
      <c r="D560" s="496" t="s">
        <v>10494</v>
      </c>
      <c r="E560" s="502" t="s">
        <v>10495</v>
      </c>
      <c r="F560" s="502" t="s">
        <v>10496</v>
      </c>
      <c r="G560" s="496" t="s">
        <v>10497</v>
      </c>
      <c r="H560" s="496"/>
      <c r="I560" s="496">
        <v>2015</v>
      </c>
      <c r="J560" s="496" t="s">
        <v>122</v>
      </c>
      <c r="K560" s="496" t="s">
        <v>10498</v>
      </c>
      <c r="L560" s="496" t="s">
        <v>10499</v>
      </c>
      <c r="M560" s="505" t="s">
        <v>10500</v>
      </c>
      <c r="N560" s="496">
        <v>60</v>
      </c>
      <c r="O560" s="496">
        <v>15</v>
      </c>
    </row>
    <row r="561" spans="1:16" ht="127.5">
      <c r="A561" s="496" t="s">
        <v>10501</v>
      </c>
      <c r="B561" s="194" t="s">
        <v>10502</v>
      </c>
      <c r="C561" s="496" t="s">
        <v>9360</v>
      </c>
      <c r="D561" s="496" t="s">
        <v>10503</v>
      </c>
      <c r="E561" s="496" t="s">
        <v>6311</v>
      </c>
      <c r="F561" s="194" t="s">
        <v>121</v>
      </c>
      <c r="G561" s="496" t="s">
        <v>10504</v>
      </c>
      <c r="H561" s="506" t="s">
        <v>10505</v>
      </c>
      <c r="I561" s="506">
        <v>2015</v>
      </c>
      <c r="J561" s="506" t="s">
        <v>175</v>
      </c>
      <c r="K561" s="501"/>
      <c r="L561" s="496" t="s">
        <v>10506</v>
      </c>
      <c r="M561" s="496" t="s">
        <v>10507</v>
      </c>
      <c r="N561" s="496" t="s">
        <v>71</v>
      </c>
      <c r="O561" s="496">
        <v>60</v>
      </c>
    </row>
    <row r="562" spans="1:16" ht="63.75">
      <c r="A562" s="501" t="s">
        <v>10508</v>
      </c>
      <c r="B562" s="501" t="s">
        <v>10509</v>
      </c>
      <c r="C562" s="496" t="s">
        <v>9360</v>
      </c>
      <c r="D562" s="496" t="s">
        <v>10510</v>
      </c>
      <c r="E562" s="501" t="s">
        <v>10511</v>
      </c>
      <c r="F562" s="502">
        <v>12</v>
      </c>
      <c r="G562" s="502" t="s">
        <v>10512</v>
      </c>
      <c r="H562" s="496" t="s">
        <v>10513</v>
      </c>
      <c r="I562" s="496">
        <v>2015</v>
      </c>
      <c r="J562" s="496" t="s">
        <v>145</v>
      </c>
      <c r="K562" s="502" t="s">
        <v>10514</v>
      </c>
      <c r="L562" s="496" t="s">
        <v>10515</v>
      </c>
      <c r="M562" s="496" t="s">
        <v>10516</v>
      </c>
      <c r="N562" s="496">
        <v>60</v>
      </c>
      <c r="O562" s="496">
        <v>20</v>
      </c>
    </row>
    <row r="563" spans="1:16" ht="242.25">
      <c r="A563" s="496" t="s">
        <v>10517</v>
      </c>
      <c r="B563" s="496" t="s">
        <v>10518</v>
      </c>
      <c r="C563" s="506" t="s">
        <v>10519</v>
      </c>
      <c r="D563" s="303" t="s">
        <v>10510</v>
      </c>
      <c r="E563" s="276">
        <v>100</v>
      </c>
      <c r="F563" s="194"/>
      <c r="G563" s="304" t="s">
        <v>10520</v>
      </c>
      <c r="H563" s="506"/>
      <c r="I563" s="506">
        <v>2015</v>
      </c>
      <c r="J563" s="305" t="s">
        <v>134</v>
      </c>
      <c r="K563" s="501" t="s">
        <v>10521</v>
      </c>
      <c r="L563" s="496" t="s">
        <v>232</v>
      </c>
      <c r="M563" s="505" t="s">
        <v>10522</v>
      </c>
      <c r="N563" s="496" t="s">
        <v>71</v>
      </c>
      <c r="O563" s="496">
        <f>60/3</f>
        <v>20</v>
      </c>
      <c r="P563" s="116"/>
    </row>
    <row r="564" spans="1:16" ht="140.25">
      <c r="A564" s="501" t="s">
        <v>10523</v>
      </c>
      <c r="B564" s="501" t="s">
        <v>10524</v>
      </c>
      <c r="C564" s="496" t="s">
        <v>9360</v>
      </c>
      <c r="D564" s="496" t="s">
        <v>10525</v>
      </c>
      <c r="E564" s="208">
        <v>13</v>
      </c>
      <c r="F564" s="253">
        <v>42036</v>
      </c>
      <c r="G564" s="502"/>
      <c r="H564" s="496"/>
      <c r="I564" s="496">
        <v>2015</v>
      </c>
      <c r="J564" s="496"/>
      <c r="K564" s="501" t="s">
        <v>10526</v>
      </c>
      <c r="L564" s="496" t="s">
        <v>929</v>
      </c>
      <c r="M564" s="505" t="s">
        <v>10527</v>
      </c>
      <c r="N564" s="503">
        <v>60</v>
      </c>
      <c r="O564" s="495">
        <v>15</v>
      </c>
      <c r="P564" s="116"/>
    </row>
    <row r="565" spans="1:16" ht="117.75" customHeight="1">
      <c r="A565" s="501" t="s">
        <v>10528</v>
      </c>
      <c r="B565" s="501" t="s">
        <v>10529</v>
      </c>
      <c r="C565" s="496" t="s">
        <v>9360</v>
      </c>
      <c r="D565" s="496" t="s">
        <v>10530</v>
      </c>
      <c r="E565" s="208">
        <v>21</v>
      </c>
      <c r="F565" s="208">
        <v>4</v>
      </c>
      <c r="G565" s="502" t="s">
        <v>10531</v>
      </c>
      <c r="H565" s="496"/>
      <c r="I565" s="496">
        <v>2015</v>
      </c>
      <c r="J565" s="496"/>
      <c r="K565" s="501" t="s">
        <v>655</v>
      </c>
      <c r="L565" s="496" t="s">
        <v>10532</v>
      </c>
      <c r="M565" s="496" t="s">
        <v>10533</v>
      </c>
      <c r="N565" s="503">
        <v>60</v>
      </c>
      <c r="O565" s="495">
        <v>20</v>
      </c>
      <c r="P565" s="116"/>
    </row>
    <row r="566" spans="1:16" ht="63.75">
      <c r="A566" s="496" t="s">
        <v>10534</v>
      </c>
      <c r="B566" s="496" t="s">
        <v>9651</v>
      </c>
      <c r="C566" s="496" t="s">
        <v>9360</v>
      </c>
      <c r="D566" s="496" t="s">
        <v>10535</v>
      </c>
      <c r="E566" s="276">
        <v>5</v>
      </c>
      <c r="F566" s="194" t="s">
        <v>10536</v>
      </c>
      <c r="G566" s="496" t="s">
        <v>10537</v>
      </c>
      <c r="H566" s="506"/>
      <c r="I566" s="506">
        <v>2015</v>
      </c>
      <c r="J566" s="305" t="s">
        <v>10538</v>
      </c>
      <c r="K566" s="501"/>
      <c r="L566" s="496"/>
      <c r="M566" s="505" t="s">
        <v>10539</v>
      </c>
      <c r="N566" s="496">
        <v>60</v>
      </c>
      <c r="O566" s="496">
        <v>30</v>
      </c>
      <c r="P566" s="116"/>
    </row>
    <row r="567" spans="1:16" ht="140.25">
      <c r="A567" s="496" t="s">
        <v>10540</v>
      </c>
      <c r="B567" s="496" t="s">
        <v>10541</v>
      </c>
      <c r="C567" s="496" t="s">
        <v>9360</v>
      </c>
      <c r="D567" s="496" t="s">
        <v>10542</v>
      </c>
      <c r="E567" s="496"/>
      <c r="F567" s="194"/>
      <c r="G567" s="496" t="s">
        <v>10543</v>
      </c>
      <c r="H567" s="506"/>
      <c r="I567" s="506">
        <v>2015</v>
      </c>
      <c r="J567" s="305" t="s">
        <v>10538</v>
      </c>
      <c r="K567" s="501"/>
      <c r="L567" s="496"/>
      <c r="M567" s="505" t="s">
        <v>10544</v>
      </c>
      <c r="N567" s="496">
        <v>60</v>
      </c>
      <c r="O567" s="496">
        <v>60</v>
      </c>
      <c r="P567" s="116"/>
    </row>
    <row r="568" spans="1:16" ht="114.75">
      <c r="A568" s="496" t="s">
        <v>10545</v>
      </c>
      <c r="B568" s="496" t="s">
        <v>10546</v>
      </c>
      <c r="C568" s="496" t="s">
        <v>9360</v>
      </c>
      <c r="D568" s="496" t="s">
        <v>10547</v>
      </c>
      <c r="E568" s="496"/>
      <c r="F568" s="194"/>
      <c r="G568" s="496" t="s">
        <v>10548</v>
      </c>
      <c r="H568" s="506"/>
      <c r="I568" s="506">
        <v>2015</v>
      </c>
      <c r="J568" s="312" t="s">
        <v>138</v>
      </c>
      <c r="K568" s="501"/>
      <c r="L568" s="496"/>
      <c r="M568" s="505" t="s">
        <v>10549</v>
      </c>
      <c r="N568" s="496">
        <v>60</v>
      </c>
      <c r="O568" s="496">
        <v>30</v>
      </c>
      <c r="P568" s="116"/>
    </row>
    <row r="569" spans="1:16" ht="102">
      <c r="A569" s="496" t="s">
        <v>9660</v>
      </c>
      <c r="B569" s="496" t="s">
        <v>10541</v>
      </c>
      <c r="C569" s="496" t="s">
        <v>9360</v>
      </c>
      <c r="D569" s="496" t="s">
        <v>10550</v>
      </c>
      <c r="E569" s="496" t="s">
        <v>10551</v>
      </c>
      <c r="F569" s="496" t="s">
        <v>904</v>
      </c>
      <c r="G569" s="496" t="s">
        <v>10552</v>
      </c>
      <c r="H569" s="506"/>
      <c r="I569" s="506">
        <v>2015</v>
      </c>
      <c r="J569" s="496" t="s">
        <v>172</v>
      </c>
      <c r="K569" s="501"/>
      <c r="L569" s="496"/>
      <c r="M569" s="496"/>
      <c r="N569" s="496">
        <v>60</v>
      </c>
      <c r="O569" s="496">
        <v>60</v>
      </c>
      <c r="P569" s="116"/>
    </row>
    <row r="570" spans="1:16" ht="127.5">
      <c r="A570" s="496" t="s">
        <v>10553</v>
      </c>
      <c r="B570" s="194" t="s">
        <v>10554</v>
      </c>
      <c r="C570" s="496" t="s">
        <v>9360</v>
      </c>
      <c r="D570" s="496" t="s">
        <v>10503</v>
      </c>
      <c r="E570" s="496" t="s">
        <v>6311</v>
      </c>
      <c r="F570" s="194" t="s">
        <v>121</v>
      </c>
      <c r="G570" s="496" t="s">
        <v>10504</v>
      </c>
      <c r="H570" s="506" t="s">
        <v>10505</v>
      </c>
      <c r="I570" s="506">
        <v>2015</v>
      </c>
      <c r="J570" s="506" t="s">
        <v>175</v>
      </c>
      <c r="K570" s="501" t="s">
        <v>10555</v>
      </c>
      <c r="L570" s="496" t="s">
        <v>10506</v>
      </c>
      <c r="M570" s="496" t="s">
        <v>10507</v>
      </c>
      <c r="N570" s="496" t="s">
        <v>71</v>
      </c>
      <c r="O570" s="496">
        <v>60</v>
      </c>
      <c r="P570" s="116"/>
    </row>
    <row r="571" spans="1:16" ht="135.75" customHeight="1">
      <c r="A571" s="496" t="s">
        <v>10556</v>
      </c>
      <c r="B571" s="496" t="s">
        <v>10557</v>
      </c>
      <c r="C571" s="496" t="s">
        <v>9360</v>
      </c>
      <c r="D571" s="496" t="s">
        <v>5000</v>
      </c>
      <c r="E571" s="502" t="s">
        <v>10558</v>
      </c>
      <c r="F571" s="502"/>
      <c r="G571" s="496" t="s">
        <v>10559</v>
      </c>
      <c r="H571" s="496" t="s">
        <v>10560</v>
      </c>
      <c r="I571" s="496">
        <v>2015</v>
      </c>
      <c r="J571" s="496"/>
      <c r="K571" s="496" t="s">
        <v>10561</v>
      </c>
      <c r="L571" s="496" t="s">
        <v>10562</v>
      </c>
      <c r="M571" s="505" t="s">
        <v>10563</v>
      </c>
      <c r="N571" s="496">
        <v>60</v>
      </c>
      <c r="O571" s="496">
        <f>60/3</f>
        <v>20</v>
      </c>
      <c r="P571" s="116"/>
    </row>
    <row r="572" spans="1:16" ht="132" customHeight="1">
      <c r="A572" s="496" t="s">
        <v>10564</v>
      </c>
      <c r="B572" s="496" t="s">
        <v>10565</v>
      </c>
      <c r="C572" s="496" t="s">
        <v>9360</v>
      </c>
      <c r="D572" s="496" t="s">
        <v>5000</v>
      </c>
      <c r="E572" s="502" t="s">
        <v>10558</v>
      </c>
      <c r="F572" s="502"/>
      <c r="G572" s="496" t="s">
        <v>10559</v>
      </c>
      <c r="H572" s="496" t="s">
        <v>10566</v>
      </c>
      <c r="I572" s="496">
        <v>2015</v>
      </c>
      <c r="J572" s="496"/>
      <c r="K572" s="496" t="s">
        <v>10567</v>
      </c>
      <c r="L572" s="496" t="s">
        <v>10562</v>
      </c>
      <c r="M572" s="505" t="s">
        <v>10563</v>
      </c>
      <c r="N572" s="496">
        <v>60</v>
      </c>
      <c r="O572" s="496">
        <f>60/4</f>
        <v>15</v>
      </c>
      <c r="P572" s="116"/>
    </row>
    <row r="573" spans="1:16" ht="38.25">
      <c r="A573" s="496" t="s">
        <v>10568</v>
      </c>
      <c r="B573" s="194" t="s">
        <v>10569</v>
      </c>
      <c r="C573" s="506" t="s">
        <v>9360</v>
      </c>
      <c r="D573" s="496" t="s">
        <v>5000</v>
      </c>
      <c r="E573" s="265"/>
      <c r="F573" s="194" t="s">
        <v>10570</v>
      </c>
      <c r="G573" s="496" t="s">
        <v>10571</v>
      </c>
      <c r="H573" s="506"/>
      <c r="I573" s="506">
        <v>2015</v>
      </c>
      <c r="J573" s="497" t="s">
        <v>172</v>
      </c>
      <c r="K573" s="506" t="s">
        <v>10572</v>
      </c>
      <c r="L573" s="496" t="s">
        <v>10573</v>
      </c>
      <c r="M573" s="496"/>
      <c r="N573" s="496">
        <v>60</v>
      </c>
      <c r="O573" s="496">
        <v>20</v>
      </c>
      <c r="P573" s="116"/>
    </row>
    <row r="574" spans="1:16" ht="38.25">
      <c r="A574" s="194" t="s">
        <v>10574</v>
      </c>
      <c r="B574" s="194" t="s">
        <v>10575</v>
      </c>
      <c r="C574" s="506" t="s">
        <v>9360</v>
      </c>
      <c r="D574" s="496" t="s">
        <v>5000</v>
      </c>
      <c r="E574" s="265"/>
      <c r="F574" s="194" t="s">
        <v>10570</v>
      </c>
      <c r="G574" s="496" t="s">
        <v>10571</v>
      </c>
      <c r="H574" s="506"/>
      <c r="I574" s="506">
        <v>2015</v>
      </c>
      <c r="J574" s="506" t="s">
        <v>172</v>
      </c>
      <c r="K574" s="501" t="s">
        <v>10576</v>
      </c>
      <c r="L574" s="496" t="s">
        <v>10573</v>
      </c>
      <c r="M574" s="496"/>
      <c r="N574" s="496">
        <v>60</v>
      </c>
      <c r="O574" s="496">
        <v>15</v>
      </c>
      <c r="P574" s="116"/>
    </row>
    <row r="575" spans="1:16" ht="38.25">
      <c r="A575" s="496" t="s">
        <v>10577</v>
      </c>
      <c r="B575" s="194" t="s">
        <v>10578</v>
      </c>
      <c r="C575" s="506" t="s">
        <v>9360</v>
      </c>
      <c r="D575" s="496" t="s">
        <v>5000</v>
      </c>
      <c r="E575" s="265"/>
      <c r="F575" s="194" t="s">
        <v>10579</v>
      </c>
      <c r="G575" s="496" t="s">
        <v>10571</v>
      </c>
      <c r="H575" s="506"/>
      <c r="I575" s="506">
        <v>2015</v>
      </c>
      <c r="J575" s="506" t="s">
        <v>157</v>
      </c>
      <c r="K575" s="501" t="s">
        <v>10580</v>
      </c>
      <c r="L575" s="496" t="s">
        <v>10573</v>
      </c>
      <c r="M575" s="496"/>
      <c r="N575" s="496">
        <v>60</v>
      </c>
      <c r="O575" s="496">
        <v>60</v>
      </c>
      <c r="P575" s="116"/>
    </row>
    <row r="576" spans="1:16" ht="38.25">
      <c r="A576" s="496" t="s">
        <v>10581</v>
      </c>
      <c r="B576" s="194" t="s">
        <v>10578</v>
      </c>
      <c r="C576" s="506" t="s">
        <v>9360</v>
      </c>
      <c r="D576" s="496" t="s">
        <v>5000</v>
      </c>
      <c r="E576" s="265"/>
      <c r="F576" s="194" t="s">
        <v>10579</v>
      </c>
      <c r="G576" s="496" t="s">
        <v>10571</v>
      </c>
      <c r="H576" s="506"/>
      <c r="I576" s="506">
        <v>2015</v>
      </c>
      <c r="J576" s="506" t="s">
        <v>157</v>
      </c>
      <c r="K576" s="501" t="s">
        <v>10582</v>
      </c>
      <c r="L576" s="496" t="s">
        <v>10573</v>
      </c>
      <c r="M576" s="496"/>
      <c r="N576" s="496">
        <v>60</v>
      </c>
      <c r="O576" s="496">
        <v>60</v>
      </c>
      <c r="P576" s="116"/>
    </row>
    <row r="577" spans="1:16" ht="89.25">
      <c r="A577" s="501" t="s">
        <v>10583</v>
      </c>
      <c r="B577" s="501" t="s">
        <v>10584</v>
      </c>
      <c r="C577" s="496" t="s">
        <v>9360</v>
      </c>
      <c r="D577" s="496" t="s">
        <v>10494</v>
      </c>
      <c r="E577" s="502" t="s">
        <v>10495</v>
      </c>
      <c r="F577" s="502" t="s">
        <v>10496</v>
      </c>
      <c r="G577" s="496" t="s">
        <v>10497</v>
      </c>
      <c r="H577" s="496"/>
      <c r="I577" s="496">
        <v>2015</v>
      </c>
      <c r="J577" s="496" t="s">
        <v>122</v>
      </c>
      <c r="K577" s="496" t="s">
        <v>10585</v>
      </c>
      <c r="L577" s="496" t="s">
        <v>10499</v>
      </c>
      <c r="M577" s="505" t="s">
        <v>10500</v>
      </c>
      <c r="N577" s="496">
        <v>60</v>
      </c>
      <c r="O577" s="496">
        <v>30</v>
      </c>
      <c r="P577" s="116"/>
    </row>
    <row r="578" spans="1:16" ht="89.25">
      <c r="A578" s="496" t="s">
        <v>10492</v>
      </c>
      <c r="B578" s="496" t="s">
        <v>10493</v>
      </c>
      <c r="C578" s="496" t="s">
        <v>9360</v>
      </c>
      <c r="D578" s="496" t="s">
        <v>10494</v>
      </c>
      <c r="E578" s="502" t="s">
        <v>10495</v>
      </c>
      <c r="F578" s="502" t="s">
        <v>10496</v>
      </c>
      <c r="G578" s="496" t="s">
        <v>10497</v>
      </c>
      <c r="H578" s="496"/>
      <c r="I578" s="496">
        <v>2015</v>
      </c>
      <c r="J578" s="496" t="s">
        <v>122</v>
      </c>
      <c r="K578" s="496" t="s">
        <v>10498</v>
      </c>
      <c r="L578" s="496" t="s">
        <v>10499</v>
      </c>
      <c r="M578" s="505" t="s">
        <v>10500</v>
      </c>
      <c r="N578" s="496">
        <v>60</v>
      </c>
      <c r="O578" s="496">
        <v>15</v>
      </c>
      <c r="P578" s="116"/>
    </row>
    <row r="579" spans="1:16" ht="89.25">
      <c r="A579" s="496" t="s">
        <v>10586</v>
      </c>
      <c r="B579" s="496" t="s">
        <v>10587</v>
      </c>
      <c r="C579" s="496" t="s">
        <v>9360</v>
      </c>
      <c r="D579" s="496" t="s">
        <v>5000</v>
      </c>
      <c r="E579" s="502" t="s">
        <v>10588</v>
      </c>
      <c r="F579" s="502"/>
      <c r="G579" s="496" t="s">
        <v>10559</v>
      </c>
      <c r="H579" s="496" t="s">
        <v>10589</v>
      </c>
      <c r="I579" s="496">
        <v>2015</v>
      </c>
      <c r="J579" s="496"/>
      <c r="K579" s="496" t="s">
        <v>10590</v>
      </c>
      <c r="L579" s="496" t="s">
        <v>10562</v>
      </c>
      <c r="M579" s="505" t="s">
        <v>10563</v>
      </c>
      <c r="N579" s="496">
        <v>60</v>
      </c>
      <c r="O579" s="496">
        <v>30</v>
      </c>
      <c r="P579" s="116"/>
    </row>
    <row r="580" spans="1:16" ht="89.25">
      <c r="A580" s="496" t="s">
        <v>10591</v>
      </c>
      <c r="B580" s="496" t="s">
        <v>10587</v>
      </c>
      <c r="C580" s="496" t="s">
        <v>9360</v>
      </c>
      <c r="D580" s="496" t="s">
        <v>5000</v>
      </c>
      <c r="E580" s="502" t="s">
        <v>10588</v>
      </c>
      <c r="F580" s="502"/>
      <c r="G580" s="496" t="s">
        <v>10559</v>
      </c>
      <c r="H580" s="496" t="s">
        <v>10592</v>
      </c>
      <c r="I580" s="496">
        <v>2015</v>
      </c>
      <c r="J580" s="496"/>
      <c r="K580" s="496" t="s">
        <v>10593</v>
      </c>
      <c r="L580" s="496" t="s">
        <v>10562</v>
      </c>
      <c r="M580" s="505" t="s">
        <v>10563</v>
      </c>
      <c r="N580" s="496">
        <v>60</v>
      </c>
      <c r="O580" s="496">
        <v>30</v>
      </c>
      <c r="P580" s="116"/>
    </row>
    <row r="581" spans="1:16" ht="89.25">
      <c r="A581" s="496" t="s">
        <v>10594</v>
      </c>
      <c r="B581" s="496" t="s">
        <v>10595</v>
      </c>
      <c r="C581" s="496" t="s">
        <v>9360</v>
      </c>
      <c r="D581" s="496" t="s">
        <v>5000</v>
      </c>
      <c r="E581" s="502" t="s">
        <v>10588</v>
      </c>
      <c r="F581" s="502"/>
      <c r="G581" s="496" t="s">
        <v>10559</v>
      </c>
      <c r="H581" s="496" t="s">
        <v>10596</v>
      </c>
      <c r="I581" s="496">
        <v>2015</v>
      </c>
      <c r="J581" s="496"/>
      <c r="K581" s="496" t="s">
        <v>10597</v>
      </c>
      <c r="L581" s="496" t="s">
        <v>10562</v>
      </c>
      <c r="M581" s="505" t="s">
        <v>10563</v>
      </c>
      <c r="N581" s="496">
        <v>60</v>
      </c>
      <c r="O581" s="496">
        <v>60</v>
      </c>
      <c r="P581" s="116"/>
    </row>
    <row r="582" spans="1:16" ht="89.25">
      <c r="A582" s="496" t="s">
        <v>10598</v>
      </c>
      <c r="B582" s="496" t="s">
        <v>10587</v>
      </c>
      <c r="C582" s="496" t="s">
        <v>9360</v>
      </c>
      <c r="D582" s="496" t="s">
        <v>5000</v>
      </c>
      <c r="E582" s="502" t="s">
        <v>10588</v>
      </c>
      <c r="F582" s="502"/>
      <c r="G582" s="496" t="s">
        <v>10559</v>
      </c>
      <c r="H582" s="496" t="s">
        <v>10599</v>
      </c>
      <c r="I582" s="496">
        <v>2015</v>
      </c>
      <c r="J582" s="496"/>
      <c r="K582" s="496" t="s">
        <v>10600</v>
      </c>
      <c r="L582" s="496" t="s">
        <v>10562</v>
      </c>
      <c r="M582" s="505" t="s">
        <v>10563</v>
      </c>
      <c r="N582" s="496">
        <v>60</v>
      </c>
      <c r="O582" s="496">
        <v>30</v>
      </c>
      <c r="P582" s="116"/>
    </row>
    <row r="583" spans="1:16" ht="89.25">
      <c r="A583" s="496" t="s">
        <v>10601</v>
      </c>
      <c r="B583" s="496" t="s">
        <v>10587</v>
      </c>
      <c r="C583" s="496" t="s">
        <v>9360</v>
      </c>
      <c r="D583" s="496" t="s">
        <v>5000</v>
      </c>
      <c r="E583" s="502" t="s">
        <v>10588</v>
      </c>
      <c r="F583" s="502"/>
      <c r="G583" s="496" t="s">
        <v>10559</v>
      </c>
      <c r="H583" s="496" t="s">
        <v>10602</v>
      </c>
      <c r="I583" s="496">
        <v>2015</v>
      </c>
      <c r="J583" s="496"/>
      <c r="K583" s="496" t="s">
        <v>10603</v>
      </c>
      <c r="L583" s="496" t="s">
        <v>10562</v>
      </c>
      <c r="M583" s="505" t="s">
        <v>10563</v>
      </c>
      <c r="N583" s="496">
        <v>60</v>
      </c>
      <c r="O583" s="496">
        <v>30</v>
      </c>
      <c r="P583" s="116"/>
    </row>
    <row r="584" spans="1:16" ht="134.25" customHeight="1">
      <c r="A584" s="496" t="s">
        <v>10556</v>
      </c>
      <c r="B584" s="496" t="s">
        <v>10557</v>
      </c>
      <c r="C584" s="496" t="s">
        <v>9360</v>
      </c>
      <c r="D584" s="496" t="s">
        <v>5000</v>
      </c>
      <c r="E584" s="502" t="s">
        <v>10558</v>
      </c>
      <c r="F584" s="502"/>
      <c r="G584" s="496" t="s">
        <v>10559</v>
      </c>
      <c r="H584" s="496" t="s">
        <v>10560</v>
      </c>
      <c r="I584" s="496">
        <v>2015</v>
      </c>
      <c r="J584" s="496"/>
      <c r="K584" s="496" t="s">
        <v>10561</v>
      </c>
      <c r="L584" s="496" t="s">
        <v>10562</v>
      </c>
      <c r="M584" s="505" t="s">
        <v>10563</v>
      </c>
      <c r="N584" s="496">
        <v>60</v>
      </c>
      <c r="O584" s="496">
        <v>20</v>
      </c>
      <c r="P584" s="116"/>
    </row>
    <row r="585" spans="1:16" ht="89.25">
      <c r="A585" s="496" t="s">
        <v>10564</v>
      </c>
      <c r="B585" s="496" t="s">
        <v>10565</v>
      </c>
      <c r="C585" s="496" t="s">
        <v>9360</v>
      </c>
      <c r="D585" s="496" t="s">
        <v>5000</v>
      </c>
      <c r="E585" s="502" t="s">
        <v>10558</v>
      </c>
      <c r="F585" s="502"/>
      <c r="G585" s="496" t="s">
        <v>10559</v>
      </c>
      <c r="H585" s="496" t="s">
        <v>10566</v>
      </c>
      <c r="I585" s="496">
        <v>2015</v>
      </c>
      <c r="J585" s="496"/>
      <c r="K585" s="496" t="s">
        <v>10567</v>
      </c>
      <c r="L585" s="496" t="s">
        <v>10562</v>
      </c>
      <c r="M585" s="505" t="s">
        <v>10563</v>
      </c>
      <c r="N585" s="496">
        <v>60</v>
      </c>
      <c r="O585" s="496">
        <v>15</v>
      </c>
      <c r="P585" s="116"/>
    </row>
    <row r="586" spans="1:16" ht="153.75" customHeight="1">
      <c r="A586" s="496" t="s">
        <v>10604</v>
      </c>
      <c r="B586" s="501" t="s">
        <v>10605</v>
      </c>
      <c r="C586" s="500" t="s">
        <v>9360</v>
      </c>
      <c r="D586" s="496" t="s">
        <v>10606</v>
      </c>
      <c r="E586" s="502" t="s">
        <v>10607</v>
      </c>
      <c r="F586" s="208">
        <v>1</v>
      </c>
      <c r="G586" s="502" t="s">
        <v>10608</v>
      </c>
      <c r="H586" s="496"/>
      <c r="I586" s="496">
        <v>2015</v>
      </c>
      <c r="J586" s="496" t="s">
        <v>115</v>
      </c>
      <c r="K586" s="502" t="s">
        <v>10609</v>
      </c>
      <c r="L586" s="496" t="s">
        <v>10610</v>
      </c>
      <c r="M586" s="496" t="s">
        <v>10611</v>
      </c>
      <c r="N586" s="496">
        <v>60</v>
      </c>
      <c r="O586" s="496">
        <v>30</v>
      </c>
      <c r="P586" s="116"/>
    </row>
    <row r="587" spans="1:16" ht="76.5">
      <c r="A587" s="501" t="s">
        <v>10612</v>
      </c>
      <c r="B587" s="501" t="s">
        <v>10613</v>
      </c>
      <c r="C587" s="500" t="s">
        <v>9360</v>
      </c>
      <c r="D587" s="496" t="s">
        <v>10606</v>
      </c>
      <c r="E587" s="502" t="s">
        <v>10607</v>
      </c>
      <c r="F587" s="208">
        <v>2</v>
      </c>
      <c r="G587" s="502" t="s">
        <v>10608</v>
      </c>
      <c r="H587" s="496"/>
      <c r="I587" s="496">
        <v>2015</v>
      </c>
      <c r="J587" s="496" t="s">
        <v>115</v>
      </c>
      <c r="K587" s="501" t="s">
        <v>888</v>
      </c>
      <c r="L587" s="496" t="s">
        <v>10614</v>
      </c>
      <c r="M587" s="496" t="s">
        <v>10615</v>
      </c>
      <c r="N587" s="503">
        <v>60</v>
      </c>
      <c r="O587" s="495">
        <v>60</v>
      </c>
      <c r="P587" s="116"/>
    </row>
    <row r="588" spans="1:16" ht="89.25">
      <c r="A588" s="496" t="s">
        <v>10492</v>
      </c>
      <c r="B588" s="496" t="s">
        <v>10493</v>
      </c>
      <c r="C588" s="496" t="s">
        <v>9360</v>
      </c>
      <c r="D588" s="496" t="s">
        <v>10494</v>
      </c>
      <c r="E588" s="502" t="s">
        <v>10495</v>
      </c>
      <c r="F588" s="502" t="s">
        <v>10496</v>
      </c>
      <c r="G588" s="496" t="s">
        <v>10497</v>
      </c>
      <c r="H588" s="496"/>
      <c r="I588" s="496">
        <v>2015</v>
      </c>
      <c r="J588" s="496" t="s">
        <v>122</v>
      </c>
      <c r="K588" s="496" t="s">
        <v>10498</v>
      </c>
      <c r="L588" s="496" t="s">
        <v>10499</v>
      </c>
      <c r="M588" s="505" t="s">
        <v>10500</v>
      </c>
      <c r="N588" s="496">
        <v>60</v>
      </c>
      <c r="O588" s="496">
        <v>15</v>
      </c>
      <c r="P588" s="116"/>
    </row>
    <row r="589" spans="1:16" ht="63.75">
      <c r="A589" s="496" t="s">
        <v>10616</v>
      </c>
      <c r="B589" s="496" t="s">
        <v>10617</v>
      </c>
      <c r="C589" s="496" t="s">
        <v>10618</v>
      </c>
      <c r="D589" s="496" t="s">
        <v>5000</v>
      </c>
      <c r="E589" s="502" t="s">
        <v>10619</v>
      </c>
      <c r="F589" s="502">
        <v>1</v>
      </c>
      <c r="G589" s="496" t="s">
        <v>10620</v>
      </c>
      <c r="H589" s="505" t="s">
        <v>10621</v>
      </c>
      <c r="I589" s="496">
        <v>2015</v>
      </c>
      <c r="J589" s="496"/>
      <c r="K589" s="497" t="s">
        <v>10622</v>
      </c>
      <c r="L589" s="496" t="s">
        <v>10623</v>
      </c>
      <c r="M589" s="505" t="s">
        <v>10621</v>
      </c>
      <c r="N589" s="496">
        <v>60</v>
      </c>
      <c r="O589" s="496">
        <v>20</v>
      </c>
      <c r="P589" s="116"/>
    </row>
    <row r="590" spans="1:16" ht="255">
      <c r="A590" s="499" t="s">
        <v>10624</v>
      </c>
      <c r="B590" s="496" t="s">
        <v>10625</v>
      </c>
      <c r="C590" s="506" t="s">
        <v>10626</v>
      </c>
      <c r="D590" s="496" t="s">
        <v>10627</v>
      </c>
      <c r="E590" s="497" t="s">
        <v>10005</v>
      </c>
      <c r="F590" s="277"/>
      <c r="G590" s="496" t="s">
        <v>10628</v>
      </c>
      <c r="H590" s="505" t="s">
        <v>10629</v>
      </c>
      <c r="I590" s="496">
        <v>2015</v>
      </c>
      <c r="J590" s="506" t="s">
        <v>145</v>
      </c>
      <c r="K590" s="497" t="s">
        <v>10630</v>
      </c>
      <c r="L590" s="505" t="s">
        <v>10631</v>
      </c>
      <c r="M590" s="496" t="s">
        <v>10632</v>
      </c>
      <c r="N590" s="502">
        <v>60</v>
      </c>
      <c r="O590" s="502">
        <v>30</v>
      </c>
      <c r="P590" s="116"/>
    </row>
    <row r="591" spans="1:16" ht="293.25">
      <c r="A591" s="501" t="s">
        <v>10633</v>
      </c>
      <c r="B591" s="501" t="s">
        <v>10634</v>
      </c>
      <c r="C591" s="496" t="s">
        <v>10635</v>
      </c>
      <c r="D591" s="496" t="s">
        <v>10636</v>
      </c>
      <c r="E591" s="502" t="s">
        <v>10637</v>
      </c>
      <c r="F591" s="502"/>
      <c r="G591" s="502" t="s">
        <v>10638</v>
      </c>
      <c r="H591" s="496" t="s">
        <v>10639</v>
      </c>
      <c r="I591" s="496">
        <v>2015</v>
      </c>
      <c r="J591" s="496" t="s">
        <v>242</v>
      </c>
      <c r="K591" s="502" t="s">
        <v>10640</v>
      </c>
      <c r="L591" s="496" t="s">
        <v>10641</v>
      </c>
      <c r="M591" s="505" t="s">
        <v>10642</v>
      </c>
      <c r="N591" s="496">
        <v>60</v>
      </c>
      <c r="O591" s="496">
        <v>20</v>
      </c>
      <c r="P591" s="116"/>
    </row>
    <row r="592" spans="1:16" ht="102">
      <c r="A592" s="501" t="s">
        <v>10643</v>
      </c>
      <c r="B592" s="501" t="s">
        <v>10644</v>
      </c>
      <c r="C592" s="496" t="s">
        <v>10635</v>
      </c>
      <c r="D592" s="496" t="s">
        <v>10645</v>
      </c>
      <c r="E592" s="502" t="s">
        <v>10646</v>
      </c>
      <c r="F592" s="502" t="s">
        <v>10619</v>
      </c>
      <c r="G592" s="502" t="s">
        <v>10647</v>
      </c>
      <c r="H592" s="496"/>
      <c r="I592" s="496">
        <v>2015</v>
      </c>
      <c r="J592" s="496" t="s">
        <v>10648</v>
      </c>
      <c r="K592" s="502" t="s">
        <v>811</v>
      </c>
      <c r="L592" s="496" t="s">
        <v>10649</v>
      </c>
      <c r="M592" s="505" t="s">
        <v>10650</v>
      </c>
      <c r="N592" s="496">
        <v>60</v>
      </c>
      <c r="O592" s="496">
        <v>15</v>
      </c>
      <c r="P592" s="116"/>
    </row>
    <row r="593" spans="1:16" ht="102">
      <c r="A593" s="501" t="s">
        <v>10651</v>
      </c>
      <c r="B593" s="501" t="s">
        <v>10652</v>
      </c>
      <c r="C593" s="496" t="s">
        <v>10635</v>
      </c>
      <c r="D593" s="496" t="s">
        <v>10653</v>
      </c>
      <c r="E593" s="502" t="s">
        <v>10654</v>
      </c>
      <c r="F593" s="502" t="s">
        <v>10619</v>
      </c>
      <c r="G593" s="502" t="s">
        <v>10655</v>
      </c>
      <c r="H593" s="496"/>
      <c r="I593" s="496">
        <v>2015</v>
      </c>
      <c r="J593" s="496" t="s">
        <v>375</v>
      </c>
      <c r="K593" s="502" t="s">
        <v>10622</v>
      </c>
      <c r="L593" s="496" t="s">
        <v>10649</v>
      </c>
      <c r="M593" s="505" t="s">
        <v>10656</v>
      </c>
      <c r="N593" s="496">
        <v>60</v>
      </c>
      <c r="O593" s="496">
        <v>20</v>
      </c>
      <c r="P593" s="116"/>
    </row>
    <row r="594" spans="1:16" ht="318.75">
      <c r="A594" s="501" t="s">
        <v>9962</v>
      </c>
      <c r="B594" s="501" t="s">
        <v>10657</v>
      </c>
      <c r="C594" s="496" t="s">
        <v>10635</v>
      </c>
      <c r="D594" s="496" t="s">
        <v>10658</v>
      </c>
      <c r="E594" s="502" t="s">
        <v>10659</v>
      </c>
      <c r="F594" s="502"/>
      <c r="G594" s="502" t="s">
        <v>10660</v>
      </c>
      <c r="H594" s="496" t="s">
        <v>10661</v>
      </c>
      <c r="I594" s="496">
        <v>2015</v>
      </c>
      <c r="J594" s="496" t="s">
        <v>138</v>
      </c>
      <c r="K594" s="502" t="s">
        <v>10662</v>
      </c>
      <c r="L594" s="496" t="s">
        <v>10663</v>
      </c>
      <c r="M594" s="505" t="s">
        <v>10664</v>
      </c>
      <c r="N594" s="496">
        <v>60</v>
      </c>
      <c r="O594" s="496">
        <v>15</v>
      </c>
      <c r="P594" s="116"/>
    </row>
    <row r="595" spans="1:16" ht="89.25">
      <c r="A595" s="496" t="s">
        <v>10586</v>
      </c>
      <c r="B595" s="496" t="s">
        <v>10587</v>
      </c>
      <c r="C595" s="496" t="s">
        <v>9360</v>
      </c>
      <c r="D595" s="496" t="s">
        <v>5000</v>
      </c>
      <c r="E595" s="502" t="s">
        <v>10588</v>
      </c>
      <c r="F595" s="502"/>
      <c r="G595" s="496" t="s">
        <v>10559</v>
      </c>
      <c r="H595" s="496" t="s">
        <v>10589</v>
      </c>
      <c r="I595" s="496">
        <v>2015</v>
      </c>
      <c r="J595" s="496"/>
      <c r="K595" s="496" t="s">
        <v>10590</v>
      </c>
      <c r="L595" s="496" t="s">
        <v>10562</v>
      </c>
      <c r="M595" s="505" t="s">
        <v>10563</v>
      </c>
      <c r="N595" s="496">
        <v>60</v>
      </c>
      <c r="O595" s="496">
        <v>30</v>
      </c>
      <c r="P595" s="116"/>
    </row>
    <row r="596" spans="1:16" ht="89.25">
      <c r="A596" s="496" t="s">
        <v>10591</v>
      </c>
      <c r="B596" s="496" t="s">
        <v>10587</v>
      </c>
      <c r="C596" s="496" t="s">
        <v>9360</v>
      </c>
      <c r="D596" s="496" t="s">
        <v>5000</v>
      </c>
      <c r="E596" s="502" t="s">
        <v>10588</v>
      </c>
      <c r="F596" s="502"/>
      <c r="G596" s="496" t="s">
        <v>10559</v>
      </c>
      <c r="H596" s="496" t="s">
        <v>10592</v>
      </c>
      <c r="I596" s="496">
        <v>2015</v>
      </c>
      <c r="J596" s="496"/>
      <c r="K596" s="496" t="s">
        <v>10593</v>
      </c>
      <c r="L596" s="496" t="s">
        <v>10562</v>
      </c>
      <c r="M596" s="505" t="s">
        <v>10563</v>
      </c>
      <c r="N596" s="496">
        <v>60</v>
      </c>
      <c r="O596" s="496">
        <v>30</v>
      </c>
      <c r="P596" s="116"/>
    </row>
    <row r="597" spans="1:16" ht="89.25">
      <c r="A597" s="496" t="s">
        <v>10598</v>
      </c>
      <c r="B597" s="496" t="s">
        <v>10587</v>
      </c>
      <c r="C597" s="496" t="s">
        <v>9360</v>
      </c>
      <c r="D597" s="496" t="s">
        <v>5000</v>
      </c>
      <c r="E597" s="502" t="s">
        <v>10588</v>
      </c>
      <c r="F597" s="502"/>
      <c r="G597" s="496" t="s">
        <v>10559</v>
      </c>
      <c r="H597" s="496" t="s">
        <v>10599</v>
      </c>
      <c r="I597" s="496">
        <v>2015</v>
      </c>
      <c r="J597" s="496"/>
      <c r="K597" s="496" t="s">
        <v>10600</v>
      </c>
      <c r="L597" s="496" t="s">
        <v>10562</v>
      </c>
      <c r="M597" s="505" t="s">
        <v>10563</v>
      </c>
      <c r="N597" s="496">
        <v>60</v>
      </c>
      <c r="O597" s="496">
        <v>30</v>
      </c>
      <c r="P597" s="116"/>
    </row>
    <row r="598" spans="1:16" ht="126.75" customHeight="1">
      <c r="A598" s="496" t="s">
        <v>10601</v>
      </c>
      <c r="B598" s="496" t="s">
        <v>10587</v>
      </c>
      <c r="C598" s="496" t="s">
        <v>9360</v>
      </c>
      <c r="D598" s="496" t="s">
        <v>5000</v>
      </c>
      <c r="E598" s="502" t="s">
        <v>10588</v>
      </c>
      <c r="F598" s="502"/>
      <c r="G598" s="496" t="s">
        <v>10559</v>
      </c>
      <c r="H598" s="505" t="s">
        <v>10602</v>
      </c>
      <c r="I598" s="496">
        <v>2015</v>
      </c>
      <c r="J598" s="496"/>
      <c r="K598" s="496" t="s">
        <v>10603</v>
      </c>
      <c r="L598" s="496" t="s">
        <v>10562</v>
      </c>
      <c r="M598" s="505" t="s">
        <v>10563</v>
      </c>
      <c r="N598" s="496">
        <v>60</v>
      </c>
      <c r="O598" s="496">
        <v>30</v>
      </c>
      <c r="P598" s="116"/>
    </row>
    <row r="599" spans="1:16" ht="89.25">
      <c r="A599" s="496" t="s">
        <v>10665</v>
      </c>
      <c r="B599" s="496" t="s">
        <v>10587</v>
      </c>
      <c r="C599" s="496" t="s">
        <v>9360</v>
      </c>
      <c r="D599" s="496" t="s">
        <v>5000</v>
      </c>
      <c r="E599" s="502">
        <v>2015</v>
      </c>
      <c r="F599" s="502"/>
      <c r="G599" s="496" t="s">
        <v>10559</v>
      </c>
      <c r="H599" s="505" t="s">
        <v>10666</v>
      </c>
      <c r="I599" s="496">
        <v>2015</v>
      </c>
      <c r="J599" s="496"/>
      <c r="K599" s="496" t="s">
        <v>10667</v>
      </c>
      <c r="L599" s="496" t="s">
        <v>10562</v>
      </c>
      <c r="M599" s="505" t="s">
        <v>10563</v>
      </c>
      <c r="N599" s="496">
        <v>60</v>
      </c>
      <c r="O599" s="496">
        <v>30</v>
      </c>
      <c r="P599" s="116"/>
    </row>
    <row r="600" spans="1:16" ht="127.5">
      <c r="A600" s="501" t="s">
        <v>10668</v>
      </c>
      <c r="B600" s="501" t="s">
        <v>10669</v>
      </c>
      <c r="C600" s="496" t="s">
        <v>9360</v>
      </c>
      <c r="D600" s="496" t="s">
        <v>10670</v>
      </c>
      <c r="E600" s="208">
        <v>27</v>
      </c>
      <c r="F600" s="208"/>
      <c r="G600" s="502" t="s">
        <v>10671</v>
      </c>
      <c r="H600" s="496"/>
      <c r="I600" s="496">
        <v>2015</v>
      </c>
      <c r="J600" s="496"/>
      <c r="K600" s="501" t="s">
        <v>2548</v>
      </c>
      <c r="L600" s="496" t="s">
        <v>10672</v>
      </c>
      <c r="M600" s="505" t="s">
        <v>10673</v>
      </c>
      <c r="N600" s="503" t="s">
        <v>71</v>
      </c>
      <c r="O600" s="495">
        <v>60</v>
      </c>
      <c r="P600" s="116"/>
    </row>
    <row r="601" spans="1:16" ht="152.25" customHeight="1">
      <c r="A601" s="501" t="s">
        <v>10674</v>
      </c>
      <c r="B601" s="501" t="s">
        <v>10669</v>
      </c>
      <c r="C601" s="496" t="s">
        <v>9360</v>
      </c>
      <c r="D601" s="496" t="s">
        <v>10670</v>
      </c>
      <c r="E601" s="208">
        <v>28</v>
      </c>
      <c r="F601" s="208"/>
      <c r="G601" s="502" t="s">
        <v>10671</v>
      </c>
      <c r="H601" s="496"/>
      <c r="I601" s="496">
        <v>2015</v>
      </c>
      <c r="J601" s="496"/>
      <c r="K601" s="501" t="s">
        <v>10675</v>
      </c>
      <c r="L601" s="496" t="s">
        <v>10672</v>
      </c>
      <c r="M601" s="505" t="s">
        <v>10673</v>
      </c>
      <c r="N601" s="503"/>
      <c r="O601" s="495">
        <v>60</v>
      </c>
      <c r="P601" s="116"/>
    </row>
    <row r="602" spans="1:16" ht="153">
      <c r="A602" s="501" t="s">
        <v>10676</v>
      </c>
      <c r="B602" s="501" t="s">
        <v>10677</v>
      </c>
      <c r="C602" s="496" t="s">
        <v>9360</v>
      </c>
      <c r="D602" s="496" t="s">
        <v>10678</v>
      </c>
      <c r="E602" s="208">
        <v>21</v>
      </c>
      <c r="F602" s="208">
        <v>4</v>
      </c>
      <c r="G602" s="497" t="s">
        <v>10531</v>
      </c>
      <c r="H602" s="496"/>
      <c r="I602" s="496">
        <v>2015</v>
      </c>
      <c r="J602" s="496"/>
      <c r="K602" s="501" t="s">
        <v>655</v>
      </c>
      <c r="L602" s="496" t="s">
        <v>10532</v>
      </c>
      <c r="M602" s="496" t="s">
        <v>10533</v>
      </c>
      <c r="N602" s="503" t="s">
        <v>71</v>
      </c>
      <c r="O602" s="495">
        <v>20</v>
      </c>
      <c r="P602" s="116"/>
    </row>
    <row r="603" spans="1:16" ht="153">
      <c r="A603" s="501" t="s">
        <v>10676</v>
      </c>
      <c r="B603" s="501" t="s">
        <v>10677</v>
      </c>
      <c r="C603" s="496" t="s">
        <v>9360</v>
      </c>
      <c r="D603" s="496" t="s">
        <v>10678</v>
      </c>
      <c r="E603" s="208">
        <v>21</v>
      </c>
      <c r="F603" s="208">
        <v>4</v>
      </c>
      <c r="G603" s="497" t="s">
        <v>10531</v>
      </c>
      <c r="H603" s="496"/>
      <c r="I603" s="496">
        <v>2015</v>
      </c>
      <c r="J603" s="496"/>
      <c r="K603" s="501" t="s">
        <v>655</v>
      </c>
      <c r="L603" s="496" t="s">
        <v>10532</v>
      </c>
      <c r="M603" s="496" t="s">
        <v>10533</v>
      </c>
      <c r="N603" s="503" t="s">
        <v>71</v>
      </c>
      <c r="O603" s="495">
        <v>20</v>
      </c>
      <c r="P603" s="116"/>
    </row>
    <row r="604" spans="1:16" ht="409.5">
      <c r="A604" s="501" t="s">
        <v>10679</v>
      </c>
      <c r="B604" s="501" t="s">
        <v>10680</v>
      </c>
      <c r="C604" s="496" t="s">
        <v>9360</v>
      </c>
      <c r="D604" s="496" t="s">
        <v>10681</v>
      </c>
      <c r="E604" s="208"/>
      <c r="F604" s="208">
        <v>26</v>
      </c>
      <c r="G604" s="502" t="s">
        <v>10682</v>
      </c>
      <c r="H604" s="496"/>
      <c r="I604" s="496">
        <v>2015</v>
      </c>
      <c r="J604" s="496" t="s">
        <v>10683</v>
      </c>
      <c r="K604" s="501" t="s">
        <v>10684</v>
      </c>
      <c r="L604" s="496" t="s">
        <v>10685</v>
      </c>
      <c r="M604" s="505" t="s">
        <v>10686</v>
      </c>
      <c r="N604" s="503" t="s">
        <v>71</v>
      </c>
      <c r="O604" s="495">
        <v>60</v>
      </c>
      <c r="P604" s="116"/>
    </row>
    <row r="605" spans="1:16" ht="102">
      <c r="A605" s="501" t="s">
        <v>10687</v>
      </c>
      <c r="B605" s="501" t="s">
        <v>10688</v>
      </c>
      <c r="C605" s="496" t="s">
        <v>9360</v>
      </c>
      <c r="D605" s="496" t="s">
        <v>10689</v>
      </c>
      <c r="E605" s="208" t="s">
        <v>10690</v>
      </c>
      <c r="F605" s="208"/>
      <c r="G605" s="502" t="s">
        <v>10691</v>
      </c>
      <c r="H605" s="496"/>
      <c r="I605" s="496">
        <v>2015</v>
      </c>
      <c r="J605" s="496"/>
      <c r="K605" s="501" t="s">
        <v>10692</v>
      </c>
      <c r="L605" s="496" t="s">
        <v>10693</v>
      </c>
      <c r="M605" s="496" t="s">
        <v>10694</v>
      </c>
      <c r="N605" s="503">
        <v>60</v>
      </c>
      <c r="O605" s="495">
        <v>60</v>
      </c>
      <c r="P605" s="116"/>
    </row>
    <row r="606" spans="1:16" ht="89.25">
      <c r="A606" s="496" t="s">
        <v>10564</v>
      </c>
      <c r="B606" s="496" t="s">
        <v>10565</v>
      </c>
      <c r="C606" s="496" t="s">
        <v>9360</v>
      </c>
      <c r="D606" s="496" t="s">
        <v>5000</v>
      </c>
      <c r="E606" s="502" t="s">
        <v>10558</v>
      </c>
      <c r="F606" s="502"/>
      <c r="G606" s="496" t="s">
        <v>10559</v>
      </c>
      <c r="H606" s="496" t="s">
        <v>10566</v>
      </c>
      <c r="I606" s="496">
        <v>2015</v>
      </c>
      <c r="J606" s="496"/>
      <c r="K606" s="496" t="s">
        <v>10567</v>
      </c>
      <c r="L606" s="496" t="s">
        <v>10562</v>
      </c>
      <c r="M606" s="505" t="s">
        <v>10563</v>
      </c>
      <c r="N606" s="496">
        <v>60</v>
      </c>
      <c r="O606" s="496">
        <v>15</v>
      </c>
      <c r="P606" s="116"/>
    </row>
    <row r="607" spans="1:16" ht="89.25">
      <c r="A607" s="496" t="s">
        <v>10492</v>
      </c>
      <c r="B607" s="496" t="s">
        <v>10493</v>
      </c>
      <c r="C607" s="496" t="s">
        <v>9360</v>
      </c>
      <c r="D607" s="496" t="s">
        <v>10494</v>
      </c>
      <c r="E607" s="502" t="s">
        <v>10495</v>
      </c>
      <c r="F607" s="502" t="s">
        <v>10496</v>
      </c>
      <c r="G607" s="496" t="s">
        <v>10497</v>
      </c>
      <c r="H607" s="496"/>
      <c r="I607" s="496">
        <v>2015</v>
      </c>
      <c r="J607" s="496" t="s">
        <v>122</v>
      </c>
      <c r="K607" s="496" t="s">
        <v>10498</v>
      </c>
      <c r="L607" s="496" t="s">
        <v>10499</v>
      </c>
      <c r="M607" s="505" t="s">
        <v>10500</v>
      </c>
      <c r="N607" s="496">
        <v>60</v>
      </c>
      <c r="O607" s="496">
        <v>15</v>
      </c>
      <c r="P607" s="116"/>
    </row>
    <row r="608" spans="1:16" ht="127.5">
      <c r="A608" s="496" t="s">
        <v>10695</v>
      </c>
      <c r="B608" s="496" t="s">
        <v>9750</v>
      </c>
      <c r="C608" s="496" t="s">
        <v>9360</v>
      </c>
      <c r="D608" s="496" t="s">
        <v>10503</v>
      </c>
      <c r="E608" s="496" t="s">
        <v>6311</v>
      </c>
      <c r="F608" s="496" t="s">
        <v>121</v>
      </c>
      <c r="G608" s="496" t="s">
        <v>10504</v>
      </c>
      <c r="H608" s="496" t="s">
        <v>10505</v>
      </c>
      <c r="I608" s="496">
        <v>2015</v>
      </c>
      <c r="J608" s="496" t="s">
        <v>175</v>
      </c>
      <c r="K608" s="496" t="s">
        <v>10696</v>
      </c>
      <c r="L608" s="496" t="s">
        <v>10506</v>
      </c>
      <c r="M608" s="505" t="s">
        <v>10507</v>
      </c>
      <c r="N608" s="496" t="s">
        <v>71</v>
      </c>
      <c r="O608" s="496">
        <v>60</v>
      </c>
      <c r="P608" s="116"/>
    </row>
    <row r="609" spans="1:16" ht="280.5">
      <c r="A609" s="194" t="s">
        <v>10697</v>
      </c>
      <c r="B609" s="194" t="s">
        <v>10698</v>
      </c>
      <c r="C609" s="506" t="s">
        <v>9757</v>
      </c>
      <c r="D609" s="506" t="s">
        <v>10699</v>
      </c>
      <c r="E609" s="265" t="s">
        <v>10700</v>
      </c>
      <c r="F609" s="276">
        <v>1</v>
      </c>
      <c r="G609" s="265" t="s">
        <v>10701</v>
      </c>
      <c r="H609" s="506"/>
      <c r="I609" s="506">
        <v>2015</v>
      </c>
      <c r="J609" s="506" t="s">
        <v>145</v>
      </c>
      <c r="K609" s="501" t="s">
        <v>10630</v>
      </c>
      <c r="L609" s="505" t="s">
        <v>10702</v>
      </c>
      <c r="M609" s="496" t="s">
        <v>10703</v>
      </c>
      <c r="N609" s="496" t="s">
        <v>71</v>
      </c>
      <c r="O609" s="496">
        <v>30</v>
      </c>
      <c r="P609" s="116"/>
    </row>
    <row r="610" spans="1:16" ht="127.5">
      <c r="A610" s="194" t="s">
        <v>10616</v>
      </c>
      <c r="B610" s="194" t="s">
        <v>10704</v>
      </c>
      <c r="C610" s="506" t="s">
        <v>9757</v>
      </c>
      <c r="D610" s="506" t="s">
        <v>10705</v>
      </c>
      <c r="E610" s="194" t="s">
        <v>927</v>
      </c>
      <c r="F610" s="194" t="s">
        <v>10706</v>
      </c>
      <c r="G610" s="265" t="s">
        <v>10707</v>
      </c>
      <c r="H610" s="506"/>
      <c r="I610" s="506">
        <v>2015</v>
      </c>
      <c r="J610" s="506" t="s">
        <v>172</v>
      </c>
      <c r="K610" s="501" t="s">
        <v>10708</v>
      </c>
      <c r="L610" s="496" t="s">
        <v>10709</v>
      </c>
      <c r="M610" s="196" t="s">
        <v>10710</v>
      </c>
      <c r="N610" s="496" t="s">
        <v>71</v>
      </c>
      <c r="O610" s="496">
        <v>20</v>
      </c>
      <c r="P610" s="116"/>
    </row>
    <row r="611" spans="1:16" ht="255">
      <c r="A611" s="501" t="s">
        <v>10711</v>
      </c>
      <c r="B611" s="501" t="s">
        <v>10712</v>
      </c>
      <c r="C611" s="496" t="s">
        <v>9360</v>
      </c>
      <c r="D611" s="496" t="s">
        <v>10713</v>
      </c>
      <c r="E611" s="502"/>
      <c r="F611" s="502"/>
      <c r="G611" s="502" t="s">
        <v>10714</v>
      </c>
      <c r="H611" s="496" t="s">
        <v>10715</v>
      </c>
      <c r="I611" s="496">
        <v>2015</v>
      </c>
      <c r="J611" s="496" t="s">
        <v>138</v>
      </c>
      <c r="K611" s="189" t="s">
        <v>10662</v>
      </c>
      <c r="L611" s="496" t="s">
        <v>10716</v>
      </c>
      <c r="M611" s="496" t="s">
        <v>10717</v>
      </c>
      <c r="N611" s="496" t="s">
        <v>71</v>
      </c>
      <c r="O611" s="496">
        <v>20</v>
      </c>
      <c r="P611" s="116"/>
    </row>
    <row r="612" spans="1:16" ht="255">
      <c r="A612" s="501" t="s">
        <v>9962</v>
      </c>
      <c r="B612" s="501" t="s">
        <v>10718</v>
      </c>
      <c r="C612" s="496" t="s">
        <v>9360</v>
      </c>
      <c r="D612" s="496" t="s">
        <v>10713</v>
      </c>
      <c r="E612" s="502"/>
      <c r="F612" s="502"/>
      <c r="G612" s="502" t="s">
        <v>10719</v>
      </c>
      <c r="H612" s="496" t="s">
        <v>10720</v>
      </c>
      <c r="I612" s="496">
        <v>2015</v>
      </c>
      <c r="J612" s="496" t="s">
        <v>138</v>
      </c>
      <c r="K612" s="189" t="s">
        <v>10662</v>
      </c>
      <c r="L612" s="496" t="s">
        <v>10716</v>
      </c>
      <c r="M612" s="496" t="s">
        <v>10721</v>
      </c>
      <c r="N612" s="496">
        <v>60</v>
      </c>
      <c r="O612" s="496">
        <v>15</v>
      </c>
      <c r="P612" s="116"/>
    </row>
    <row r="613" spans="1:16" ht="280.5">
      <c r="A613" s="501" t="s">
        <v>10722</v>
      </c>
      <c r="B613" s="501" t="s">
        <v>10723</v>
      </c>
      <c r="C613" s="496" t="s">
        <v>9360</v>
      </c>
      <c r="D613" s="496" t="s">
        <v>10724</v>
      </c>
      <c r="E613" s="208" t="s">
        <v>10725</v>
      </c>
      <c r="F613" s="208"/>
      <c r="G613" s="502" t="s">
        <v>10726</v>
      </c>
      <c r="H613" s="496" t="s">
        <v>10639</v>
      </c>
      <c r="I613" s="496">
        <v>2015</v>
      </c>
      <c r="J613" s="496" t="s">
        <v>242</v>
      </c>
      <c r="K613" s="501" t="s">
        <v>10640</v>
      </c>
      <c r="L613" s="496" t="s">
        <v>10727</v>
      </c>
      <c r="M613" s="505" t="s">
        <v>10728</v>
      </c>
      <c r="N613" s="503">
        <v>60</v>
      </c>
      <c r="O613" s="495">
        <v>20</v>
      </c>
      <c r="P613" s="116"/>
    </row>
    <row r="614" spans="1:16" ht="102">
      <c r="A614" s="501" t="s">
        <v>10643</v>
      </c>
      <c r="B614" s="501" t="s">
        <v>10644</v>
      </c>
      <c r="C614" s="496" t="s">
        <v>10635</v>
      </c>
      <c r="D614" s="496" t="s">
        <v>10645</v>
      </c>
      <c r="E614" s="502" t="s">
        <v>10646</v>
      </c>
      <c r="F614" s="502" t="s">
        <v>10619</v>
      </c>
      <c r="G614" s="502" t="s">
        <v>10559</v>
      </c>
      <c r="H614" s="496"/>
      <c r="I614" s="496">
        <v>2015</v>
      </c>
      <c r="J614" s="496" t="s">
        <v>10648</v>
      </c>
      <c r="K614" s="502" t="s">
        <v>811</v>
      </c>
      <c r="L614" s="496" t="s">
        <v>10649</v>
      </c>
      <c r="M614" s="505" t="s">
        <v>10650</v>
      </c>
      <c r="N614" s="496">
        <v>60</v>
      </c>
      <c r="O614" s="496">
        <v>15</v>
      </c>
      <c r="P614" s="116"/>
    </row>
    <row r="615" spans="1:16" ht="63.75">
      <c r="A615" s="501" t="s">
        <v>10729</v>
      </c>
      <c r="B615" s="501" t="s">
        <v>10730</v>
      </c>
      <c r="C615" s="496" t="s">
        <v>9379</v>
      </c>
      <c r="D615" s="496" t="s">
        <v>9930</v>
      </c>
      <c r="E615" s="208">
        <v>66</v>
      </c>
      <c r="F615" s="208">
        <v>1</v>
      </c>
      <c r="G615" s="502"/>
      <c r="H615" s="496" t="s">
        <v>10731</v>
      </c>
      <c r="I615" s="496">
        <v>2015</v>
      </c>
      <c r="J615" s="496" t="s">
        <v>195</v>
      </c>
      <c r="K615" s="501" t="s">
        <v>10732</v>
      </c>
      <c r="L615" s="496" t="s">
        <v>10733</v>
      </c>
      <c r="M615" s="505" t="s">
        <v>10734</v>
      </c>
      <c r="N615" s="503" t="s">
        <v>71</v>
      </c>
      <c r="O615" s="495">
        <v>30</v>
      </c>
      <c r="P615" s="116"/>
    </row>
    <row r="616" spans="1:16" ht="153">
      <c r="A616" s="500" t="s">
        <v>10735</v>
      </c>
      <c r="B616" s="496" t="s">
        <v>10736</v>
      </c>
      <c r="C616" s="496" t="s">
        <v>9379</v>
      </c>
      <c r="D616" s="496" t="s">
        <v>10737</v>
      </c>
      <c r="E616" s="208"/>
      <c r="F616" s="208"/>
      <c r="G616" s="496" t="s">
        <v>10738</v>
      </c>
      <c r="H616" s="496"/>
      <c r="I616" s="496">
        <v>2015</v>
      </c>
      <c r="J616" s="496" t="s">
        <v>242</v>
      </c>
      <c r="K616" s="498" t="s">
        <v>10739</v>
      </c>
      <c r="L616" s="496" t="s">
        <v>10740</v>
      </c>
      <c r="M616" s="255" t="s">
        <v>10741</v>
      </c>
      <c r="N616" s="503">
        <v>60</v>
      </c>
      <c r="O616" s="495">
        <v>60</v>
      </c>
      <c r="P616" s="116"/>
    </row>
    <row r="617" spans="1:16" ht="153">
      <c r="A617" s="500" t="s">
        <v>10742</v>
      </c>
      <c r="B617" s="496" t="s">
        <v>10736</v>
      </c>
      <c r="C617" s="496" t="s">
        <v>9379</v>
      </c>
      <c r="D617" s="496" t="s">
        <v>10737</v>
      </c>
      <c r="E617" s="208"/>
      <c r="F617" s="208"/>
      <c r="G617" s="496" t="s">
        <v>10738</v>
      </c>
      <c r="H617" s="496"/>
      <c r="I617" s="496">
        <v>2015</v>
      </c>
      <c r="J617" s="496" t="s">
        <v>242</v>
      </c>
      <c r="K617" s="498" t="s">
        <v>10743</v>
      </c>
      <c r="L617" s="496" t="s">
        <v>10740</v>
      </c>
      <c r="M617" s="255" t="s">
        <v>10744</v>
      </c>
      <c r="N617" s="503">
        <v>60</v>
      </c>
      <c r="O617" s="495">
        <v>60</v>
      </c>
      <c r="P617" s="116"/>
    </row>
    <row r="618" spans="1:16" ht="89.25">
      <c r="A618" s="194" t="s">
        <v>10745</v>
      </c>
      <c r="B618" s="194" t="s">
        <v>10746</v>
      </c>
      <c r="C618" s="506"/>
      <c r="D618" s="506" t="s">
        <v>10747</v>
      </c>
      <c r="E618" s="265">
        <v>8</v>
      </c>
      <c r="F618" s="194" t="s">
        <v>117</v>
      </c>
      <c r="G618" s="265" t="s">
        <v>10748</v>
      </c>
      <c r="H618" s="506"/>
      <c r="I618" s="506">
        <v>2015</v>
      </c>
      <c r="J618" s="506">
        <v>5</v>
      </c>
      <c r="K618" s="501" t="s">
        <v>10749</v>
      </c>
      <c r="L618" s="496" t="s">
        <v>10750</v>
      </c>
      <c r="M618" s="496" t="s">
        <v>10751</v>
      </c>
      <c r="N618" s="496">
        <v>60</v>
      </c>
      <c r="O618" s="496">
        <v>12</v>
      </c>
      <c r="P618" s="116"/>
    </row>
    <row r="619" spans="1:16" ht="114.75">
      <c r="A619" s="194" t="s">
        <v>10752</v>
      </c>
      <c r="B619" s="194" t="s">
        <v>9829</v>
      </c>
      <c r="C619" s="506"/>
      <c r="D619" s="506" t="s">
        <v>10753</v>
      </c>
      <c r="E619" s="265">
        <v>77</v>
      </c>
      <c r="F619" s="194" t="s">
        <v>282</v>
      </c>
      <c r="G619" s="265" t="s">
        <v>10754</v>
      </c>
      <c r="H619" s="506"/>
      <c r="I619" s="506">
        <v>2015</v>
      </c>
      <c r="J619" s="506">
        <v>7</v>
      </c>
      <c r="K619" s="501" t="s">
        <v>10755</v>
      </c>
      <c r="L619" s="496" t="s">
        <v>10756</v>
      </c>
      <c r="M619" s="496" t="s">
        <v>10757</v>
      </c>
      <c r="N619" s="496">
        <v>60</v>
      </c>
      <c r="O619" s="496">
        <v>15</v>
      </c>
      <c r="P619" s="116"/>
    </row>
    <row r="620" spans="1:16" ht="76.5">
      <c r="A620" s="269" t="s">
        <v>9475</v>
      </c>
      <c r="B620" s="269" t="s">
        <v>9477</v>
      </c>
      <c r="C620" s="269" t="s">
        <v>9379</v>
      </c>
      <c r="D620" s="269" t="s">
        <v>10758</v>
      </c>
      <c r="E620" s="269" t="s">
        <v>10759</v>
      </c>
      <c r="F620" s="269" t="s">
        <v>10760</v>
      </c>
      <c r="G620" s="269" t="s">
        <v>9479</v>
      </c>
      <c r="H620" s="269" t="s">
        <v>9481</v>
      </c>
      <c r="I620" s="269">
        <v>2015</v>
      </c>
      <c r="J620" s="269" t="s">
        <v>130</v>
      </c>
      <c r="K620" s="270" t="s">
        <v>9480</v>
      </c>
      <c r="L620" s="269" t="s">
        <v>10761</v>
      </c>
      <c r="M620" s="271" t="s">
        <v>9482</v>
      </c>
      <c r="N620" s="269">
        <v>60</v>
      </c>
      <c r="O620" s="269">
        <f>N620/2</f>
        <v>30</v>
      </c>
      <c r="P620" s="116"/>
    </row>
    <row r="621" spans="1:16" ht="63.75">
      <c r="A621" s="269" t="s">
        <v>9483</v>
      </c>
      <c r="B621" s="269" t="s">
        <v>9484</v>
      </c>
      <c r="C621" s="269" t="s">
        <v>9379</v>
      </c>
      <c r="D621" s="269" t="s">
        <v>10758</v>
      </c>
      <c r="E621" s="269" t="s">
        <v>10762</v>
      </c>
      <c r="F621" s="269">
        <v>808</v>
      </c>
      <c r="G621" s="269" t="s">
        <v>9479</v>
      </c>
      <c r="H621" s="269" t="s">
        <v>9486</v>
      </c>
      <c r="I621" s="269">
        <v>2015</v>
      </c>
      <c r="J621" s="269" t="s">
        <v>130</v>
      </c>
      <c r="K621" s="272" t="s">
        <v>2717</v>
      </c>
      <c r="L621" s="269" t="s">
        <v>10761</v>
      </c>
      <c r="M621" s="271" t="s">
        <v>9487</v>
      </c>
      <c r="N621" s="269">
        <v>60</v>
      </c>
      <c r="O621" s="269">
        <f>N621/2</f>
        <v>30</v>
      </c>
      <c r="P621" s="116"/>
    </row>
    <row r="622" spans="1:16" ht="89.25">
      <c r="A622" s="501" t="s">
        <v>2593</v>
      </c>
      <c r="B622" s="501" t="s">
        <v>2734</v>
      </c>
      <c r="C622" s="496" t="s">
        <v>9379</v>
      </c>
      <c r="D622" s="496" t="s">
        <v>2735</v>
      </c>
      <c r="E622" s="208">
        <v>27</v>
      </c>
      <c r="F622" s="208"/>
      <c r="G622" s="502" t="s">
        <v>255</v>
      </c>
      <c r="H622" s="496" t="s">
        <v>2736</v>
      </c>
      <c r="I622" s="496">
        <v>2015</v>
      </c>
      <c r="J622" s="496" t="s">
        <v>1156</v>
      </c>
      <c r="K622" s="501" t="s">
        <v>2596</v>
      </c>
      <c r="L622" s="496" t="s">
        <v>177</v>
      </c>
      <c r="M622" s="496" t="s">
        <v>2597</v>
      </c>
      <c r="N622" s="503" t="s">
        <v>71</v>
      </c>
      <c r="O622" s="495">
        <v>20</v>
      </c>
      <c r="P622" s="116"/>
    </row>
    <row r="623" spans="1:16" ht="102">
      <c r="A623" s="501" t="s">
        <v>2741</v>
      </c>
      <c r="B623" s="501" t="s">
        <v>2742</v>
      </c>
      <c r="C623" s="496" t="s">
        <v>9379</v>
      </c>
      <c r="D623" s="496" t="s">
        <v>144</v>
      </c>
      <c r="E623" s="208">
        <v>67</v>
      </c>
      <c r="F623" s="208">
        <v>3</v>
      </c>
      <c r="G623" s="502" t="s">
        <v>2743</v>
      </c>
      <c r="H623" s="496"/>
      <c r="I623" s="496">
        <v>2015</v>
      </c>
      <c r="J623" s="496" t="s">
        <v>1158</v>
      </c>
      <c r="K623" s="501" t="s">
        <v>2744</v>
      </c>
      <c r="L623" s="496" t="s">
        <v>2745</v>
      </c>
      <c r="M623" s="496" t="s">
        <v>2746</v>
      </c>
      <c r="N623" s="503"/>
      <c r="O623" s="495">
        <v>20</v>
      </c>
      <c r="P623" s="116"/>
    </row>
    <row r="624" spans="1:16" ht="102">
      <c r="A624" s="501" t="s">
        <v>10763</v>
      </c>
      <c r="B624" s="501" t="s">
        <v>10764</v>
      </c>
      <c r="C624" s="496" t="s">
        <v>9379</v>
      </c>
      <c r="D624" s="496" t="s">
        <v>144</v>
      </c>
      <c r="E624" s="208">
        <v>67</v>
      </c>
      <c r="F624" s="208">
        <v>4</v>
      </c>
      <c r="G624" s="502" t="s">
        <v>2743</v>
      </c>
      <c r="H624" s="496"/>
      <c r="I624" s="496">
        <v>2015</v>
      </c>
      <c r="J624" s="496" t="s">
        <v>1158</v>
      </c>
      <c r="K624" s="501" t="s">
        <v>10765</v>
      </c>
      <c r="L624" s="496" t="s">
        <v>2745</v>
      </c>
      <c r="M624" s="496" t="s">
        <v>10766</v>
      </c>
      <c r="N624" s="503"/>
      <c r="O624" s="495">
        <v>20</v>
      </c>
      <c r="P624" s="116"/>
    </row>
    <row r="625" spans="1:16" ht="204">
      <c r="A625" s="501" t="s">
        <v>10767</v>
      </c>
      <c r="B625" s="501" t="s">
        <v>10768</v>
      </c>
      <c r="C625" s="496" t="s">
        <v>9379</v>
      </c>
      <c r="D625" s="496" t="s">
        <v>10769</v>
      </c>
      <c r="E625" s="502">
        <v>2</v>
      </c>
      <c r="F625" s="502"/>
      <c r="G625" s="502" t="s">
        <v>10770</v>
      </c>
      <c r="H625" s="496"/>
      <c r="I625" s="496">
        <v>2015</v>
      </c>
      <c r="J625" s="496"/>
      <c r="K625" s="502" t="s">
        <v>10771</v>
      </c>
      <c r="L625" s="496" t="s">
        <v>10772</v>
      </c>
      <c r="M625" s="505" t="s">
        <v>10773</v>
      </c>
      <c r="N625" s="496">
        <v>60</v>
      </c>
      <c r="O625" s="496">
        <v>60</v>
      </c>
      <c r="P625" s="116"/>
    </row>
    <row r="626" spans="1:16" ht="409.5">
      <c r="A626" s="501" t="s">
        <v>10774</v>
      </c>
      <c r="B626" s="501" t="s">
        <v>10768</v>
      </c>
      <c r="C626" s="496" t="s">
        <v>9379</v>
      </c>
      <c r="D626" s="496" t="s">
        <v>10775</v>
      </c>
      <c r="E626" s="502">
        <v>4</v>
      </c>
      <c r="F626" s="502">
        <v>3</v>
      </c>
      <c r="G626" s="502" t="s">
        <v>10776</v>
      </c>
      <c r="H626" s="496"/>
      <c r="I626" s="496">
        <v>2015</v>
      </c>
      <c r="J626" s="496"/>
      <c r="K626" s="502" t="s">
        <v>2685</v>
      </c>
      <c r="L626" s="496" t="s">
        <v>10777</v>
      </c>
      <c r="M626" s="505" t="s">
        <v>10778</v>
      </c>
      <c r="N626" s="496">
        <v>60</v>
      </c>
      <c r="O626" s="496">
        <v>60</v>
      </c>
      <c r="P626" s="116"/>
    </row>
    <row r="627" spans="1:16" ht="267.75">
      <c r="A627" s="501" t="s">
        <v>10779</v>
      </c>
      <c r="B627" s="501" t="s">
        <v>10780</v>
      </c>
      <c r="C627" s="496" t="s">
        <v>9379</v>
      </c>
      <c r="D627" s="496" t="s">
        <v>10781</v>
      </c>
      <c r="E627" s="208"/>
      <c r="F627" s="208"/>
      <c r="G627" s="502" t="s">
        <v>10782</v>
      </c>
      <c r="H627" s="496"/>
      <c r="I627" s="496">
        <v>2015</v>
      </c>
      <c r="J627" s="496" t="s">
        <v>122</v>
      </c>
      <c r="K627" s="501" t="s">
        <v>10783</v>
      </c>
      <c r="L627" s="496" t="s">
        <v>10784</v>
      </c>
      <c r="M627" s="496" t="s">
        <v>10785</v>
      </c>
      <c r="N627" s="503" t="s">
        <v>71</v>
      </c>
      <c r="O627" s="495">
        <v>10</v>
      </c>
      <c r="P627" s="116"/>
    </row>
    <row r="628" spans="1:16" ht="153">
      <c r="A628" s="205" t="s">
        <v>10786</v>
      </c>
      <c r="B628" s="205" t="s">
        <v>10787</v>
      </c>
      <c r="C628" s="500" t="s">
        <v>10788</v>
      </c>
      <c r="D628" s="500" t="s">
        <v>10789</v>
      </c>
      <c r="E628" s="290"/>
      <c r="F628" s="205"/>
      <c r="G628" s="290" t="s">
        <v>10790</v>
      </c>
      <c r="H628" s="500" t="s">
        <v>10791</v>
      </c>
      <c r="I628" s="500">
        <v>2015</v>
      </c>
      <c r="J628" s="197">
        <v>42726</v>
      </c>
      <c r="K628" s="501" t="s">
        <v>10792</v>
      </c>
      <c r="L628" s="496" t="s">
        <v>10793</v>
      </c>
      <c r="M628" s="505" t="s">
        <v>10794</v>
      </c>
      <c r="N628" s="496" t="s">
        <v>71</v>
      </c>
      <c r="O628" s="496">
        <v>60</v>
      </c>
      <c r="P628" s="116"/>
    </row>
    <row r="629" spans="1:16" ht="165.75">
      <c r="A629" s="496" t="s">
        <v>10795</v>
      </c>
      <c r="B629" s="501" t="s">
        <v>10796</v>
      </c>
      <c r="C629" s="500" t="s">
        <v>9379</v>
      </c>
      <c r="D629" s="496" t="s">
        <v>10797</v>
      </c>
      <c r="E629" s="502" t="s">
        <v>10798</v>
      </c>
      <c r="F629" s="208">
        <v>7</v>
      </c>
      <c r="G629" s="502" t="s">
        <v>10799</v>
      </c>
      <c r="H629" s="496"/>
      <c r="I629" s="496">
        <v>2015</v>
      </c>
      <c r="J629" s="496" t="s">
        <v>521</v>
      </c>
      <c r="K629" s="502" t="s">
        <v>10800</v>
      </c>
      <c r="L629" s="496" t="s">
        <v>462</v>
      </c>
      <c r="M629" s="496" t="s">
        <v>10801</v>
      </c>
      <c r="N629" s="496">
        <v>60</v>
      </c>
      <c r="O629" s="496">
        <v>20</v>
      </c>
      <c r="P629" s="116"/>
    </row>
    <row r="630" spans="1:16" ht="63.75">
      <c r="A630" s="501" t="s">
        <v>10729</v>
      </c>
      <c r="B630" s="501" t="s">
        <v>10730</v>
      </c>
      <c r="C630" s="496" t="s">
        <v>9379</v>
      </c>
      <c r="D630" s="496" t="s">
        <v>9930</v>
      </c>
      <c r="E630" s="208">
        <v>66</v>
      </c>
      <c r="F630" s="208">
        <v>1</v>
      </c>
      <c r="G630" s="502"/>
      <c r="H630" s="496" t="s">
        <v>10731</v>
      </c>
      <c r="I630" s="496">
        <v>2015</v>
      </c>
      <c r="J630" s="496" t="s">
        <v>195</v>
      </c>
      <c r="K630" s="501" t="s">
        <v>10732</v>
      </c>
      <c r="L630" s="496" t="s">
        <v>10733</v>
      </c>
      <c r="M630" s="505" t="s">
        <v>10734</v>
      </c>
      <c r="N630" s="503" t="s">
        <v>71</v>
      </c>
      <c r="O630" s="495">
        <v>30</v>
      </c>
      <c r="P630" s="116"/>
    </row>
    <row r="631" spans="1:16" ht="102">
      <c r="A631" s="501" t="s">
        <v>10763</v>
      </c>
      <c r="B631" s="501" t="s">
        <v>10802</v>
      </c>
      <c r="C631" s="496" t="s">
        <v>9379</v>
      </c>
      <c r="D631" s="496" t="s">
        <v>144</v>
      </c>
      <c r="E631" s="208">
        <v>67</v>
      </c>
      <c r="F631" s="208">
        <v>4</v>
      </c>
      <c r="G631" s="502" t="s">
        <v>227</v>
      </c>
      <c r="H631" s="496"/>
      <c r="I631" s="496">
        <v>2015</v>
      </c>
      <c r="J631" s="496" t="s">
        <v>166</v>
      </c>
      <c r="K631" s="501" t="s">
        <v>10765</v>
      </c>
      <c r="L631" s="496" t="s">
        <v>10803</v>
      </c>
      <c r="M631" s="505" t="s">
        <v>10804</v>
      </c>
      <c r="N631" s="503" t="s">
        <v>71</v>
      </c>
      <c r="O631" s="495">
        <f>60/3</f>
        <v>20</v>
      </c>
      <c r="P631" s="116"/>
    </row>
    <row r="632" spans="1:16" ht="102">
      <c r="A632" s="501" t="s">
        <v>10763</v>
      </c>
      <c r="B632" s="501" t="s">
        <v>10802</v>
      </c>
      <c r="C632" s="496" t="s">
        <v>9379</v>
      </c>
      <c r="D632" s="496" t="s">
        <v>144</v>
      </c>
      <c r="E632" s="208">
        <v>67</v>
      </c>
      <c r="F632" s="208">
        <v>4</v>
      </c>
      <c r="G632" s="502" t="s">
        <v>227</v>
      </c>
      <c r="H632" s="496"/>
      <c r="I632" s="496">
        <v>2015</v>
      </c>
      <c r="J632" s="496" t="s">
        <v>166</v>
      </c>
      <c r="K632" s="501" t="s">
        <v>10765</v>
      </c>
      <c r="L632" s="496" t="s">
        <v>10803</v>
      </c>
      <c r="M632" s="505" t="s">
        <v>10804</v>
      </c>
      <c r="N632" s="503" t="s">
        <v>71</v>
      </c>
      <c r="O632" s="495">
        <f>60/3</f>
        <v>20</v>
      </c>
      <c r="P632" s="116"/>
    </row>
    <row r="633" spans="1:16" ht="102">
      <c r="A633" s="501" t="s">
        <v>2741</v>
      </c>
      <c r="B633" s="501" t="s">
        <v>2742</v>
      </c>
      <c r="C633" s="496" t="s">
        <v>9379</v>
      </c>
      <c r="D633" s="496" t="s">
        <v>144</v>
      </c>
      <c r="E633" s="208">
        <v>67</v>
      </c>
      <c r="F633" s="208">
        <v>3</v>
      </c>
      <c r="G633" s="502" t="s">
        <v>2743</v>
      </c>
      <c r="H633" s="496"/>
      <c r="I633" s="496">
        <v>2015</v>
      </c>
      <c r="J633" s="496" t="s">
        <v>1158</v>
      </c>
      <c r="K633" s="501" t="s">
        <v>2744</v>
      </c>
      <c r="L633" s="496" t="s">
        <v>2745</v>
      </c>
      <c r="M633" s="496" t="s">
        <v>2746</v>
      </c>
      <c r="N633" s="503"/>
      <c r="O633" s="495">
        <v>20</v>
      </c>
      <c r="P633" s="116"/>
    </row>
    <row r="634" spans="1:16" ht="51">
      <c r="A634" s="194" t="s">
        <v>10805</v>
      </c>
      <c r="B634" s="501" t="s">
        <v>10806</v>
      </c>
      <c r="C634" s="506" t="s">
        <v>10807</v>
      </c>
      <c r="D634" s="506" t="s">
        <v>10808</v>
      </c>
      <c r="E634" s="265" t="s">
        <v>10110</v>
      </c>
      <c r="F634" s="194" t="s">
        <v>10809</v>
      </c>
      <c r="G634" s="265" t="s">
        <v>10810</v>
      </c>
      <c r="H634" s="506" t="s">
        <v>10811</v>
      </c>
      <c r="I634" s="506">
        <v>2015</v>
      </c>
      <c r="J634" s="506" t="s">
        <v>1155</v>
      </c>
      <c r="K634" s="501" t="s">
        <v>10812</v>
      </c>
      <c r="L634" s="496"/>
      <c r="M634" s="505" t="s">
        <v>10813</v>
      </c>
      <c r="N634" s="496">
        <v>60</v>
      </c>
      <c r="O634" s="496">
        <v>30</v>
      </c>
      <c r="P634" s="116"/>
    </row>
    <row r="635" spans="1:16" ht="76.5">
      <c r="A635" s="263" t="s">
        <v>10814</v>
      </c>
      <c r="B635" s="497" t="s">
        <v>10815</v>
      </c>
      <c r="C635" s="496"/>
      <c r="D635" s="497" t="s">
        <v>10169</v>
      </c>
      <c r="E635" s="497" t="s">
        <v>10816</v>
      </c>
      <c r="F635" s="497" t="s">
        <v>10817</v>
      </c>
      <c r="G635" s="497" t="s">
        <v>10818</v>
      </c>
      <c r="H635" s="496"/>
      <c r="I635" s="496">
        <v>2015</v>
      </c>
      <c r="J635" s="496" t="s">
        <v>10819</v>
      </c>
      <c r="K635" s="497" t="s">
        <v>10171</v>
      </c>
      <c r="L635" s="497" t="s">
        <v>10820</v>
      </c>
      <c r="M635" s="496" t="s">
        <v>10821</v>
      </c>
      <c r="N635" s="496">
        <v>60</v>
      </c>
      <c r="O635" s="208">
        <v>30</v>
      </c>
      <c r="P635" s="116"/>
    </row>
    <row r="636" spans="1:16" ht="293.25">
      <c r="A636" s="496" t="s">
        <v>12598</v>
      </c>
      <c r="B636" s="496" t="s">
        <v>12599</v>
      </c>
      <c r="C636" s="496" t="s">
        <v>12450</v>
      </c>
      <c r="D636" s="496" t="s">
        <v>12600</v>
      </c>
      <c r="E636" s="496" t="s">
        <v>12601</v>
      </c>
      <c r="F636" s="496">
        <v>1</v>
      </c>
      <c r="G636" s="496" t="s">
        <v>12602</v>
      </c>
      <c r="H636" s="496"/>
      <c r="I636" s="496">
        <v>2015</v>
      </c>
      <c r="J636" s="496" t="s">
        <v>195</v>
      </c>
      <c r="K636" s="496" t="s">
        <v>12603</v>
      </c>
      <c r="L636" s="496" t="s">
        <v>12604</v>
      </c>
      <c r="M636" s="496" t="s">
        <v>12605</v>
      </c>
      <c r="N636" s="496">
        <v>60</v>
      </c>
      <c r="O636" s="496">
        <v>30</v>
      </c>
      <c r="P636" s="116"/>
    </row>
    <row r="637" spans="1:16" ht="89.25">
      <c r="A637" s="501" t="s">
        <v>12606</v>
      </c>
      <c r="B637" s="501" t="s">
        <v>12607</v>
      </c>
      <c r="C637" s="496" t="s">
        <v>12450</v>
      </c>
      <c r="D637" s="496" t="s">
        <v>1068</v>
      </c>
      <c r="E637" s="189" t="s">
        <v>12608</v>
      </c>
      <c r="F637" s="208">
        <v>1</v>
      </c>
      <c r="G637" s="502" t="s">
        <v>12609</v>
      </c>
      <c r="H637" s="505" t="s">
        <v>12610</v>
      </c>
      <c r="I637" s="496">
        <v>2015</v>
      </c>
      <c r="J637" s="496" t="s">
        <v>134</v>
      </c>
      <c r="K637" s="501" t="s">
        <v>12611</v>
      </c>
      <c r="L637" s="496"/>
      <c r="M637" s="505" t="s">
        <v>12612</v>
      </c>
      <c r="N637" s="503">
        <v>60</v>
      </c>
      <c r="O637" s="495">
        <v>60</v>
      </c>
      <c r="P637" s="116"/>
    </row>
    <row r="638" spans="1:16" ht="153">
      <c r="A638" s="501" t="s">
        <v>12613</v>
      </c>
      <c r="B638" s="501" t="s">
        <v>12614</v>
      </c>
      <c r="C638" s="496" t="s">
        <v>12450</v>
      </c>
      <c r="D638" s="496" t="s">
        <v>12615</v>
      </c>
      <c r="E638" s="502">
        <v>20</v>
      </c>
      <c r="F638" s="502" t="s">
        <v>12616</v>
      </c>
      <c r="G638" s="502" t="s">
        <v>12617</v>
      </c>
      <c r="H638" s="496"/>
      <c r="I638" s="496">
        <v>2015</v>
      </c>
      <c r="J638" s="496" t="s">
        <v>172</v>
      </c>
      <c r="K638" s="502" t="s">
        <v>12618</v>
      </c>
      <c r="L638" s="496" t="s">
        <v>12619</v>
      </c>
      <c r="M638" s="505" t="s">
        <v>935</v>
      </c>
      <c r="N638" s="496" t="s">
        <v>71</v>
      </c>
      <c r="O638" s="496">
        <v>60</v>
      </c>
      <c r="P638" s="116"/>
    </row>
    <row r="639" spans="1:16" ht="76.5">
      <c r="A639" s="501" t="s">
        <v>12620</v>
      </c>
      <c r="B639" s="501" t="s">
        <v>12614</v>
      </c>
      <c r="C639" s="496" t="s">
        <v>12450</v>
      </c>
      <c r="D639" s="496" t="s">
        <v>12621</v>
      </c>
      <c r="E639" s="502" t="s">
        <v>12622</v>
      </c>
      <c r="F639" s="502" t="s">
        <v>12623</v>
      </c>
      <c r="G639" s="502" t="s">
        <v>12624</v>
      </c>
      <c r="H639" s="496"/>
      <c r="I639" s="496">
        <v>2015</v>
      </c>
      <c r="J639" s="496" t="s">
        <v>195</v>
      </c>
      <c r="K639" s="502" t="s">
        <v>12625</v>
      </c>
      <c r="L639" s="496" t="s">
        <v>12626</v>
      </c>
      <c r="M639" s="496" t="s">
        <v>12627</v>
      </c>
      <c r="N639" s="496">
        <v>60</v>
      </c>
      <c r="O639" s="496">
        <v>60</v>
      </c>
      <c r="P639" s="116"/>
    </row>
    <row r="640" spans="1:16" ht="409.5">
      <c r="A640" s="501" t="s">
        <v>12628</v>
      </c>
      <c r="B640" s="501" t="s">
        <v>17600</v>
      </c>
      <c r="C640" s="496" t="s">
        <v>12450</v>
      </c>
      <c r="D640" s="496" t="s">
        <v>12615</v>
      </c>
      <c r="E640" s="208" t="s">
        <v>10488</v>
      </c>
      <c r="F640" s="208" t="s">
        <v>12629</v>
      </c>
      <c r="G640" s="502" t="s">
        <v>12630</v>
      </c>
      <c r="H640" s="496"/>
      <c r="I640" s="496">
        <v>2015</v>
      </c>
      <c r="J640" s="496" t="s">
        <v>134</v>
      </c>
      <c r="K640" s="501" t="s">
        <v>12631</v>
      </c>
      <c r="L640" s="496" t="s">
        <v>12632</v>
      </c>
      <c r="M640" s="505" t="s">
        <v>935</v>
      </c>
      <c r="N640" s="503">
        <v>60</v>
      </c>
      <c r="O640" s="495">
        <v>12</v>
      </c>
      <c r="P640" s="116"/>
    </row>
    <row r="641" spans="1:16" ht="76.5">
      <c r="A641" s="496" t="s">
        <v>12633</v>
      </c>
      <c r="B641" s="501" t="s">
        <v>12555</v>
      </c>
      <c r="C641" s="496" t="s">
        <v>12450</v>
      </c>
      <c r="D641" s="496" t="s">
        <v>1068</v>
      </c>
      <c r="E641" s="502"/>
      <c r="F641" s="496" t="s">
        <v>12634</v>
      </c>
      <c r="G641" s="496" t="s">
        <v>12635</v>
      </c>
      <c r="H641" s="496"/>
      <c r="I641" s="496">
        <v>2015</v>
      </c>
      <c r="J641" s="496"/>
      <c r="K641" s="502" t="s">
        <v>12636</v>
      </c>
      <c r="L641" s="496" t="s">
        <v>12637</v>
      </c>
      <c r="M641" s="496" t="s">
        <v>12638</v>
      </c>
      <c r="N641" s="496" t="s">
        <v>71</v>
      </c>
      <c r="O641" s="496">
        <v>60</v>
      </c>
      <c r="P641" s="116"/>
    </row>
    <row r="642" spans="1:16" ht="113.25" customHeight="1">
      <c r="A642" s="496" t="s">
        <v>12628</v>
      </c>
      <c r="B642" s="205" t="s">
        <v>12639</v>
      </c>
      <c r="C642" s="500" t="s">
        <v>12450</v>
      </c>
      <c r="D642" s="500" t="s">
        <v>12640</v>
      </c>
      <c r="E642" s="290">
        <v>20</v>
      </c>
      <c r="F642" s="205" t="s">
        <v>461</v>
      </c>
      <c r="G642" s="290" t="s">
        <v>12630</v>
      </c>
      <c r="H642" s="500"/>
      <c r="I642" s="500">
        <v>2015</v>
      </c>
      <c r="J642" s="500"/>
      <c r="K642" s="501" t="s">
        <v>12631</v>
      </c>
      <c r="L642" s="205" t="s">
        <v>12641</v>
      </c>
      <c r="M642" s="505" t="s">
        <v>12642</v>
      </c>
      <c r="N642" s="496" t="s">
        <v>71</v>
      </c>
      <c r="O642" s="496">
        <v>12</v>
      </c>
      <c r="P642" s="116"/>
    </row>
    <row r="643" spans="1:16" ht="153">
      <c r="A643" s="496" t="s">
        <v>12643</v>
      </c>
      <c r="B643" s="194" t="s">
        <v>12644</v>
      </c>
      <c r="C643" s="194" t="s">
        <v>12645</v>
      </c>
      <c r="D643" s="506" t="s">
        <v>12646</v>
      </c>
      <c r="E643" s="279" t="s">
        <v>320</v>
      </c>
      <c r="F643" s="194" t="s">
        <v>461</v>
      </c>
      <c r="G643" s="265" t="s">
        <v>12647</v>
      </c>
      <c r="H643" s="196" t="s">
        <v>12648</v>
      </c>
      <c r="I643" s="506">
        <v>2014</v>
      </c>
      <c r="J643" s="506" t="s">
        <v>157</v>
      </c>
      <c r="K643" s="501" t="s">
        <v>12649</v>
      </c>
      <c r="L643" s="496" t="s">
        <v>12650</v>
      </c>
      <c r="M643" s="505" t="s">
        <v>12651</v>
      </c>
      <c r="N643" s="496">
        <v>60</v>
      </c>
      <c r="O643" s="496">
        <v>60</v>
      </c>
      <c r="P643" s="116"/>
    </row>
    <row r="644" spans="1:16" ht="63.75">
      <c r="A644" s="496" t="s">
        <v>12652</v>
      </c>
      <c r="B644" s="194" t="s">
        <v>12653</v>
      </c>
      <c r="C644" s="194" t="s">
        <v>12645</v>
      </c>
      <c r="D644" s="506" t="s">
        <v>12654</v>
      </c>
      <c r="E644" s="279" t="s">
        <v>2488</v>
      </c>
      <c r="F644" s="194" t="s">
        <v>117</v>
      </c>
      <c r="G644" s="265" t="s">
        <v>12655</v>
      </c>
      <c r="H644" s="196"/>
      <c r="I644" s="506">
        <v>2015</v>
      </c>
      <c r="J644" s="506" t="s">
        <v>12656</v>
      </c>
      <c r="K644" s="501"/>
      <c r="L644" s="496" t="s">
        <v>12657</v>
      </c>
      <c r="M644" s="505" t="s">
        <v>12658</v>
      </c>
      <c r="N644" s="503" t="s">
        <v>12659</v>
      </c>
      <c r="O644" s="87">
        <v>30</v>
      </c>
      <c r="P644" s="116"/>
    </row>
    <row r="645" spans="1:16" ht="102">
      <c r="A645" s="205" t="s">
        <v>12660</v>
      </c>
      <c r="B645" s="194" t="s">
        <v>17601</v>
      </c>
      <c r="C645" s="194" t="s">
        <v>12645</v>
      </c>
      <c r="D645" s="506" t="s">
        <v>12646</v>
      </c>
      <c r="E645" s="207" t="s">
        <v>895</v>
      </c>
      <c r="F645" s="207">
        <v>4</v>
      </c>
      <c r="G645" s="265" t="s">
        <v>12661</v>
      </c>
      <c r="H645" s="500"/>
      <c r="I645" s="207">
        <v>2015</v>
      </c>
      <c r="J645" s="506" t="s">
        <v>157</v>
      </c>
      <c r="K645" s="501"/>
      <c r="L645" s="496" t="s">
        <v>12650</v>
      </c>
      <c r="M645" s="505" t="s">
        <v>12651</v>
      </c>
      <c r="N645" s="503" t="s">
        <v>12659</v>
      </c>
      <c r="O645" s="87">
        <v>30</v>
      </c>
      <c r="P645" s="116"/>
    </row>
    <row r="646" spans="1:16" ht="51">
      <c r="A646" s="501" t="s">
        <v>12662</v>
      </c>
      <c r="B646" s="501" t="s">
        <v>12663</v>
      </c>
      <c r="C646" s="496" t="s">
        <v>12450</v>
      </c>
      <c r="D646" s="496" t="s">
        <v>1068</v>
      </c>
      <c r="E646" s="208"/>
      <c r="F646" s="300" t="s">
        <v>12664</v>
      </c>
      <c r="G646" s="502" t="s">
        <v>12665</v>
      </c>
      <c r="H646" s="496"/>
      <c r="I646" s="496">
        <v>2015</v>
      </c>
      <c r="J646" s="496" t="s">
        <v>175</v>
      </c>
      <c r="K646" s="501" t="s">
        <v>12666</v>
      </c>
      <c r="L646" s="496" t="s">
        <v>687</v>
      </c>
      <c r="M646" s="496" t="s">
        <v>12667</v>
      </c>
      <c r="N646" s="503" t="s">
        <v>71</v>
      </c>
      <c r="O646" s="495">
        <v>60</v>
      </c>
      <c r="P646" s="116"/>
    </row>
    <row r="647" spans="1:16" ht="51">
      <c r="A647" s="501" t="s">
        <v>12668</v>
      </c>
      <c r="B647" s="501" t="s">
        <v>12663</v>
      </c>
      <c r="C647" s="496" t="s">
        <v>12450</v>
      </c>
      <c r="D647" s="496" t="s">
        <v>1068</v>
      </c>
      <c r="E647" s="208"/>
      <c r="F647" s="208" t="s">
        <v>12664</v>
      </c>
      <c r="G647" s="502" t="s">
        <v>12665</v>
      </c>
      <c r="H647" s="496"/>
      <c r="I647" s="496">
        <v>2015</v>
      </c>
      <c r="J647" s="496" t="s">
        <v>175</v>
      </c>
      <c r="K647" s="501" t="s">
        <v>12669</v>
      </c>
      <c r="L647" s="496" t="s">
        <v>687</v>
      </c>
      <c r="M647" s="496" t="s">
        <v>12667</v>
      </c>
      <c r="N647" s="503"/>
      <c r="O647" s="495">
        <v>60</v>
      </c>
      <c r="P647" s="116"/>
    </row>
    <row r="648" spans="1:16" ht="229.5">
      <c r="A648" s="501" t="s">
        <v>12670</v>
      </c>
      <c r="B648" s="501" t="s">
        <v>12671</v>
      </c>
      <c r="C648" s="496" t="s">
        <v>12450</v>
      </c>
      <c r="D648" s="496" t="s">
        <v>12672</v>
      </c>
      <c r="E648" s="208" t="s">
        <v>12673</v>
      </c>
      <c r="F648" s="208">
        <v>33</v>
      </c>
      <c r="G648" s="502" t="s">
        <v>12674</v>
      </c>
      <c r="H648" s="496"/>
      <c r="I648" s="496">
        <v>2015</v>
      </c>
      <c r="J648" s="496" t="s">
        <v>195</v>
      </c>
      <c r="K648" s="501" t="s">
        <v>9942</v>
      </c>
      <c r="L648" s="496" t="s">
        <v>12675</v>
      </c>
      <c r="M648" s="496" t="s">
        <v>12676</v>
      </c>
      <c r="N648" s="503" t="s">
        <v>71</v>
      </c>
      <c r="O648" s="495">
        <v>60</v>
      </c>
      <c r="P648" s="116"/>
    </row>
    <row r="649" spans="1:16" ht="63.75">
      <c r="A649" s="501" t="s">
        <v>12677</v>
      </c>
      <c r="B649" s="501" t="s">
        <v>12678</v>
      </c>
      <c r="C649" s="496" t="s">
        <v>12450</v>
      </c>
      <c r="D649" s="496" t="s">
        <v>12679</v>
      </c>
      <c r="E649" s="208"/>
      <c r="F649" s="208" t="s">
        <v>3308</v>
      </c>
      <c r="G649" s="502" t="s">
        <v>1102</v>
      </c>
      <c r="H649" s="496"/>
      <c r="I649" s="496">
        <v>2015</v>
      </c>
      <c r="J649" s="496" t="s">
        <v>153</v>
      </c>
      <c r="K649" s="501" t="s">
        <v>12680</v>
      </c>
      <c r="L649" s="496" t="s">
        <v>12681</v>
      </c>
      <c r="M649" s="496" t="s">
        <v>12682</v>
      </c>
      <c r="N649" s="503" t="s">
        <v>71</v>
      </c>
      <c r="O649" s="495">
        <v>60</v>
      </c>
      <c r="P649" s="116"/>
    </row>
    <row r="650" spans="1:16" ht="114.75">
      <c r="A650" s="501" t="s">
        <v>12683</v>
      </c>
      <c r="B650" s="501" t="s">
        <v>12684</v>
      </c>
      <c r="C650" s="496" t="s">
        <v>12450</v>
      </c>
      <c r="D650" s="496" t="s">
        <v>1068</v>
      </c>
      <c r="E650" s="208" t="s">
        <v>7607</v>
      </c>
      <c r="F650" s="208" t="s">
        <v>12685</v>
      </c>
      <c r="G650" s="502" t="s">
        <v>12665</v>
      </c>
      <c r="H650" s="496"/>
      <c r="I650" s="496">
        <v>2015</v>
      </c>
      <c r="J650" s="496" t="s">
        <v>125</v>
      </c>
      <c r="K650" s="501" t="s">
        <v>12686</v>
      </c>
      <c r="L650" s="496" t="s">
        <v>1069</v>
      </c>
      <c r="M650" s="505" t="s">
        <v>12687</v>
      </c>
      <c r="N650" s="503" t="s">
        <v>71</v>
      </c>
      <c r="O650" s="495">
        <v>60</v>
      </c>
      <c r="P650" s="116"/>
    </row>
    <row r="651" spans="1:16" ht="114.75">
      <c r="A651" s="501" t="s">
        <v>12688</v>
      </c>
      <c r="B651" s="501" t="s">
        <v>12684</v>
      </c>
      <c r="C651" s="496" t="s">
        <v>12450</v>
      </c>
      <c r="D651" s="496" t="s">
        <v>1068</v>
      </c>
      <c r="E651" s="208" t="s">
        <v>7607</v>
      </c>
      <c r="F651" s="208" t="s">
        <v>12689</v>
      </c>
      <c r="G651" s="502" t="s">
        <v>12665</v>
      </c>
      <c r="H651" s="496"/>
      <c r="I651" s="496">
        <v>2015</v>
      </c>
      <c r="J651" s="496" t="s">
        <v>125</v>
      </c>
      <c r="K651" s="501" t="s">
        <v>12690</v>
      </c>
      <c r="L651" s="496" t="s">
        <v>1069</v>
      </c>
      <c r="M651" s="505" t="s">
        <v>12691</v>
      </c>
      <c r="N651" s="503"/>
      <c r="O651" s="495">
        <v>60</v>
      </c>
      <c r="P651" s="116"/>
    </row>
    <row r="652" spans="1:16" ht="76.5">
      <c r="A652" s="194" t="s">
        <v>12692</v>
      </c>
      <c r="B652" s="194" t="s">
        <v>12693</v>
      </c>
      <c r="C652" s="506" t="s">
        <v>12471</v>
      </c>
      <c r="D652" s="506" t="s">
        <v>465</v>
      </c>
      <c r="E652" s="265">
        <v>20</v>
      </c>
      <c r="F652" s="194" t="s">
        <v>461</v>
      </c>
      <c r="G652" s="265" t="s">
        <v>12694</v>
      </c>
      <c r="H652" s="506"/>
      <c r="I652" s="506">
        <v>2015</v>
      </c>
      <c r="J652" s="506" t="s">
        <v>138</v>
      </c>
      <c r="K652" s="501" t="s">
        <v>12695</v>
      </c>
      <c r="L652" s="496" t="s">
        <v>12696</v>
      </c>
      <c r="M652" s="505" t="s">
        <v>935</v>
      </c>
      <c r="N652" s="496" t="s">
        <v>71</v>
      </c>
      <c r="O652" s="496">
        <v>60</v>
      </c>
      <c r="P652" s="116"/>
    </row>
    <row r="653" spans="1:16" ht="76.5">
      <c r="A653" s="501" t="s">
        <v>12697</v>
      </c>
      <c r="B653" s="501" t="s">
        <v>12698</v>
      </c>
      <c r="C653" s="496" t="s">
        <v>12450</v>
      </c>
      <c r="D653" s="496" t="s">
        <v>812</v>
      </c>
      <c r="E653" s="208"/>
      <c r="F653" s="253">
        <v>42005</v>
      </c>
      <c r="G653" s="502" t="s">
        <v>1058</v>
      </c>
      <c r="H653" s="496"/>
      <c r="I653" s="496">
        <v>2015</v>
      </c>
      <c r="J653" s="496" t="s">
        <v>375</v>
      </c>
      <c r="K653" s="501" t="s">
        <v>12699</v>
      </c>
      <c r="L653" s="496" t="s">
        <v>806</v>
      </c>
      <c r="M653" s="505" t="s">
        <v>12700</v>
      </c>
      <c r="N653" s="503" t="s">
        <v>71</v>
      </c>
      <c r="O653" s="495">
        <v>60</v>
      </c>
      <c r="P653" s="116"/>
    </row>
    <row r="654" spans="1:16" ht="102">
      <c r="A654" s="501" t="s">
        <v>12701</v>
      </c>
      <c r="B654" s="501" t="s">
        <v>12698</v>
      </c>
      <c r="C654" s="496" t="s">
        <v>12450</v>
      </c>
      <c r="D654" s="496" t="s">
        <v>812</v>
      </c>
      <c r="E654" s="208"/>
      <c r="F654" s="253">
        <v>42125</v>
      </c>
      <c r="G654" s="502" t="s">
        <v>1058</v>
      </c>
      <c r="H654" s="496"/>
      <c r="I654" s="496">
        <v>2015</v>
      </c>
      <c r="J654" s="496" t="s">
        <v>145</v>
      </c>
      <c r="K654" s="501" t="s">
        <v>12702</v>
      </c>
      <c r="L654" s="496" t="s">
        <v>806</v>
      </c>
      <c r="M654" s="505" t="s">
        <v>12703</v>
      </c>
      <c r="N654" s="503"/>
      <c r="O654" s="495">
        <v>60</v>
      </c>
      <c r="P654" s="116"/>
    </row>
    <row r="655" spans="1:16" ht="127.5">
      <c r="A655" s="501" t="s">
        <v>12704</v>
      </c>
      <c r="B655" s="501" t="s">
        <v>12698</v>
      </c>
      <c r="C655" s="496" t="s">
        <v>12450</v>
      </c>
      <c r="D655" s="496" t="s">
        <v>1068</v>
      </c>
      <c r="E655" s="208"/>
      <c r="F655" s="300"/>
      <c r="G655" s="502" t="s">
        <v>12665</v>
      </c>
      <c r="H655" s="496"/>
      <c r="I655" s="496">
        <v>2015</v>
      </c>
      <c r="J655" s="496"/>
      <c r="K655" s="501" t="s">
        <v>12705</v>
      </c>
      <c r="L655" s="496" t="s">
        <v>687</v>
      </c>
      <c r="M655" s="505" t="s">
        <v>3427</v>
      </c>
      <c r="N655" s="503"/>
      <c r="O655" s="495">
        <v>60</v>
      </c>
      <c r="P655" s="116"/>
    </row>
    <row r="656" spans="1:16" ht="127.5">
      <c r="A656" s="194" t="s">
        <v>12706</v>
      </c>
      <c r="B656" s="194" t="s">
        <v>12707</v>
      </c>
      <c r="C656" s="506" t="s">
        <v>12450</v>
      </c>
      <c r="D656" s="506" t="s">
        <v>12708</v>
      </c>
      <c r="E656" s="265"/>
      <c r="F656" s="194" t="s">
        <v>12709</v>
      </c>
      <c r="G656" s="265" t="s">
        <v>12710</v>
      </c>
      <c r="H656" s="506"/>
      <c r="I656" s="506">
        <v>2015</v>
      </c>
      <c r="J656" s="506"/>
      <c r="K656" s="501" t="s">
        <v>12711</v>
      </c>
      <c r="L656" s="496" t="s">
        <v>1069</v>
      </c>
      <c r="M656" s="505" t="s">
        <v>3427</v>
      </c>
      <c r="N656" s="496">
        <v>60</v>
      </c>
      <c r="O656" s="496">
        <v>60</v>
      </c>
      <c r="P656" s="116"/>
    </row>
    <row r="657" spans="1:16" ht="395.25">
      <c r="A657" s="501" t="s">
        <v>12712</v>
      </c>
      <c r="B657" s="501" t="s">
        <v>12713</v>
      </c>
      <c r="C657" s="496" t="s">
        <v>12450</v>
      </c>
      <c r="D657" s="496" t="s">
        <v>12654</v>
      </c>
      <c r="E657" s="208">
        <v>13</v>
      </c>
      <c r="F657" s="208">
        <v>2</v>
      </c>
      <c r="G657" s="497" t="s">
        <v>12714</v>
      </c>
      <c r="H657" s="496" t="s">
        <v>12715</v>
      </c>
      <c r="I657" s="496">
        <v>2015</v>
      </c>
      <c r="J657" s="496" t="s">
        <v>125</v>
      </c>
      <c r="K657" s="501" t="s">
        <v>12716</v>
      </c>
      <c r="L657" s="496" t="s">
        <v>12717</v>
      </c>
      <c r="M657" s="505" t="s">
        <v>12718</v>
      </c>
      <c r="N657" s="503">
        <v>60</v>
      </c>
      <c r="O657" s="495">
        <v>60</v>
      </c>
      <c r="P657" s="116"/>
    </row>
    <row r="658" spans="1:16" ht="409.5">
      <c r="A658" s="496" t="s">
        <v>12719</v>
      </c>
      <c r="B658" s="496" t="s">
        <v>17621</v>
      </c>
      <c r="C658" s="506" t="s">
        <v>12720</v>
      </c>
      <c r="D658" s="506" t="s">
        <v>12721</v>
      </c>
      <c r="E658" s="265" t="s">
        <v>12722</v>
      </c>
      <c r="F658" s="194" t="s">
        <v>12623</v>
      </c>
      <c r="G658" s="496" t="s">
        <v>12723</v>
      </c>
      <c r="H658" s="505" t="s">
        <v>12724</v>
      </c>
      <c r="I658" s="506">
        <v>2015</v>
      </c>
      <c r="J658" s="506" t="s">
        <v>153</v>
      </c>
      <c r="K658" s="501" t="s">
        <v>12725</v>
      </c>
      <c r="L658" s="496" t="s">
        <v>12726</v>
      </c>
      <c r="M658" s="496" t="s">
        <v>12727</v>
      </c>
      <c r="N658" s="496" t="s">
        <v>71</v>
      </c>
      <c r="O658" s="496">
        <v>60</v>
      </c>
      <c r="P658" s="116"/>
    </row>
    <row r="659" spans="1:16" ht="409.5">
      <c r="A659" s="496" t="s">
        <v>12628</v>
      </c>
      <c r="B659" s="496" t="s">
        <v>17622</v>
      </c>
      <c r="C659" s="506" t="s">
        <v>12728</v>
      </c>
      <c r="D659" s="506" t="s">
        <v>12729</v>
      </c>
      <c r="E659" s="265" t="s">
        <v>12730</v>
      </c>
      <c r="F659" s="194" t="s">
        <v>12731</v>
      </c>
      <c r="G659" s="496" t="s">
        <v>12732</v>
      </c>
      <c r="H659" s="505"/>
      <c r="I659" s="506">
        <v>2015</v>
      </c>
      <c r="J659" s="506" t="s">
        <v>134</v>
      </c>
      <c r="K659" s="501" t="s">
        <v>12631</v>
      </c>
      <c r="L659" s="496" t="s">
        <v>12733</v>
      </c>
      <c r="M659" s="496" t="s">
        <v>12734</v>
      </c>
      <c r="N659" s="496"/>
      <c r="O659" s="496">
        <f>60/5</f>
        <v>12</v>
      </c>
      <c r="P659" s="116"/>
    </row>
    <row r="660" spans="1:16" ht="89.25">
      <c r="A660" s="501" t="s">
        <v>12735</v>
      </c>
      <c r="B660" s="501" t="s">
        <v>12736</v>
      </c>
      <c r="C660" s="496" t="s">
        <v>12450</v>
      </c>
      <c r="D660" s="496" t="s">
        <v>812</v>
      </c>
      <c r="E660" s="208"/>
      <c r="F660" s="208" t="s">
        <v>12737</v>
      </c>
      <c r="G660" s="502" t="s">
        <v>3215</v>
      </c>
      <c r="H660" s="496"/>
      <c r="I660" s="496">
        <v>2015</v>
      </c>
      <c r="J660" s="496" t="s">
        <v>166</v>
      </c>
      <c r="K660" s="501" t="s">
        <v>12738</v>
      </c>
      <c r="L660" s="496" t="s">
        <v>637</v>
      </c>
      <c r="M660" s="505" t="s">
        <v>3454</v>
      </c>
      <c r="N660" s="503" t="s">
        <v>71</v>
      </c>
      <c r="O660" s="495">
        <v>60</v>
      </c>
      <c r="P660" s="116"/>
    </row>
    <row r="661" spans="1:16" ht="89.25">
      <c r="A661" s="501" t="s">
        <v>12739</v>
      </c>
      <c r="B661" s="501" t="s">
        <v>12740</v>
      </c>
      <c r="C661" s="496" t="s">
        <v>12450</v>
      </c>
      <c r="D661" s="496" t="s">
        <v>12679</v>
      </c>
      <c r="E661" s="208">
        <v>1</v>
      </c>
      <c r="F661" s="208" t="s">
        <v>12741</v>
      </c>
      <c r="G661" s="502" t="s">
        <v>12742</v>
      </c>
      <c r="H661" s="496"/>
      <c r="I661" s="496">
        <v>2014</v>
      </c>
      <c r="J661" s="496">
        <v>12</v>
      </c>
      <c r="K661" s="501" t="s">
        <v>12743</v>
      </c>
      <c r="L661" s="496" t="s">
        <v>12744</v>
      </c>
      <c r="M661" s="496" t="s">
        <v>12745</v>
      </c>
      <c r="N661" s="503">
        <v>60</v>
      </c>
      <c r="O661" s="495">
        <v>60</v>
      </c>
      <c r="P661" s="116"/>
    </row>
    <row r="662" spans="1:16" ht="76.5">
      <c r="A662" s="501" t="s">
        <v>12746</v>
      </c>
      <c r="B662" s="501" t="s">
        <v>12740</v>
      </c>
      <c r="C662" s="496" t="s">
        <v>12450</v>
      </c>
      <c r="D662" s="496" t="s">
        <v>1068</v>
      </c>
      <c r="E662" s="208">
        <v>1</v>
      </c>
      <c r="F662" s="208" t="s">
        <v>1059</v>
      </c>
      <c r="G662" s="502" t="s">
        <v>12747</v>
      </c>
      <c r="H662" s="496"/>
      <c r="I662" s="496">
        <v>2014</v>
      </c>
      <c r="J662" s="496">
        <v>12</v>
      </c>
      <c r="K662" s="501" t="s">
        <v>12748</v>
      </c>
      <c r="L662" s="496" t="s">
        <v>281</v>
      </c>
      <c r="M662" s="496" t="s">
        <v>12749</v>
      </c>
      <c r="N662" s="503">
        <v>60</v>
      </c>
      <c r="O662" s="495">
        <v>60</v>
      </c>
      <c r="P662" s="116"/>
    </row>
    <row r="663" spans="1:16" ht="96" customHeight="1">
      <c r="A663" s="501" t="s">
        <v>12750</v>
      </c>
      <c r="B663" s="501" t="s">
        <v>12740</v>
      </c>
      <c r="C663" s="496" t="s">
        <v>12450</v>
      </c>
      <c r="D663" s="496" t="s">
        <v>812</v>
      </c>
      <c r="E663" s="208">
        <v>1</v>
      </c>
      <c r="F663" s="208">
        <v>2</v>
      </c>
      <c r="G663" s="502" t="s">
        <v>12751</v>
      </c>
      <c r="H663" s="496"/>
      <c r="I663" s="496">
        <v>2015</v>
      </c>
      <c r="J663" s="496">
        <v>2</v>
      </c>
      <c r="K663" s="501" t="s">
        <v>12752</v>
      </c>
      <c r="L663" s="496" t="s">
        <v>806</v>
      </c>
      <c r="M663" s="496" t="s">
        <v>12753</v>
      </c>
      <c r="N663" s="503">
        <v>60</v>
      </c>
      <c r="O663" s="495">
        <v>60</v>
      </c>
      <c r="P663" s="116"/>
    </row>
    <row r="664" spans="1:16" ht="38.25">
      <c r="A664" s="501" t="s">
        <v>17623</v>
      </c>
      <c r="B664" s="501" t="s">
        <v>12740</v>
      </c>
      <c r="C664" s="496" t="s">
        <v>12450</v>
      </c>
      <c r="D664" s="496" t="s">
        <v>812</v>
      </c>
      <c r="E664" s="208">
        <v>1</v>
      </c>
      <c r="F664" s="208">
        <v>8</v>
      </c>
      <c r="G664" s="502" t="s">
        <v>12751</v>
      </c>
      <c r="H664" s="496"/>
      <c r="I664" s="496">
        <v>2015</v>
      </c>
      <c r="J664" s="496">
        <v>8</v>
      </c>
      <c r="K664" s="501" t="s">
        <v>12754</v>
      </c>
      <c r="L664" s="496" t="s">
        <v>806</v>
      </c>
      <c r="M664" s="496" t="s">
        <v>1134</v>
      </c>
      <c r="N664" s="503">
        <v>60</v>
      </c>
      <c r="O664" s="495">
        <v>60</v>
      </c>
      <c r="P664" s="116"/>
    </row>
    <row r="665" spans="1:16" ht="127.5">
      <c r="A665" s="194" t="s">
        <v>12755</v>
      </c>
      <c r="B665" s="194" t="s">
        <v>12756</v>
      </c>
      <c r="C665" s="506" t="s">
        <v>12450</v>
      </c>
      <c r="D665" s="506" t="s">
        <v>12708</v>
      </c>
      <c r="E665" s="265"/>
      <c r="F665" s="194" t="s">
        <v>12709</v>
      </c>
      <c r="G665" s="265" t="s">
        <v>12710</v>
      </c>
      <c r="H665" s="506"/>
      <c r="I665" s="506">
        <v>2015</v>
      </c>
      <c r="J665" s="506"/>
      <c r="K665" s="501" t="s">
        <v>12757</v>
      </c>
      <c r="L665" s="496" t="s">
        <v>1069</v>
      </c>
      <c r="M665" s="505" t="s">
        <v>3427</v>
      </c>
      <c r="N665" s="496">
        <v>60</v>
      </c>
      <c r="O665" s="496">
        <v>60</v>
      </c>
      <c r="P665" s="116"/>
    </row>
    <row r="666" spans="1:16" ht="102">
      <c r="A666" s="501" t="s">
        <v>12758</v>
      </c>
      <c r="B666" s="501" t="s">
        <v>12759</v>
      </c>
      <c r="C666" s="496" t="s">
        <v>12500</v>
      </c>
      <c r="D666" s="496" t="s">
        <v>3349</v>
      </c>
      <c r="E666" s="502"/>
      <c r="F666" s="194" t="s">
        <v>12760</v>
      </c>
      <c r="G666" s="265" t="s">
        <v>1041</v>
      </c>
      <c r="H666" s="496"/>
      <c r="I666" s="496">
        <v>2015</v>
      </c>
      <c r="J666" s="496"/>
      <c r="K666" s="502" t="s">
        <v>12761</v>
      </c>
      <c r="L666" s="496" t="s">
        <v>12762</v>
      </c>
      <c r="M666" s="496" t="s">
        <v>3352</v>
      </c>
      <c r="N666" s="496" t="s">
        <v>71</v>
      </c>
      <c r="O666" s="496">
        <v>60</v>
      </c>
      <c r="P666" s="116"/>
    </row>
    <row r="667" spans="1:16" ht="38.25">
      <c r="A667" s="501" t="s">
        <v>12763</v>
      </c>
      <c r="B667" s="501" t="s">
        <v>12764</v>
      </c>
      <c r="C667" s="496" t="s">
        <v>12500</v>
      </c>
      <c r="D667" s="496" t="s">
        <v>812</v>
      </c>
      <c r="E667" s="208"/>
      <c r="F667" s="208">
        <v>11</v>
      </c>
      <c r="G667" s="502" t="s">
        <v>1058</v>
      </c>
      <c r="H667" s="496"/>
      <c r="I667" s="496">
        <v>2015</v>
      </c>
      <c r="J667" s="496" t="s">
        <v>138</v>
      </c>
      <c r="K667" s="501" t="s">
        <v>12765</v>
      </c>
      <c r="L667" s="496" t="s">
        <v>806</v>
      </c>
      <c r="M667" s="505" t="s">
        <v>3411</v>
      </c>
      <c r="N667" s="503" t="s">
        <v>71</v>
      </c>
      <c r="O667" s="495">
        <v>60</v>
      </c>
      <c r="P667" s="116"/>
    </row>
    <row r="668" spans="1:16" ht="38.25">
      <c r="A668" s="501" t="s">
        <v>12766</v>
      </c>
      <c r="B668" s="501" t="s">
        <v>12764</v>
      </c>
      <c r="C668" s="496" t="s">
        <v>12500</v>
      </c>
      <c r="D668" s="496" t="s">
        <v>812</v>
      </c>
      <c r="E668" s="208"/>
      <c r="F668" s="208">
        <v>12</v>
      </c>
      <c r="G668" s="502" t="s">
        <v>1058</v>
      </c>
      <c r="H668" s="496"/>
      <c r="I668" s="496">
        <v>2015</v>
      </c>
      <c r="J668" s="496" t="s">
        <v>134</v>
      </c>
      <c r="K668" s="501" t="s">
        <v>12767</v>
      </c>
      <c r="L668" s="496" t="s">
        <v>806</v>
      </c>
      <c r="M668" s="505" t="s">
        <v>3411</v>
      </c>
      <c r="N668" s="503"/>
      <c r="O668" s="495">
        <v>60</v>
      </c>
      <c r="P668" s="116"/>
    </row>
    <row r="669" spans="1:16" ht="38.25">
      <c r="A669" s="501" t="s">
        <v>12768</v>
      </c>
      <c r="B669" s="501" t="s">
        <v>12769</v>
      </c>
      <c r="C669" s="496" t="s">
        <v>12500</v>
      </c>
      <c r="D669" s="496" t="s">
        <v>812</v>
      </c>
      <c r="E669" s="208"/>
      <c r="F669" s="208">
        <v>11</v>
      </c>
      <c r="G669" s="502" t="s">
        <v>1058</v>
      </c>
      <c r="H669" s="496"/>
      <c r="I669" s="496">
        <v>2015</v>
      </c>
      <c r="J669" s="496" t="s">
        <v>138</v>
      </c>
      <c r="K669" s="501" t="s">
        <v>12770</v>
      </c>
      <c r="L669" s="496" t="s">
        <v>806</v>
      </c>
      <c r="M669" s="505" t="s">
        <v>3411</v>
      </c>
      <c r="N669" s="503" t="s">
        <v>71</v>
      </c>
      <c r="O669" s="495">
        <v>60</v>
      </c>
      <c r="P669" s="116"/>
    </row>
    <row r="670" spans="1:16" ht="140.25">
      <c r="A670" s="501" t="s">
        <v>12771</v>
      </c>
      <c r="B670" s="501" t="s">
        <v>12772</v>
      </c>
      <c r="C670" s="496" t="s">
        <v>12500</v>
      </c>
      <c r="D670" s="496" t="s">
        <v>12773</v>
      </c>
      <c r="E670" s="208">
        <v>5</v>
      </c>
      <c r="F670" s="208">
        <v>5</v>
      </c>
      <c r="G670" s="502" t="s">
        <v>12774</v>
      </c>
      <c r="H670" s="496"/>
      <c r="I670" s="496">
        <v>2015</v>
      </c>
      <c r="J670" s="496"/>
      <c r="K670" s="501" t="s">
        <v>12775</v>
      </c>
      <c r="L670" s="496" t="s">
        <v>12776</v>
      </c>
      <c r="M670" s="496" t="s">
        <v>12777</v>
      </c>
      <c r="N670" s="503" t="s">
        <v>71</v>
      </c>
      <c r="O670" s="495">
        <v>60</v>
      </c>
      <c r="P670" s="116"/>
    </row>
    <row r="671" spans="1:16" ht="267" customHeight="1">
      <c r="A671" s="497" t="s">
        <v>12778</v>
      </c>
      <c r="B671" s="501" t="s">
        <v>12772</v>
      </c>
      <c r="C671" s="496" t="s">
        <v>12500</v>
      </c>
      <c r="D671" s="496" t="s">
        <v>12779</v>
      </c>
      <c r="E671" s="208">
        <v>1</v>
      </c>
      <c r="F671" s="208">
        <v>1</v>
      </c>
      <c r="G671" s="502" t="s">
        <v>12780</v>
      </c>
      <c r="H671" s="496"/>
      <c r="I671" s="496">
        <v>2015</v>
      </c>
      <c r="J671" s="496"/>
      <c r="K671" s="501" t="s">
        <v>12781</v>
      </c>
      <c r="L671" s="496" t="s">
        <v>12782</v>
      </c>
      <c r="M671" s="496" t="s">
        <v>12783</v>
      </c>
      <c r="N671" s="503"/>
      <c r="O671" s="495">
        <v>60</v>
      </c>
      <c r="P671" s="116"/>
    </row>
    <row r="672" spans="1:16" ht="311.25" customHeight="1">
      <c r="A672" s="194" t="s">
        <v>12784</v>
      </c>
      <c r="B672" s="194" t="s">
        <v>12785</v>
      </c>
      <c r="C672" s="506" t="s">
        <v>12500</v>
      </c>
      <c r="D672" s="506" t="s">
        <v>1042</v>
      </c>
      <c r="E672" s="265"/>
      <c r="F672" s="194" t="s">
        <v>12786</v>
      </c>
      <c r="G672" s="265" t="s">
        <v>12787</v>
      </c>
      <c r="H672" s="506"/>
      <c r="I672" s="506">
        <v>2015</v>
      </c>
      <c r="J672" s="506"/>
      <c r="K672" s="501" t="s">
        <v>12788</v>
      </c>
      <c r="L672" s="505" t="s">
        <v>12789</v>
      </c>
      <c r="M672" s="505" t="s">
        <v>12790</v>
      </c>
      <c r="N672" s="496">
        <v>60</v>
      </c>
      <c r="O672" s="496">
        <v>60</v>
      </c>
      <c r="P672" s="116"/>
    </row>
    <row r="673" spans="1:16" ht="311.25" customHeight="1">
      <c r="A673" s="194" t="s">
        <v>12791</v>
      </c>
      <c r="B673" s="194" t="s">
        <v>12792</v>
      </c>
      <c r="C673" s="506" t="s">
        <v>12500</v>
      </c>
      <c r="D673" s="506" t="s">
        <v>12793</v>
      </c>
      <c r="E673" s="265"/>
      <c r="F673" s="194"/>
      <c r="G673" s="265" t="s">
        <v>12794</v>
      </c>
      <c r="H673" s="506"/>
      <c r="I673" s="506">
        <v>2015</v>
      </c>
      <c r="J673" s="506"/>
      <c r="K673" s="501" t="s">
        <v>12795</v>
      </c>
      <c r="L673" s="496"/>
      <c r="M673" s="505" t="s">
        <v>12796</v>
      </c>
      <c r="N673" s="496">
        <v>30</v>
      </c>
      <c r="O673" s="496">
        <v>30</v>
      </c>
      <c r="P673" s="116"/>
    </row>
    <row r="674" spans="1:16" ht="114.75">
      <c r="A674" s="501" t="s">
        <v>12797</v>
      </c>
      <c r="B674" s="501" t="s">
        <v>12798</v>
      </c>
      <c r="C674" s="496" t="s">
        <v>12500</v>
      </c>
      <c r="D674" s="496" t="s">
        <v>12799</v>
      </c>
      <c r="E674" s="208" t="s">
        <v>446</v>
      </c>
      <c r="F674" s="208">
        <v>2</v>
      </c>
      <c r="G674" s="502" t="s">
        <v>1043</v>
      </c>
      <c r="H674" s="496"/>
      <c r="I674" s="496">
        <v>2015</v>
      </c>
      <c r="J674" s="496" t="s">
        <v>12800</v>
      </c>
      <c r="K674" s="501" t="s">
        <v>12801</v>
      </c>
      <c r="L674" s="505" t="s">
        <v>12802</v>
      </c>
      <c r="M674" s="505" t="s">
        <v>12803</v>
      </c>
      <c r="N674" s="503" t="s">
        <v>71</v>
      </c>
      <c r="O674" s="495">
        <v>60</v>
      </c>
      <c r="P674" s="116"/>
    </row>
    <row r="675" spans="1:16" ht="140.25">
      <c r="A675" s="501" t="s">
        <v>12804</v>
      </c>
      <c r="B675" s="501" t="s">
        <v>12805</v>
      </c>
      <c r="C675" s="496" t="s">
        <v>12500</v>
      </c>
      <c r="D675" s="496" t="s">
        <v>12806</v>
      </c>
      <c r="E675" s="502" t="s">
        <v>6071</v>
      </c>
      <c r="F675" s="502" t="s">
        <v>6071</v>
      </c>
      <c r="G675" s="502" t="s">
        <v>12807</v>
      </c>
      <c r="H675" s="496"/>
      <c r="I675" s="496">
        <v>2015</v>
      </c>
      <c r="J675" s="496"/>
      <c r="K675" s="502" t="s">
        <v>12808</v>
      </c>
      <c r="L675" s="496" t="s">
        <v>12809</v>
      </c>
      <c r="M675" s="496" t="s">
        <v>12777</v>
      </c>
      <c r="N675" s="496" t="s">
        <v>71</v>
      </c>
      <c r="O675" s="496">
        <v>30</v>
      </c>
      <c r="P675" s="116"/>
    </row>
    <row r="676" spans="1:16" ht="140.25">
      <c r="A676" s="501" t="s">
        <v>12810</v>
      </c>
      <c r="B676" s="501" t="s">
        <v>12582</v>
      </c>
      <c r="C676" s="496" t="s">
        <v>12500</v>
      </c>
      <c r="D676" s="496" t="s">
        <v>12806</v>
      </c>
      <c r="E676" s="502" t="s">
        <v>6071</v>
      </c>
      <c r="F676" s="502" t="s">
        <v>6071</v>
      </c>
      <c r="G676" s="502" t="s">
        <v>12807</v>
      </c>
      <c r="H676" s="496"/>
      <c r="I676" s="496">
        <v>2015</v>
      </c>
      <c r="J676" s="496"/>
      <c r="K676" s="502" t="s">
        <v>12811</v>
      </c>
      <c r="L676" s="496" t="s">
        <v>12809</v>
      </c>
      <c r="M676" s="496" t="s">
        <v>12777</v>
      </c>
      <c r="N676" s="496"/>
      <c r="O676" s="496">
        <v>60</v>
      </c>
      <c r="P676" s="116"/>
    </row>
    <row r="677" spans="1:16" ht="76.5">
      <c r="A677" s="501" t="s">
        <v>12812</v>
      </c>
      <c r="B677" s="501" t="s">
        <v>12582</v>
      </c>
      <c r="C677" s="496" t="s">
        <v>12500</v>
      </c>
      <c r="D677" s="496" t="s">
        <v>12813</v>
      </c>
      <c r="E677" s="502" t="s">
        <v>12814</v>
      </c>
      <c r="F677" s="502" t="s">
        <v>12815</v>
      </c>
      <c r="G677" s="502" t="s">
        <v>12816</v>
      </c>
      <c r="H677" s="496" t="s">
        <v>12817</v>
      </c>
      <c r="I677" s="496">
        <v>2015</v>
      </c>
      <c r="J677" s="496"/>
      <c r="K677" s="502" t="s">
        <v>12818</v>
      </c>
      <c r="L677" s="496" t="s">
        <v>12819</v>
      </c>
      <c r="M677" s="505" t="s">
        <v>12820</v>
      </c>
      <c r="N677" s="496"/>
      <c r="O677" s="496">
        <v>60</v>
      </c>
      <c r="P677" s="116"/>
    </row>
    <row r="678" spans="1:16" ht="51">
      <c r="A678" s="501" t="s">
        <v>12821</v>
      </c>
      <c r="B678" s="501" t="s">
        <v>12822</v>
      </c>
      <c r="C678" s="496" t="s">
        <v>12500</v>
      </c>
      <c r="D678" s="496" t="s">
        <v>12823</v>
      </c>
      <c r="E678" s="208" t="s">
        <v>147</v>
      </c>
      <c r="F678" s="208" t="s">
        <v>147</v>
      </c>
      <c r="G678" s="502" t="s">
        <v>12824</v>
      </c>
      <c r="H678" s="496"/>
      <c r="I678" s="496">
        <v>2015</v>
      </c>
      <c r="J678" s="496" t="s">
        <v>147</v>
      </c>
      <c r="K678" s="501" t="s">
        <v>12825</v>
      </c>
      <c r="L678" s="496"/>
      <c r="M678" s="496"/>
      <c r="N678" s="503" t="s">
        <v>71</v>
      </c>
      <c r="O678" s="495">
        <v>30</v>
      </c>
      <c r="P678" s="116"/>
    </row>
    <row r="679" spans="1:16" ht="89.25">
      <c r="A679" s="501" t="s">
        <v>12826</v>
      </c>
      <c r="B679" s="501" t="s">
        <v>12827</v>
      </c>
      <c r="C679" s="496" t="s">
        <v>12500</v>
      </c>
      <c r="D679" s="496" t="s">
        <v>12828</v>
      </c>
      <c r="E679" s="208"/>
      <c r="F679" s="208">
        <v>25</v>
      </c>
      <c r="G679" s="502" t="s">
        <v>12829</v>
      </c>
      <c r="H679" s="496"/>
      <c r="I679" s="496">
        <v>2015</v>
      </c>
      <c r="J679" s="496"/>
      <c r="K679" s="501" t="s">
        <v>1049</v>
      </c>
      <c r="L679" s="496" t="s">
        <v>12830</v>
      </c>
      <c r="M679" s="505" t="s">
        <v>12831</v>
      </c>
      <c r="N679" s="503">
        <v>30</v>
      </c>
      <c r="O679" s="495">
        <v>10</v>
      </c>
      <c r="P679" s="116"/>
    </row>
    <row r="680" spans="1:16" ht="153">
      <c r="A680" s="501" t="s">
        <v>12832</v>
      </c>
      <c r="B680" s="501" t="s">
        <v>12833</v>
      </c>
      <c r="C680" s="496" t="s">
        <v>12500</v>
      </c>
      <c r="D680" s="496" t="s">
        <v>12834</v>
      </c>
      <c r="E680" s="208"/>
      <c r="F680" s="189" t="s">
        <v>10005</v>
      </c>
      <c r="G680" s="502" t="s">
        <v>12835</v>
      </c>
      <c r="H680" s="496"/>
      <c r="I680" s="496">
        <v>2015</v>
      </c>
      <c r="J680" s="496"/>
      <c r="K680" s="501" t="s">
        <v>12836</v>
      </c>
      <c r="L680" s="496" t="s">
        <v>12837</v>
      </c>
      <c r="M680" s="505" t="s">
        <v>12838</v>
      </c>
      <c r="N680" s="503">
        <v>30</v>
      </c>
      <c r="O680" s="495">
        <v>10</v>
      </c>
      <c r="P680" s="116"/>
    </row>
    <row r="681" spans="1:16" ht="153">
      <c r="A681" s="501" t="s">
        <v>12839</v>
      </c>
      <c r="B681" s="501" t="s">
        <v>12840</v>
      </c>
      <c r="C681" s="496" t="s">
        <v>12500</v>
      </c>
      <c r="D681" s="496" t="s">
        <v>12834</v>
      </c>
      <c r="E681" s="208"/>
      <c r="F681" s="208" t="s">
        <v>10005</v>
      </c>
      <c r="G681" s="502" t="s">
        <v>12835</v>
      </c>
      <c r="H681" s="496"/>
      <c r="I681" s="496">
        <v>2015</v>
      </c>
      <c r="J681" s="496"/>
      <c r="K681" s="501" t="s">
        <v>12841</v>
      </c>
      <c r="L681" s="496" t="s">
        <v>12837</v>
      </c>
      <c r="M681" s="505" t="s">
        <v>12842</v>
      </c>
      <c r="N681" s="503">
        <v>30</v>
      </c>
      <c r="O681" s="495">
        <v>15</v>
      </c>
      <c r="P681" s="116"/>
    </row>
    <row r="682" spans="1:16" ht="63.75">
      <c r="A682" s="501" t="s">
        <v>12843</v>
      </c>
      <c r="B682" s="501" t="s">
        <v>12844</v>
      </c>
      <c r="C682" s="496" t="s">
        <v>12500</v>
      </c>
      <c r="D682" s="496" t="s">
        <v>12845</v>
      </c>
      <c r="E682" s="208"/>
      <c r="F682" s="208" t="s">
        <v>7559</v>
      </c>
      <c r="G682" s="502" t="s">
        <v>12846</v>
      </c>
      <c r="H682" s="496"/>
      <c r="I682" s="496">
        <v>2015</v>
      </c>
      <c r="J682" s="496"/>
      <c r="K682" s="501" t="s">
        <v>818</v>
      </c>
      <c r="L682" s="496" t="s">
        <v>281</v>
      </c>
      <c r="M682" s="496"/>
      <c r="N682" s="503">
        <v>60</v>
      </c>
      <c r="O682" s="495">
        <v>30</v>
      </c>
      <c r="P682" s="116"/>
    </row>
    <row r="683" spans="1:16" ht="102">
      <c r="A683" s="501" t="s">
        <v>12847</v>
      </c>
      <c r="B683" s="501" t="s">
        <v>12844</v>
      </c>
      <c r="C683" s="496" t="s">
        <v>12500</v>
      </c>
      <c r="D683" s="496" t="s">
        <v>1042</v>
      </c>
      <c r="E683" s="208"/>
      <c r="F683" s="208" t="s">
        <v>12848</v>
      </c>
      <c r="G683" s="502" t="s">
        <v>12849</v>
      </c>
      <c r="H683" s="496"/>
      <c r="I683" s="496">
        <v>2015</v>
      </c>
      <c r="J683" s="496"/>
      <c r="K683" s="501" t="s">
        <v>12850</v>
      </c>
      <c r="L683" s="496" t="s">
        <v>12851</v>
      </c>
      <c r="M683" s="505" t="s">
        <v>12852</v>
      </c>
      <c r="N683" s="503">
        <v>60</v>
      </c>
      <c r="O683" s="495">
        <v>30</v>
      </c>
      <c r="P683" s="116"/>
    </row>
    <row r="684" spans="1:16" ht="63.75">
      <c r="A684" s="205" t="s">
        <v>12853</v>
      </c>
      <c r="B684" s="501" t="s">
        <v>12833</v>
      </c>
      <c r="C684" s="496" t="s">
        <v>12500</v>
      </c>
      <c r="D684" s="496" t="s">
        <v>12845</v>
      </c>
      <c r="E684" s="207"/>
      <c r="F684" s="207" t="s">
        <v>7559</v>
      </c>
      <c r="G684" s="502" t="s">
        <v>12846</v>
      </c>
      <c r="H684" s="500"/>
      <c r="I684" s="207">
        <v>2015</v>
      </c>
      <c r="J684" s="500"/>
      <c r="K684" s="501" t="s">
        <v>12854</v>
      </c>
      <c r="L684" s="496" t="s">
        <v>281</v>
      </c>
      <c r="M684" s="496"/>
      <c r="N684" s="273">
        <v>60</v>
      </c>
      <c r="O684" s="495">
        <v>20</v>
      </c>
      <c r="P684" s="116"/>
    </row>
    <row r="685" spans="1:16" ht="76.5">
      <c r="A685" s="500" t="s">
        <v>12855</v>
      </c>
      <c r="B685" s="501" t="s">
        <v>12827</v>
      </c>
      <c r="C685" s="500" t="s">
        <v>12500</v>
      </c>
      <c r="D685" s="500" t="s">
        <v>12856</v>
      </c>
      <c r="E685" s="207"/>
      <c r="F685" s="207" t="s">
        <v>12857</v>
      </c>
      <c r="G685" s="302" t="s">
        <v>12858</v>
      </c>
      <c r="H685" s="500"/>
      <c r="I685" s="207">
        <v>2015</v>
      </c>
      <c r="J685" s="500"/>
      <c r="K685" s="501" t="s">
        <v>12859</v>
      </c>
      <c r="L685" s="496" t="s">
        <v>12860</v>
      </c>
      <c r="M685" s="496" t="s">
        <v>12861</v>
      </c>
      <c r="N685" s="503">
        <v>30</v>
      </c>
      <c r="O685" s="495">
        <v>10</v>
      </c>
      <c r="P685" s="116"/>
    </row>
    <row r="686" spans="1:16" ht="63.75">
      <c r="A686" s="499" t="s">
        <v>12862</v>
      </c>
      <c r="B686" s="499" t="s">
        <v>12863</v>
      </c>
      <c r="C686" s="506" t="s">
        <v>12500</v>
      </c>
      <c r="D686" s="496" t="s">
        <v>12864</v>
      </c>
      <c r="E686" s="265"/>
      <c r="F686" s="194" t="s">
        <v>12865</v>
      </c>
      <c r="G686" s="497" t="s">
        <v>12866</v>
      </c>
      <c r="H686" s="506"/>
      <c r="I686" s="506" t="s">
        <v>12867</v>
      </c>
      <c r="J686" s="506"/>
      <c r="K686" s="497" t="s">
        <v>12868</v>
      </c>
      <c r="L686" s="496" t="s">
        <v>281</v>
      </c>
      <c r="M686" s="496"/>
      <c r="N686" s="496"/>
      <c r="O686" s="496">
        <v>60</v>
      </c>
      <c r="P686" s="116"/>
    </row>
    <row r="687" spans="1:16" ht="51">
      <c r="A687" s="313" t="s">
        <v>12869</v>
      </c>
      <c r="B687" s="499" t="s">
        <v>12870</v>
      </c>
      <c r="C687" s="506" t="s">
        <v>12500</v>
      </c>
      <c r="D687" s="506" t="s">
        <v>12871</v>
      </c>
      <c r="E687" s="265"/>
      <c r="F687" s="194" t="s">
        <v>12760</v>
      </c>
      <c r="G687" s="265" t="s">
        <v>12872</v>
      </c>
      <c r="H687" s="506"/>
      <c r="I687" s="506">
        <v>2015</v>
      </c>
      <c r="J687" s="506"/>
      <c r="K687" s="501" t="s">
        <v>12873</v>
      </c>
      <c r="L687" s="496" t="s">
        <v>281</v>
      </c>
      <c r="M687" s="496"/>
      <c r="N687" s="496" t="s">
        <v>71</v>
      </c>
      <c r="O687" s="496">
        <v>30</v>
      </c>
      <c r="P687" s="116"/>
    </row>
    <row r="688" spans="1:16" ht="38.25">
      <c r="A688" s="313" t="s">
        <v>12874</v>
      </c>
      <c r="B688" s="499" t="s">
        <v>12863</v>
      </c>
      <c r="C688" s="506" t="s">
        <v>12500</v>
      </c>
      <c r="D688" s="496" t="s">
        <v>12875</v>
      </c>
      <c r="E688" s="265"/>
      <c r="F688" s="194" t="s">
        <v>12876</v>
      </c>
      <c r="G688" s="497" t="s">
        <v>12877</v>
      </c>
      <c r="H688" s="506"/>
      <c r="I688" s="506">
        <v>2015</v>
      </c>
      <c r="J688" s="506"/>
      <c r="K688" s="497" t="s">
        <v>12878</v>
      </c>
      <c r="L688" s="496" t="s">
        <v>12744</v>
      </c>
      <c r="M688" s="496"/>
      <c r="N688" s="496"/>
      <c r="O688" s="496">
        <v>60</v>
      </c>
      <c r="P688" s="116"/>
    </row>
    <row r="689" spans="1:16" ht="63.75">
      <c r="A689" s="497" t="s">
        <v>12879</v>
      </c>
      <c r="B689" s="194" t="s">
        <v>12880</v>
      </c>
      <c r="C689" s="506" t="s">
        <v>12500</v>
      </c>
      <c r="D689" s="506" t="s">
        <v>12881</v>
      </c>
      <c r="E689" s="265" t="s">
        <v>320</v>
      </c>
      <c r="F689" s="194"/>
      <c r="G689" s="265" t="s">
        <v>12882</v>
      </c>
      <c r="H689" s="506"/>
      <c r="I689" s="506">
        <v>2015</v>
      </c>
      <c r="J689" s="506"/>
      <c r="K689" s="501" t="s">
        <v>12883</v>
      </c>
      <c r="L689" s="496" t="s">
        <v>12884</v>
      </c>
      <c r="M689" s="496"/>
      <c r="N689" s="496">
        <v>60</v>
      </c>
      <c r="O689" s="496">
        <v>60</v>
      </c>
      <c r="P689" s="116"/>
    </row>
    <row r="690" spans="1:16" ht="276" customHeight="1">
      <c r="A690" s="308" t="s">
        <v>12885</v>
      </c>
      <c r="B690" s="501" t="s">
        <v>12886</v>
      </c>
      <c r="C690" s="496" t="s">
        <v>12887</v>
      </c>
      <c r="D690" s="496" t="s">
        <v>812</v>
      </c>
      <c r="E690" s="497" t="s">
        <v>12888</v>
      </c>
      <c r="F690" s="501" t="s">
        <v>406</v>
      </c>
      <c r="G690" s="497" t="s">
        <v>1058</v>
      </c>
      <c r="H690" s="496"/>
      <c r="I690" s="496">
        <v>2015</v>
      </c>
      <c r="J690" s="496" t="s">
        <v>153</v>
      </c>
      <c r="K690" s="502">
        <v>1</v>
      </c>
      <c r="L690" s="497" t="s">
        <v>806</v>
      </c>
      <c r="M690" s="496" t="s">
        <v>12889</v>
      </c>
      <c r="N690" s="496" t="s">
        <v>71</v>
      </c>
      <c r="O690" s="496">
        <v>60</v>
      </c>
      <c r="P690" s="116"/>
    </row>
    <row r="691" spans="1:16" ht="140.25">
      <c r="A691" s="496" t="s">
        <v>12890</v>
      </c>
      <c r="B691" s="501" t="s">
        <v>12891</v>
      </c>
      <c r="C691" s="496" t="s">
        <v>12892</v>
      </c>
      <c r="D691" s="496" t="s">
        <v>12893</v>
      </c>
      <c r="E691" s="208">
        <v>7</v>
      </c>
      <c r="F691" s="208">
        <v>3</v>
      </c>
      <c r="G691" s="502" t="s">
        <v>1048</v>
      </c>
      <c r="H691" s="496" t="s">
        <v>12894</v>
      </c>
      <c r="I691" s="496">
        <v>2015</v>
      </c>
      <c r="J691" s="496">
        <v>12</v>
      </c>
      <c r="K691" s="501" t="s">
        <v>12895</v>
      </c>
      <c r="L691" s="496" t="s">
        <v>12896</v>
      </c>
      <c r="M691" s="496" t="s">
        <v>12897</v>
      </c>
      <c r="N691" s="503" t="s">
        <v>71</v>
      </c>
      <c r="O691" s="495">
        <v>60</v>
      </c>
      <c r="P691" s="116"/>
    </row>
    <row r="692" spans="1:16" ht="63.75">
      <c r="A692" s="501" t="s">
        <v>12898</v>
      </c>
      <c r="B692" s="501" t="s">
        <v>12899</v>
      </c>
      <c r="C692" s="496" t="s">
        <v>12500</v>
      </c>
      <c r="D692" s="496" t="s">
        <v>12845</v>
      </c>
      <c r="E692" s="208"/>
      <c r="F692" s="208" t="s">
        <v>7559</v>
      </c>
      <c r="G692" s="502" t="s">
        <v>12846</v>
      </c>
      <c r="H692" s="496"/>
      <c r="I692" s="496">
        <v>2015</v>
      </c>
      <c r="J692" s="496"/>
      <c r="K692" s="501" t="s">
        <v>12900</v>
      </c>
      <c r="L692" s="496" t="s">
        <v>281</v>
      </c>
      <c r="M692" s="496"/>
      <c r="N692" s="503">
        <v>60</v>
      </c>
      <c r="O692" s="495">
        <v>60</v>
      </c>
      <c r="P692" s="116"/>
    </row>
    <row r="693" spans="1:16" ht="63.75">
      <c r="A693" s="501" t="s">
        <v>12901</v>
      </c>
      <c r="B693" s="501" t="s">
        <v>12899</v>
      </c>
      <c r="C693" s="496" t="s">
        <v>12500</v>
      </c>
      <c r="D693" s="496" t="s">
        <v>804</v>
      </c>
      <c r="E693" s="208" t="s">
        <v>12902</v>
      </c>
      <c r="F693" s="189"/>
      <c r="G693" s="502" t="s">
        <v>12903</v>
      </c>
      <c r="H693" s="496"/>
      <c r="I693" s="496">
        <v>2015</v>
      </c>
      <c r="J693" s="496" t="s">
        <v>172</v>
      </c>
      <c r="K693" s="501" t="s">
        <v>12904</v>
      </c>
      <c r="L693" s="496" t="s">
        <v>637</v>
      </c>
      <c r="M693" s="505" t="s">
        <v>3411</v>
      </c>
      <c r="N693" s="503">
        <v>60</v>
      </c>
      <c r="O693" s="495">
        <v>60</v>
      </c>
      <c r="P693" s="116"/>
    </row>
    <row r="694" spans="1:16" ht="102">
      <c r="A694" s="501" t="s">
        <v>12905</v>
      </c>
      <c r="B694" s="501" t="s">
        <v>12899</v>
      </c>
      <c r="C694" s="496" t="s">
        <v>12500</v>
      </c>
      <c r="D694" s="496" t="s">
        <v>12906</v>
      </c>
      <c r="E694" s="208"/>
      <c r="F694" s="208" t="s">
        <v>12848</v>
      </c>
      <c r="G694" s="502" t="s">
        <v>12849</v>
      </c>
      <c r="H694" s="496"/>
      <c r="I694" s="496">
        <v>2015</v>
      </c>
      <c r="J694" s="496"/>
      <c r="K694" s="501" t="s">
        <v>12907</v>
      </c>
      <c r="L694" s="496" t="s">
        <v>12851</v>
      </c>
      <c r="M694" s="505" t="s">
        <v>12852</v>
      </c>
      <c r="N694" s="503">
        <v>60</v>
      </c>
      <c r="O694" s="495">
        <v>60</v>
      </c>
      <c r="P694" s="116"/>
    </row>
    <row r="695" spans="1:16" ht="89.25">
      <c r="A695" s="497" t="s">
        <v>12908</v>
      </c>
      <c r="B695" s="501" t="s">
        <v>12909</v>
      </c>
      <c r="C695" s="496" t="s">
        <v>12507</v>
      </c>
      <c r="D695" s="263" t="s">
        <v>12910</v>
      </c>
      <c r="E695" s="502">
        <v>63</v>
      </c>
      <c r="F695" s="502">
        <v>1</v>
      </c>
      <c r="G695" s="502" t="s">
        <v>12911</v>
      </c>
      <c r="H695" s="496"/>
      <c r="I695" s="496">
        <v>2015</v>
      </c>
      <c r="J695" s="496">
        <v>3</v>
      </c>
      <c r="K695" s="497" t="s">
        <v>12912</v>
      </c>
      <c r="L695" s="496" t="s">
        <v>12913</v>
      </c>
      <c r="M695" s="496" t="s">
        <v>12914</v>
      </c>
      <c r="N695" s="496">
        <v>60</v>
      </c>
      <c r="O695" s="496">
        <v>60</v>
      </c>
      <c r="P695" s="116"/>
    </row>
    <row r="696" spans="1:16" ht="102">
      <c r="A696" s="497" t="s">
        <v>12915</v>
      </c>
      <c r="B696" s="501" t="s">
        <v>12909</v>
      </c>
      <c r="C696" s="496" t="s">
        <v>12507</v>
      </c>
      <c r="D696" s="263" t="s">
        <v>12916</v>
      </c>
      <c r="E696" s="502">
        <v>15</v>
      </c>
      <c r="F696" s="502">
        <v>2</v>
      </c>
      <c r="G696" s="496" t="s">
        <v>12917</v>
      </c>
      <c r="H696" s="496"/>
      <c r="I696" s="496">
        <v>2015</v>
      </c>
      <c r="J696" s="496">
        <v>6</v>
      </c>
      <c r="K696" s="497" t="s">
        <v>12918</v>
      </c>
      <c r="L696" s="496" t="s">
        <v>12919</v>
      </c>
      <c r="M696" s="496" t="s">
        <v>12920</v>
      </c>
      <c r="N696" s="496">
        <v>60</v>
      </c>
      <c r="O696" s="496">
        <v>60</v>
      </c>
      <c r="P696" s="116"/>
    </row>
    <row r="697" spans="1:16" ht="253.5" customHeight="1">
      <c r="A697" s="497" t="s">
        <v>12921</v>
      </c>
      <c r="B697" s="501" t="s">
        <v>12922</v>
      </c>
      <c r="C697" s="496" t="s">
        <v>12507</v>
      </c>
      <c r="D697" s="496" t="s">
        <v>812</v>
      </c>
      <c r="E697" s="502">
        <v>42</v>
      </c>
      <c r="F697" s="502">
        <v>1</v>
      </c>
      <c r="G697" s="496" t="s">
        <v>3215</v>
      </c>
      <c r="H697" s="496"/>
      <c r="I697" s="496">
        <v>2015</v>
      </c>
      <c r="J697" s="496">
        <v>2</v>
      </c>
      <c r="K697" s="314" t="s">
        <v>12923</v>
      </c>
      <c r="L697" s="496" t="s">
        <v>637</v>
      </c>
      <c r="M697" s="496" t="s">
        <v>12924</v>
      </c>
      <c r="N697" s="496">
        <v>60</v>
      </c>
      <c r="O697" s="496">
        <v>60</v>
      </c>
      <c r="P697" s="116"/>
    </row>
    <row r="698" spans="1:16" ht="76.5">
      <c r="A698" s="501" t="s">
        <v>12925</v>
      </c>
      <c r="B698" s="501" t="s">
        <v>12926</v>
      </c>
      <c r="C698" s="496" t="s">
        <v>12486</v>
      </c>
      <c r="D698" s="497" t="s">
        <v>1057</v>
      </c>
      <c r="E698" s="502"/>
      <c r="F698" s="502">
        <v>3</v>
      </c>
      <c r="G698" s="497" t="s">
        <v>12927</v>
      </c>
      <c r="H698" s="496"/>
      <c r="I698" s="496">
        <v>2015</v>
      </c>
      <c r="J698" s="496"/>
      <c r="K698" s="497" t="s">
        <v>12928</v>
      </c>
      <c r="L698" s="496" t="s">
        <v>12929</v>
      </c>
      <c r="M698" s="496" t="s">
        <v>12930</v>
      </c>
      <c r="N698" s="496">
        <v>60</v>
      </c>
      <c r="O698" s="496">
        <v>60</v>
      </c>
      <c r="P698" s="116"/>
    </row>
    <row r="699" spans="1:16" ht="165.75">
      <c r="A699" s="501" t="s">
        <v>12931</v>
      </c>
      <c r="B699" s="501" t="s">
        <v>12932</v>
      </c>
      <c r="C699" s="496" t="s">
        <v>12486</v>
      </c>
      <c r="D699" s="496" t="s">
        <v>12933</v>
      </c>
      <c r="E699" s="208"/>
      <c r="F699" s="208">
        <v>3</v>
      </c>
      <c r="G699" s="502" t="s">
        <v>12927</v>
      </c>
      <c r="H699" s="496"/>
      <c r="I699" s="496">
        <v>2015</v>
      </c>
      <c r="J699" s="496"/>
      <c r="K699" s="501" t="s">
        <v>12934</v>
      </c>
      <c r="L699" s="496" t="s">
        <v>12935</v>
      </c>
      <c r="M699" s="505" t="s">
        <v>12930</v>
      </c>
      <c r="N699" s="503" t="s">
        <v>71</v>
      </c>
      <c r="O699" s="495">
        <v>60</v>
      </c>
      <c r="P699" s="116"/>
    </row>
    <row r="700" spans="1:16" ht="165.75">
      <c r="A700" s="501" t="s">
        <v>12936</v>
      </c>
      <c r="B700" s="501" t="s">
        <v>12932</v>
      </c>
      <c r="C700" s="496" t="s">
        <v>12486</v>
      </c>
      <c r="D700" s="496" t="s">
        <v>12933</v>
      </c>
      <c r="E700" s="208"/>
      <c r="F700" s="208">
        <v>2</v>
      </c>
      <c r="G700" s="502" t="s">
        <v>12927</v>
      </c>
      <c r="H700" s="496"/>
      <c r="I700" s="496">
        <v>2015</v>
      </c>
      <c r="J700" s="496"/>
      <c r="K700" s="501" t="s">
        <v>12937</v>
      </c>
      <c r="L700" s="496" t="s">
        <v>12935</v>
      </c>
      <c r="M700" s="505" t="s">
        <v>12930</v>
      </c>
      <c r="N700" s="503"/>
      <c r="O700" s="495">
        <v>60</v>
      </c>
      <c r="P700" s="116"/>
    </row>
    <row r="701" spans="1:16" ht="127.5">
      <c r="A701" s="501" t="s">
        <v>12938</v>
      </c>
      <c r="B701" s="501" t="s">
        <v>12932</v>
      </c>
      <c r="C701" s="496" t="s">
        <v>12486</v>
      </c>
      <c r="D701" s="496" t="s">
        <v>12939</v>
      </c>
      <c r="E701" s="208"/>
      <c r="F701" s="208">
        <v>4</v>
      </c>
      <c r="G701" s="502" t="s">
        <v>12940</v>
      </c>
      <c r="H701" s="496"/>
      <c r="I701" s="496">
        <v>2015</v>
      </c>
      <c r="J701" s="496"/>
      <c r="K701" s="501" t="s">
        <v>12941</v>
      </c>
      <c r="L701" s="496" t="s">
        <v>12942</v>
      </c>
      <c r="M701" s="505" t="s">
        <v>12943</v>
      </c>
      <c r="N701" s="503"/>
      <c r="O701" s="495">
        <v>60</v>
      </c>
      <c r="P701" s="116"/>
    </row>
    <row r="702" spans="1:16" ht="127.5">
      <c r="A702" s="501" t="s">
        <v>12944</v>
      </c>
      <c r="B702" s="501" t="s">
        <v>12932</v>
      </c>
      <c r="C702" s="496" t="s">
        <v>12486</v>
      </c>
      <c r="D702" s="496" t="s">
        <v>12939</v>
      </c>
      <c r="E702" s="208"/>
      <c r="F702" s="208">
        <v>3</v>
      </c>
      <c r="G702" s="502" t="s">
        <v>12940</v>
      </c>
      <c r="H702" s="496"/>
      <c r="I702" s="496">
        <v>2015</v>
      </c>
      <c r="J702" s="496"/>
      <c r="K702" s="501" t="s">
        <v>12945</v>
      </c>
      <c r="L702" s="496" t="s">
        <v>12942</v>
      </c>
      <c r="M702" s="505" t="s">
        <v>12946</v>
      </c>
      <c r="N702" s="503"/>
      <c r="O702" s="495">
        <v>60</v>
      </c>
      <c r="P702" s="116"/>
    </row>
    <row r="703" spans="1:16" ht="127.5">
      <c r="A703" s="501" t="s">
        <v>12947</v>
      </c>
      <c r="B703" s="501" t="s">
        <v>12932</v>
      </c>
      <c r="C703" s="496" t="s">
        <v>12486</v>
      </c>
      <c r="D703" s="496" t="s">
        <v>12939</v>
      </c>
      <c r="E703" s="208"/>
      <c r="F703" s="208">
        <v>2</v>
      </c>
      <c r="G703" s="502" t="s">
        <v>12940</v>
      </c>
      <c r="H703" s="496"/>
      <c r="I703" s="496">
        <v>2015</v>
      </c>
      <c r="J703" s="496"/>
      <c r="K703" s="501" t="s">
        <v>12948</v>
      </c>
      <c r="L703" s="496" t="s">
        <v>12942</v>
      </c>
      <c r="M703" s="505" t="s">
        <v>12949</v>
      </c>
      <c r="N703" s="503"/>
      <c r="O703" s="495">
        <v>60</v>
      </c>
      <c r="P703" s="116"/>
    </row>
    <row r="704" spans="1:16" ht="140.25">
      <c r="A704" s="296" t="s">
        <v>12950</v>
      </c>
      <c r="B704" s="194" t="s">
        <v>12951</v>
      </c>
      <c r="C704" s="506" t="s">
        <v>12507</v>
      </c>
      <c r="D704" s="506" t="s">
        <v>12952</v>
      </c>
      <c r="E704" s="502" t="s">
        <v>12953</v>
      </c>
      <c r="F704" s="501" t="s">
        <v>121</v>
      </c>
      <c r="G704" s="497" t="s">
        <v>12927</v>
      </c>
      <c r="H704" s="506" t="s">
        <v>12954</v>
      </c>
      <c r="I704" s="496">
        <v>2015</v>
      </c>
      <c r="J704" s="496" t="s">
        <v>153</v>
      </c>
      <c r="K704" s="501" t="s">
        <v>12955</v>
      </c>
      <c r="L704" s="496" t="s">
        <v>12956</v>
      </c>
      <c r="M704" s="506" t="s">
        <v>12954</v>
      </c>
      <c r="N704" s="496">
        <v>60</v>
      </c>
      <c r="O704" s="496">
        <v>60</v>
      </c>
      <c r="P704" s="116"/>
    </row>
    <row r="705" spans="1:16" ht="140.25">
      <c r="A705" s="296" t="s">
        <v>12957</v>
      </c>
      <c r="B705" s="194" t="s">
        <v>12951</v>
      </c>
      <c r="C705" s="506" t="s">
        <v>12507</v>
      </c>
      <c r="D705" s="506" t="s">
        <v>12952</v>
      </c>
      <c r="E705" s="502" t="s">
        <v>12953</v>
      </c>
      <c r="F705" s="501" t="s">
        <v>117</v>
      </c>
      <c r="G705" s="497" t="s">
        <v>12927</v>
      </c>
      <c r="H705" s="506" t="s">
        <v>12954</v>
      </c>
      <c r="I705" s="496">
        <v>2015</v>
      </c>
      <c r="J705" s="496" t="s">
        <v>12958</v>
      </c>
      <c r="K705" s="501" t="s">
        <v>1740</v>
      </c>
      <c r="L705" s="496" t="s">
        <v>12956</v>
      </c>
      <c r="M705" s="506" t="s">
        <v>12954</v>
      </c>
      <c r="N705" s="496">
        <v>60</v>
      </c>
      <c r="O705" s="496">
        <v>60</v>
      </c>
      <c r="P705" s="116"/>
    </row>
    <row r="706" spans="1:16" ht="140.25">
      <c r="A706" s="296" t="s">
        <v>12959</v>
      </c>
      <c r="B706" s="194" t="s">
        <v>12951</v>
      </c>
      <c r="C706" s="506" t="s">
        <v>12507</v>
      </c>
      <c r="D706" s="506" t="s">
        <v>12952</v>
      </c>
      <c r="E706" s="502" t="s">
        <v>12953</v>
      </c>
      <c r="F706" s="501" t="s">
        <v>282</v>
      </c>
      <c r="G706" s="497" t="s">
        <v>12927</v>
      </c>
      <c r="H706" s="506" t="s">
        <v>12954</v>
      </c>
      <c r="I706" s="496">
        <v>2015</v>
      </c>
      <c r="J706" s="496" t="s">
        <v>134</v>
      </c>
      <c r="K706" s="501" t="s">
        <v>12960</v>
      </c>
      <c r="L706" s="496" t="s">
        <v>12956</v>
      </c>
      <c r="M706" s="506" t="s">
        <v>12954</v>
      </c>
      <c r="N706" s="496">
        <v>60</v>
      </c>
      <c r="O706" s="496">
        <v>60</v>
      </c>
      <c r="P706" s="116"/>
    </row>
    <row r="707" spans="1:16" ht="409.5">
      <c r="A707" s="501" t="s">
        <v>12961</v>
      </c>
      <c r="B707" s="501" t="s">
        <v>12588</v>
      </c>
      <c r="C707" s="496" t="s">
        <v>12486</v>
      </c>
      <c r="D707" s="496" t="s">
        <v>1057</v>
      </c>
      <c r="E707" s="208"/>
      <c r="F707" s="208">
        <v>2</v>
      </c>
      <c r="G707" s="502" t="s">
        <v>12927</v>
      </c>
      <c r="H707" s="496"/>
      <c r="I707" s="496">
        <v>2015</v>
      </c>
      <c r="J707" s="496"/>
      <c r="K707" s="501" t="s">
        <v>12962</v>
      </c>
      <c r="L707" s="496" t="s">
        <v>12963</v>
      </c>
      <c r="M707" s="496" t="s">
        <v>12964</v>
      </c>
      <c r="N707" s="503">
        <v>60</v>
      </c>
      <c r="O707" s="495">
        <v>60</v>
      </c>
      <c r="P707" s="116"/>
    </row>
    <row r="708" spans="1:16" ht="127.5">
      <c r="A708" s="501" t="s">
        <v>12965</v>
      </c>
      <c r="B708" s="501" t="s">
        <v>12966</v>
      </c>
      <c r="C708" s="496" t="s">
        <v>12450</v>
      </c>
      <c r="D708" s="496" t="s">
        <v>1057</v>
      </c>
      <c r="E708" s="208" t="s">
        <v>12967</v>
      </c>
      <c r="F708" s="208">
        <v>1</v>
      </c>
      <c r="G708" s="502" t="s">
        <v>12968</v>
      </c>
      <c r="H708" s="496"/>
      <c r="I708" s="496">
        <v>2015</v>
      </c>
      <c r="J708" s="496" t="s">
        <v>126</v>
      </c>
      <c r="K708" s="501" t="s">
        <v>12969</v>
      </c>
      <c r="L708" s="496" t="s">
        <v>12970</v>
      </c>
      <c r="M708" s="505" t="s">
        <v>12971</v>
      </c>
      <c r="N708" s="503"/>
      <c r="O708" s="495">
        <v>60</v>
      </c>
      <c r="P708" s="116"/>
    </row>
    <row r="709" spans="1:16" ht="174.75" customHeight="1">
      <c r="A709" s="501" t="s">
        <v>12972</v>
      </c>
      <c r="B709" s="501" t="s">
        <v>12973</v>
      </c>
      <c r="C709" s="496" t="s">
        <v>12486</v>
      </c>
      <c r="D709" s="496" t="s">
        <v>1057</v>
      </c>
      <c r="E709" s="208"/>
      <c r="F709" s="208">
        <v>3</v>
      </c>
      <c r="G709" s="502" t="s">
        <v>12927</v>
      </c>
      <c r="H709" s="496"/>
      <c r="I709" s="496">
        <v>2015</v>
      </c>
      <c r="J709" s="496"/>
      <c r="K709" s="501" t="s">
        <v>12974</v>
      </c>
      <c r="L709" s="496" t="s">
        <v>12975</v>
      </c>
      <c r="M709" s="496" t="s">
        <v>12976</v>
      </c>
      <c r="N709" s="503"/>
      <c r="O709" s="495">
        <v>60</v>
      </c>
      <c r="P709" s="116"/>
    </row>
    <row r="710" spans="1:16" ht="113.25" customHeight="1">
      <c r="A710" s="205" t="s">
        <v>12977</v>
      </c>
      <c r="B710" s="205" t="s">
        <v>12978</v>
      </c>
      <c r="C710" s="500" t="s">
        <v>12486</v>
      </c>
      <c r="D710" s="500" t="s">
        <v>12979</v>
      </c>
      <c r="E710" s="290"/>
      <c r="F710" s="205" t="s">
        <v>121</v>
      </c>
      <c r="G710" s="290" t="s">
        <v>12927</v>
      </c>
      <c r="H710" s="500"/>
      <c r="I710" s="500">
        <v>2015</v>
      </c>
      <c r="J710" s="500" t="s">
        <v>153</v>
      </c>
      <c r="K710" s="501" t="s">
        <v>1534</v>
      </c>
      <c r="L710" s="188" t="s">
        <v>12980</v>
      </c>
      <c r="M710" s="219" t="s">
        <v>8190</v>
      </c>
      <c r="N710" s="496" t="s">
        <v>71</v>
      </c>
      <c r="O710" s="496">
        <v>30</v>
      </c>
      <c r="P710" s="116"/>
    </row>
    <row r="711" spans="1:16" ht="207.75" customHeight="1">
      <c r="A711" s="205" t="s">
        <v>12981</v>
      </c>
      <c r="B711" s="205" t="s">
        <v>12982</v>
      </c>
      <c r="C711" s="500" t="s">
        <v>12486</v>
      </c>
      <c r="D711" s="500" t="s">
        <v>1057</v>
      </c>
      <c r="E711" s="290"/>
      <c r="F711" s="205" t="s">
        <v>117</v>
      </c>
      <c r="G711" s="265" t="s">
        <v>12927</v>
      </c>
      <c r="H711" s="500"/>
      <c r="I711" s="500">
        <v>2015</v>
      </c>
      <c r="J711" s="500" t="s">
        <v>166</v>
      </c>
      <c r="K711" s="501" t="s">
        <v>12983</v>
      </c>
      <c r="L711" s="188" t="s">
        <v>12980</v>
      </c>
      <c r="M711" s="219" t="s">
        <v>8190</v>
      </c>
      <c r="N711" s="496"/>
      <c r="O711" s="496">
        <v>30</v>
      </c>
      <c r="P711" s="116"/>
    </row>
    <row r="712" spans="1:16" ht="198" customHeight="1">
      <c r="A712" s="205" t="s">
        <v>12984</v>
      </c>
      <c r="B712" s="205" t="s">
        <v>12985</v>
      </c>
      <c r="C712" s="500" t="s">
        <v>12486</v>
      </c>
      <c r="D712" s="500" t="s">
        <v>12986</v>
      </c>
      <c r="E712" s="290"/>
      <c r="F712" s="205" t="s">
        <v>282</v>
      </c>
      <c r="G712" s="265" t="s">
        <v>12927</v>
      </c>
      <c r="H712" s="500"/>
      <c r="I712" s="500">
        <v>2015</v>
      </c>
      <c r="J712" s="500" t="s">
        <v>134</v>
      </c>
      <c r="K712" s="501" t="s">
        <v>12987</v>
      </c>
      <c r="L712" s="188" t="s">
        <v>12980</v>
      </c>
      <c r="M712" s="219" t="s">
        <v>8190</v>
      </c>
      <c r="N712" s="496"/>
      <c r="O712" s="496">
        <v>60</v>
      </c>
      <c r="P712" s="116"/>
    </row>
    <row r="713" spans="1:16" ht="206.25" customHeight="1">
      <c r="A713" s="501" t="s">
        <v>12988</v>
      </c>
      <c r="B713" s="501" t="s">
        <v>12595</v>
      </c>
      <c r="C713" s="496" t="s">
        <v>12486</v>
      </c>
      <c r="D713" s="496" t="s">
        <v>1057</v>
      </c>
      <c r="E713" s="208"/>
      <c r="F713" s="208">
        <v>2</v>
      </c>
      <c r="G713" s="502" t="s">
        <v>12927</v>
      </c>
      <c r="H713" s="496"/>
      <c r="I713" s="496">
        <v>2015</v>
      </c>
      <c r="J713" s="496"/>
      <c r="K713" s="501" t="s">
        <v>12989</v>
      </c>
      <c r="L713" s="496" t="s">
        <v>12963</v>
      </c>
      <c r="M713" s="496" t="s">
        <v>12964</v>
      </c>
      <c r="N713" s="503" t="s">
        <v>71</v>
      </c>
      <c r="O713" s="495">
        <v>60</v>
      </c>
      <c r="P713" s="116"/>
    </row>
    <row r="714" spans="1:16" ht="183" customHeight="1">
      <c r="A714" s="501" t="s">
        <v>12990</v>
      </c>
      <c r="B714" s="501" t="s">
        <v>12991</v>
      </c>
      <c r="C714" s="496" t="s">
        <v>12486</v>
      </c>
      <c r="D714" s="496" t="s">
        <v>1057</v>
      </c>
      <c r="E714" s="502" t="s">
        <v>425</v>
      </c>
      <c r="F714" s="502">
        <v>3</v>
      </c>
      <c r="G714" s="502" t="s">
        <v>12927</v>
      </c>
      <c r="H714" s="496"/>
      <c r="I714" s="496">
        <v>2015</v>
      </c>
      <c r="J714" s="496"/>
      <c r="K714" s="502" t="s">
        <v>12992</v>
      </c>
      <c r="L714" s="496" t="s">
        <v>281</v>
      </c>
      <c r="M714" s="496" t="s">
        <v>12993</v>
      </c>
      <c r="N714" s="496" t="s">
        <v>71</v>
      </c>
      <c r="O714" s="496">
        <v>60</v>
      </c>
      <c r="P714" s="116"/>
    </row>
    <row r="715" spans="1:16" ht="143.25" customHeight="1">
      <c r="A715" s="315" t="s">
        <v>12925</v>
      </c>
      <c r="B715" s="315" t="s">
        <v>12926</v>
      </c>
      <c r="C715" s="316" t="s">
        <v>12486</v>
      </c>
      <c r="D715" s="317" t="s">
        <v>1057</v>
      </c>
      <c r="E715" s="318"/>
      <c r="F715" s="318">
        <v>3</v>
      </c>
      <c r="G715" s="317" t="s">
        <v>12927</v>
      </c>
      <c r="H715" s="316"/>
      <c r="I715" s="316">
        <v>2015</v>
      </c>
      <c r="J715" s="316"/>
      <c r="K715" s="317" t="s">
        <v>12928</v>
      </c>
      <c r="L715" s="316" t="s">
        <v>12929</v>
      </c>
      <c r="M715" s="316" t="s">
        <v>12930</v>
      </c>
      <c r="N715" s="316">
        <v>60</v>
      </c>
      <c r="O715" s="316">
        <v>60</v>
      </c>
      <c r="P715" s="116"/>
    </row>
    <row r="716" spans="1:16" ht="151.5" customHeight="1">
      <c r="A716" s="501" t="s">
        <v>12994</v>
      </c>
      <c r="B716" s="501" t="s">
        <v>12995</v>
      </c>
      <c r="C716" s="496" t="s">
        <v>12486</v>
      </c>
      <c r="D716" s="496" t="s">
        <v>1057</v>
      </c>
      <c r="E716" s="502" t="s">
        <v>12996</v>
      </c>
      <c r="F716" s="502" t="s">
        <v>12997</v>
      </c>
      <c r="G716" s="502" t="s">
        <v>12998</v>
      </c>
      <c r="H716" s="496"/>
      <c r="I716" s="496">
        <v>2015</v>
      </c>
      <c r="J716" s="496" t="s">
        <v>138</v>
      </c>
      <c r="K716" s="502" t="s">
        <v>12999</v>
      </c>
      <c r="L716" s="496" t="s">
        <v>13000</v>
      </c>
      <c r="M716" s="505" t="s">
        <v>13001</v>
      </c>
      <c r="N716" s="496" t="s">
        <v>71</v>
      </c>
      <c r="O716" s="496">
        <v>60</v>
      </c>
      <c r="P716" s="116"/>
    </row>
    <row r="717" spans="1:16" ht="151.5" customHeight="1">
      <c r="A717" s="505" t="s">
        <v>14800</v>
      </c>
      <c r="B717" s="496" t="s">
        <v>17624</v>
      </c>
      <c r="C717" s="496" t="s">
        <v>14395</v>
      </c>
      <c r="D717" s="496" t="s">
        <v>12729</v>
      </c>
      <c r="E717" s="208"/>
      <c r="F717" s="496" t="s">
        <v>14801</v>
      </c>
      <c r="G717" s="496" t="s">
        <v>12617</v>
      </c>
      <c r="H717" s="496"/>
      <c r="I717" s="496">
        <v>2015</v>
      </c>
      <c r="J717" s="496"/>
      <c r="K717" s="496" t="s">
        <v>14802</v>
      </c>
      <c r="L717" s="496" t="s">
        <v>929</v>
      </c>
      <c r="M717" s="496" t="s">
        <v>14803</v>
      </c>
      <c r="N717" s="503" t="s">
        <v>71</v>
      </c>
      <c r="O717" s="495">
        <v>30</v>
      </c>
      <c r="P717" s="116"/>
    </row>
    <row r="718" spans="1:16" ht="173.25" customHeight="1">
      <c r="A718" s="496" t="s">
        <v>14804</v>
      </c>
      <c r="B718" s="496" t="s">
        <v>17625</v>
      </c>
      <c r="C718" s="496" t="s">
        <v>14395</v>
      </c>
      <c r="D718" s="496" t="s">
        <v>14805</v>
      </c>
      <c r="E718" s="208"/>
      <c r="F718" s="208" t="s">
        <v>14806</v>
      </c>
      <c r="G718" s="496" t="s">
        <v>12617</v>
      </c>
      <c r="H718" s="496"/>
      <c r="I718" s="496">
        <v>2015</v>
      </c>
      <c r="J718" s="496"/>
      <c r="K718" s="496" t="s">
        <v>14807</v>
      </c>
      <c r="L718" s="496" t="s">
        <v>929</v>
      </c>
      <c r="M718" s="496" t="s">
        <v>14808</v>
      </c>
      <c r="N718" s="503">
        <v>2</v>
      </c>
      <c r="O718" s="495">
        <v>60</v>
      </c>
      <c r="P718" s="128"/>
    </row>
    <row r="719" spans="1:16" ht="133.5" customHeight="1">
      <c r="A719" s="501" t="s">
        <v>14809</v>
      </c>
      <c r="B719" s="501" t="s">
        <v>14810</v>
      </c>
      <c r="C719" s="496" t="s">
        <v>14395</v>
      </c>
      <c r="D719" s="496" t="s">
        <v>465</v>
      </c>
      <c r="E719" s="208">
        <v>20</v>
      </c>
      <c r="F719" s="208">
        <v>3</v>
      </c>
      <c r="G719" s="502" t="s">
        <v>14811</v>
      </c>
      <c r="H719" s="496"/>
      <c r="I719" s="496">
        <v>2015</v>
      </c>
      <c r="J719" s="496"/>
      <c r="K719" s="501" t="s">
        <v>14812</v>
      </c>
      <c r="L719" s="496" t="s">
        <v>14813</v>
      </c>
      <c r="M719" s="496" t="s">
        <v>14814</v>
      </c>
      <c r="N719" s="503" t="s">
        <v>71</v>
      </c>
      <c r="O719" s="495">
        <v>30</v>
      </c>
      <c r="P719" s="116"/>
    </row>
    <row r="720" spans="1:16" ht="186" customHeight="1">
      <c r="A720" s="501" t="s">
        <v>14815</v>
      </c>
      <c r="B720" s="501" t="s">
        <v>14816</v>
      </c>
      <c r="C720" s="496" t="s">
        <v>14395</v>
      </c>
      <c r="D720" s="496" t="s">
        <v>465</v>
      </c>
      <c r="E720" s="208">
        <v>20</v>
      </c>
      <c r="F720" s="208">
        <v>4</v>
      </c>
      <c r="G720" s="502" t="s">
        <v>14811</v>
      </c>
      <c r="H720" s="496"/>
      <c r="I720" s="496">
        <v>2015</v>
      </c>
      <c r="J720" s="496"/>
      <c r="K720" s="501" t="s">
        <v>14817</v>
      </c>
      <c r="L720" s="496" t="s">
        <v>14813</v>
      </c>
      <c r="M720" s="505" t="s">
        <v>935</v>
      </c>
      <c r="N720" s="503"/>
      <c r="O720" s="495">
        <v>30</v>
      </c>
      <c r="P720" s="116"/>
    </row>
    <row r="721" spans="1:16" ht="382.5" customHeight="1">
      <c r="A721" s="205" t="s">
        <v>14818</v>
      </c>
      <c r="B721" s="205" t="s">
        <v>14819</v>
      </c>
      <c r="C721" s="205" t="s">
        <v>14395</v>
      </c>
      <c r="D721" s="496" t="s">
        <v>465</v>
      </c>
      <c r="E721" s="496" t="s">
        <v>927</v>
      </c>
      <c r="F721" s="496">
        <v>2</v>
      </c>
      <c r="G721" s="496" t="s">
        <v>14820</v>
      </c>
      <c r="H721" s="496"/>
      <c r="I721" s="496">
        <v>2015</v>
      </c>
      <c r="J721" s="496" t="s">
        <v>773</v>
      </c>
      <c r="K721" s="496" t="s">
        <v>14821</v>
      </c>
      <c r="L721" s="496"/>
      <c r="M721" s="496" t="s">
        <v>14822</v>
      </c>
      <c r="N721" s="496">
        <v>60</v>
      </c>
      <c r="O721" s="496">
        <f>60/4</f>
        <v>15</v>
      </c>
      <c r="P721" s="128"/>
    </row>
    <row r="722" spans="1:16" ht="302.25" customHeight="1">
      <c r="A722" s="501" t="s">
        <v>14823</v>
      </c>
      <c r="B722" s="205" t="s">
        <v>14824</v>
      </c>
      <c r="C722" s="500" t="s">
        <v>14825</v>
      </c>
      <c r="D722" s="500" t="s">
        <v>14826</v>
      </c>
      <c r="E722" s="290" t="s">
        <v>14827</v>
      </c>
      <c r="F722" s="502" t="s">
        <v>14828</v>
      </c>
      <c r="G722" s="290" t="s">
        <v>12694</v>
      </c>
      <c r="H722" s="496"/>
      <c r="I722" s="496">
        <v>2015</v>
      </c>
      <c r="J722" s="496" t="s">
        <v>172</v>
      </c>
      <c r="K722" s="502" t="s">
        <v>14829</v>
      </c>
      <c r="L722" s="496" t="s">
        <v>1274</v>
      </c>
      <c r="M722" s="496" t="s">
        <v>14830</v>
      </c>
      <c r="N722" s="496" t="s">
        <v>71</v>
      </c>
      <c r="O722" s="496">
        <v>60</v>
      </c>
      <c r="P722" s="116"/>
    </row>
    <row r="723" spans="1:16" ht="318.75">
      <c r="A723" s="205" t="s">
        <v>14831</v>
      </c>
      <c r="B723" s="205" t="s">
        <v>14824</v>
      </c>
      <c r="C723" s="500" t="s">
        <v>14825</v>
      </c>
      <c r="D723" s="500" t="s">
        <v>14826</v>
      </c>
      <c r="E723" s="290" t="s">
        <v>14827</v>
      </c>
      <c r="F723" s="205" t="s">
        <v>14832</v>
      </c>
      <c r="G723" s="290" t="s">
        <v>12694</v>
      </c>
      <c r="H723" s="500"/>
      <c r="I723" s="500">
        <v>2015</v>
      </c>
      <c r="J723" s="500" t="s">
        <v>119</v>
      </c>
      <c r="K723" s="501" t="s">
        <v>14833</v>
      </c>
      <c r="L723" s="496" t="s">
        <v>1274</v>
      </c>
      <c r="M723" s="496" t="s">
        <v>14834</v>
      </c>
      <c r="N723" s="496" t="s">
        <v>71</v>
      </c>
      <c r="O723" s="496">
        <v>60</v>
      </c>
      <c r="P723" s="116"/>
    </row>
    <row r="724" spans="1:16" ht="409.5" customHeight="1">
      <c r="A724" s="205" t="s">
        <v>14809</v>
      </c>
      <c r="B724" s="205" t="s">
        <v>14835</v>
      </c>
      <c r="C724" s="500" t="s">
        <v>14395</v>
      </c>
      <c r="D724" s="500" t="s">
        <v>465</v>
      </c>
      <c r="E724" s="290">
        <v>20</v>
      </c>
      <c r="F724" s="497">
        <v>3</v>
      </c>
      <c r="G724" s="290" t="s">
        <v>14836</v>
      </c>
      <c r="H724" s="500"/>
      <c r="I724" s="500">
        <v>2015</v>
      </c>
      <c r="J724" s="500" t="s">
        <v>175</v>
      </c>
      <c r="K724" s="497" t="s">
        <v>14812</v>
      </c>
      <c r="L724" s="496" t="s">
        <v>14837</v>
      </c>
      <c r="M724" s="505" t="s">
        <v>14814</v>
      </c>
      <c r="N724" s="496">
        <v>60</v>
      </c>
      <c r="O724" s="502">
        <v>30</v>
      </c>
      <c r="P724" s="116"/>
    </row>
    <row r="725" spans="1:16" ht="131.25" customHeight="1">
      <c r="A725" s="205" t="s">
        <v>14815</v>
      </c>
      <c r="B725" s="205" t="s">
        <v>14838</v>
      </c>
      <c r="C725" s="500" t="s">
        <v>14395</v>
      </c>
      <c r="D725" s="500" t="s">
        <v>465</v>
      </c>
      <c r="E725" s="290">
        <v>20</v>
      </c>
      <c r="F725" s="205" t="s">
        <v>461</v>
      </c>
      <c r="G725" s="290" t="s">
        <v>14836</v>
      </c>
      <c r="H725" s="500"/>
      <c r="I725" s="500">
        <v>2015</v>
      </c>
      <c r="J725" s="500"/>
      <c r="K725" s="501" t="s">
        <v>14817</v>
      </c>
      <c r="L725" s="496" t="s">
        <v>14837</v>
      </c>
      <c r="M725" s="505" t="s">
        <v>935</v>
      </c>
      <c r="N725" s="496">
        <v>60</v>
      </c>
      <c r="O725" s="496">
        <v>30</v>
      </c>
      <c r="P725" s="116"/>
    </row>
    <row r="726" spans="1:16" ht="76.5">
      <c r="A726" s="194" t="s">
        <v>14839</v>
      </c>
      <c r="B726" s="194" t="s">
        <v>14840</v>
      </c>
      <c r="C726" s="506" t="s">
        <v>14841</v>
      </c>
      <c r="D726" s="506" t="s">
        <v>465</v>
      </c>
      <c r="E726" s="194">
        <v>20</v>
      </c>
      <c r="F726" s="194" t="s">
        <v>282</v>
      </c>
      <c r="G726" s="265" t="s">
        <v>14842</v>
      </c>
      <c r="H726" s="506"/>
      <c r="I726" s="506">
        <v>2015</v>
      </c>
      <c r="J726" s="506" t="s">
        <v>14843</v>
      </c>
      <c r="K726" s="501" t="s">
        <v>14844</v>
      </c>
      <c r="L726" s="496" t="s">
        <v>14845</v>
      </c>
      <c r="M726" s="505" t="s">
        <v>935</v>
      </c>
      <c r="N726" s="496" t="s">
        <v>71</v>
      </c>
      <c r="O726" s="496">
        <v>12</v>
      </c>
      <c r="P726" s="116"/>
    </row>
    <row r="727" spans="1:16" ht="63.75">
      <c r="A727" s="194" t="s">
        <v>14846</v>
      </c>
      <c r="B727" s="194" t="s">
        <v>14847</v>
      </c>
      <c r="C727" s="506" t="s">
        <v>14841</v>
      </c>
      <c r="D727" s="506" t="s">
        <v>465</v>
      </c>
      <c r="E727" s="194">
        <v>20</v>
      </c>
      <c r="F727" s="194" t="s">
        <v>121</v>
      </c>
      <c r="G727" s="265" t="s">
        <v>14842</v>
      </c>
      <c r="H727" s="506"/>
      <c r="I727" s="506">
        <v>2015</v>
      </c>
      <c r="J727" s="506" t="s">
        <v>14848</v>
      </c>
      <c r="K727" s="501" t="s">
        <v>14849</v>
      </c>
      <c r="L727" s="496" t="s">
        <v>14845</v>
      </c>
      <c r="M727" s="505" t="s">
        <v>935</v>
      </c>
      <c r="N727" s="496" t="s">
        <v>71</v>
      </c>
      <c r="O727" s="496">
        <v>20</v>
      </c>
      <c r="P727" s="116"/>
    </row>
    <row r="728" spans="1:16" ht="408">
      <c r="A728" s="501" t="s">
        <v>14850</v>
      </c>
      <c r="B728" s="501" t="s">
        <v>14851</v>
      </c>
      <c r="C728" s="496" t="s">
        <v>14395</v>
      </c>
      <c r="D728" s="496" t="s">
        <v>465</v>
      </c>
      <c r="E728" s="208">
        <v>20</v>
      </c>
      <c r="F728" s="208">
        <v>1</v>
      </c>
      <c r="G728" s="502" t="s">
        <v>12694</v>
      </c>
      <c r="H728" s="496"/>
      <c r="I728" s="496">
        <v>2015</v>
      </c>
      <c r="J728" s="496" t="s">
        <v>14852</v>
      </c>
      <c r="K728" s="501" t="s">
        <v>14853</v>
      </c>
      <c r="L728" s="496" t="s">
        <v>14854</v>
      </c>
      <c r="M728" s="505" t="s">
        <v>14855</v>
      </c>
      <c r="N728" s="503" t="s">
        <v>71</v>
      </c>
      <c r="O728" s="495">
        <v>60</v>
      </c>
      <c r="P728" s="116"/>
    </row>
    <row r="729" spans="1:16" ht="408">
      <c r="A729" s="501" t="s">
        <v>14856</v>
      </c>
      <c r="B729" s="501" t="s">
        <v>14851</v>
      </c>
      <c r="C729" s="496" t="s">
        <v>14395</v>
      </c>
      <c r="D729" s="496" t="s">
        <v>465</v>
      </c>
      <c r="E729" s="208">
        <v>20</v>
      </c>
      <c r="F729" s="208">
        <v>2</v>
      </c>
      <c r="G729" s="502" t="s">
        <v>12694</v>
      </c>
      <c r="H729" s="496"/>
      <c r="I729" s="496">
        <v>2015</v>
      </c>
      <c r="J729" s="496" t="s">
        <v>4701</v>
      </c>
      <c r="K729" s="501" t="s">
        <v>14853</v>
      </c>
      <c r="L729" s="496" t="s">
        <v>14854</v>
      </c>
      <c r="M729" s="505" t="s">
        <v>14855</v>
      </c>
      <c r="N729" s="503" t="s">
        <v>71</v>
      </c>
      <c r="O729" s="495">
        <v>60</v>
      </c>
      <c r="P729" s="116"/>
    </row>
    <row r="730" spans="1:16" ht="408">
      <c r="A730" s="501" t="s">
        <v>14857</v>
      </c>
      <c r="B730" s="501" t="s">
        <v>14851</v>
      </c>
      <c r="C730" s="496" t="s">
        <v>14395</v>
      </c>
      <c r="D730" s="496" t="s">
        <v>465</v>
      </c>
      <c r="E730" s="496">
        <v>20</v>
      </c>
      <c r="F730" s="496">
        <v>3</v>
      </c>
      <c r="G730" s="502" t="s">
        <v>12694</v>
      </c>
      <c r="H730" s="496"/>
      <c r="I730" s="496">
        <v>2015</v>
      </c>
      <c r="J730" s="496" t="s">
        <v>14858</v>
      </c>
      <c r="K730" s="501" t="s">
        <v>14853</v>
      </c>
      <c r="L730" s="496" t="s">
        <v>14854</v>
      </c>
      <c r="M730" s="505" t="s">
        <v>14855</v>
      </c>
      <c r="N730" s="503" t="s">
        <v>71</v>
      </c>
      <c r="O730" s="495">
        <v>60</v>
      </c>
      <c r="P730" s="116"/>
    </row>
    <row r="731" spans="1:16" ht="408">
      <c r="A731" s="501" t="s">
        <v>14859</v>
      </c>
      <c r="B731" s="501" t="s">
        <v>14860</v>
      </c>
      <c r="C731" s="496" t="s">
        <v>14395</v>
      </c>
      <c r="D731" s="496" t="s">
        <v>465</v>
      </c>
      <c r="E731" s="496">
        <v>20</v>
      </c>
      <c r="F731" s="496">
        <v>4</v>
      </c>
      <c r="G731" s="502" t="s">
        <v>12694</v>
      </c>
      <c r="H731" s="496"/>
      <c r="I731" s="496">
        <v>2015</v>
      </c>
      <c r="J731" s="496" t="s">
        <v>10823</v>
      </c>
      <c r="K731" s="501" t="s">
        <v>14861</v>
      </c>
      <c r="L731" s="496" t="s">
        <v>14854</v>
      </c>
      <c r="M731" s="505" t="s">
        <v>14855</v>
      </c>
      <c r="N731" s="503" t="s">
        <v>71</v>
      </c>
      <c r="O731" s="495">
        <v>30</v>
      </c>
      <c r="P731" s="116"/>
    </row>
    <row r="732" spans="1:16" ht="408">
      <c r="A732" s="501" t="s">
        <v>14862</v>
      </c>
      <c r="B732" s="501" t="s">
        <v>14863</v>
      </c>
      <c r="C732" s="496" t="s">
        <v>14395</v>
      </c>
      <c r="D732" s="496" t="s">
        <v>465</v>
      </c>
      <c r="E732" s="496">
        <v>20</v>
      </c>
      <c r="F732" s="496">
        <v>4</v>
      </c>
      <c r="G732" s="502" t="s">
        <v>12694</v>
      </c>
      <c r="H732" s="496"/>
      <c r="I732" s="496">
        <v>2015</v>
      </c>
      <c r="J732" s="496" t="s">
        <v>10823</v>
      </c>
      <c r="K732" s="501" t="s">
        <v>14864</v>
      </c>
      <c r="L732" s="496" t="s">
        <v>14854</v>
      </c>
      <c r="M732" s="505" t="s">
        <v>14855</v>
      </c>
      <c r="N732" s="503" t="s">
        <v>71</v>
      </c>
      <c r="O732" s="495">
        <v>30</v>
      </c>
      <c r="P732" s="116"/>
    </row>
    <row r="733" spans="1:16" ht="25.5">
      <c r="A733" s="497" t="s">
        <v>14865</v>
      </c>
      <c r="B733" s="497" t="s">
        <v>14866</v>
      </c>
      <c r="C733" s="497" t="s">
        <v>14395</v>
      </c>
      <c r="D733" s="497" t="s">
        <v>465</v>
      </c>
      <c r="E733" s="497"/>
      <c r="F733" s="497">
        <v>4</v>
      </c>
      <c r="G733" s="272" t="s">
        <v>14867</v>
      </c>
      <c r="H733" s="497"/>
      <c r="I733" s="497">
        <v>2015</v>
      </c>
      <c r="J733" s="497"/>
      <c r="K733" s="497"/>
      <c r="L733" s="497"/>
      <c r="M733" s="497"/>
      <c r="N733" s="497">
        <v>60</v>
      </c>
      <c r="O733" s="496">
        <v>30</v>
      </c>
      <c r="P733" s="116"/>
    </row>
    <row r="734" spans="1:16" ht="229.5" customHeight="1">
      <c r="A734" s="497" t="s">
        <v>14868</v>
      </c>
      <c r="B734" s="497" t="s">
        <v>14869</v>
      </c>
      <c r="C734" s="497" t="s">
        <v>14395</v>
      </c>
      <c r="D734" s="497" t="s">
        <v>465</v>
      </c>
      <c r="E734" s="497"/>
      <c r="F734" s="497">
        <v>4</v>
      </c>
      <c r="G734" s="272" t="s">
        <v>14867</v>
      </c>
      <c r="H734" s="497"/>
      <c r="I734" s="497">
        <v>2015</v>
      </c>
      <c r="J734" s="497"/>
      <c r="K734" s="497"/>
      <c r="L734" s="497"/>
      <c r="M734" s="497"/>
      <c r="N734" s="497">
        <v>60</v>
      </c>
      <c r="O734" s="496">
        <v>15</v>
      </c>
      <c r="P734" s="128"/>
    </row>
    <row r="735" spans="1:16" ht="225" customHeight="1">
      <c r="A735" s="501" t="s">
        <v>14870</v>
      </c>
      <c r="B735" s="501" t="s">
        <v>14871</v>
      </c>
      <c r="C735" s="496" t="s">
        <v>14395</v>
      </c>
      <c r="D735" s="496" t="s">
        <v>465</v>
      </c>
      <c r="E735" s="208">
        <v>20</v>
      </c>
      <c r="F735" s="208">
        <v>1</v>
      </c>
      <c r="G735" s="502" t="s">
        <v>14872</v>
      </c>
      <c r="H735" s="496"/>
      <c r="I735" s="496">
        <v>2015</v>
      </c>
      <c r="J735" s="496" t="s">
        <v>297</v>
      </c>
      <c r="K735" s="501" t="s">
        <v>14873</v>
      </c>
      <c r="L735" s="496" t="s">
        <v>929</v>
      </c>
      <c r="M735" s="505" t="s">
        <v>14874</v>
      </c>
      <c r="N735" s="503" t="s">
        <v>71</v>
      </c>
      <c r="O735" s="495">
        <v>60</v>
      </c>
      <c r="P735" s="116"/>
    </row>
    <row r="736" spans="1:16" ht="395.25" customHeight="1">
      <c r="A736" s="497" t="s">
        <v>14875</v>
      </c>
      <c r="B736" s="497" t="s">
        <v>14876</v>
      </c>
      <c r="C736" s="500" t="s">
        <v>14395</v>
      </c>
      <c r="D736" s="500" t="s">
        <v>465</v>
      </c>
      <c r="E736" s="290" t="s">
        <v>147</v>
      </c>
      <c r="F736" s="205" t="s">
        <v>121</v>
      </c>
      <c r="G736" s="497" t="s">
        <v>12694</v>
      </c>
      <c r="H736" s="500"/>
      <c r="I736" s="500">
        <v>2015</v>
      </c>
      <c r="J736" s="500" t="s">
        <v>202</v>
      </c>
      <c r="K736" s="497" t="s">
        <v>14877</v>
      </c>
      <c r="L736" s="496" t="s">
        <v>14878</v>
      </c>
      <c r="M736" s="505" t="s">
        <v>14879</v>
      </c>
      <c r="N736" s="496">
        <v>60</v>
      </c>
      <c r="O736" s="496">
        <v>60</v>
      </c>
      <c r="P736" s="116"/>
    </row>
    <row r="737" spans="1:16" ht="191.25">
      <c r="A737" s="501" t="s">
        <v>14880</v>
      </c>
      <c r="B737" s="497" t="s">
        <v>14876</v>
      </c>
      <c r="C737" s="500" t="s">
        <v>14395</v>
      </c>
      <c r="D737" s="500" t="s">
        <v>465</v>
      </c>
      <c r="E737" s="290" t="s">
        <v>147</v>
      </c>
      <c r="F737" s="205" t="s">
        <v>117</v>
      </c>
      <c r="G737" s="497" t="s">
        <v>12694</v>
      </c>
      <c r="H737" s="500"/>
      <c r="I737" s="500">
        <v>2015</v>
      </c>
      <c r="J737" s="500" t="s">
        <v>202</v>
      </c>
      <c r="K737" s="497" t="s">
        <v>14881</v>
      </c>
      <c r="L737" s="496" t="s">
        <v>14878</v>
      </c>
      <c r="M737" s="505" t="s">
        <v>14879</v>
      </c>
      <c r="N737" s="496">
        <v>60</v>
      </c>
      <c r="O737" s="496">
        <v>60</v>
      </c>
      <c r="P737" s="116"/>
    </row>
    <row r="738" spans="1:16" ht="191.25">
      <c r="A738" s="497" t="s">
        <v>14882</v>
      </c>
      <c r="B738" s="497" t="s">
        <v>14883</v>
      </c>
      <c r="C738" s="500" t="s">
        <v>14395</v>
      </c>
      <c r="D738" s="500" t="s">
        <v>465</v>
      </c>
      <c r="E738" s="290" t="s">
        <v>147</v>
      </c>
      <c r="F738" s="205" t="s">
        <v>282</v>
      </c>
      <c r="G738" s="497" t="s">
        <v>12694</v>
      </c>
      <c r="H738" s="500"/>
      <c r="I738" s="500">
        <v>2014</v>
      </c>
      <c r="J738" s="500" t="s">
        <v>414</v>
      </c>
      <c r="K738" s="497" t="s">
        <v>14884</v>
      </c>
      <c r="L738" s="496" t="s">
        <v>14878</v>
      </c>
      <c r="M738" s="505" t="s">
        <v>14879</v>
      </c>
      <c r="N738" s="496">
        <v>60</v>
      </c>
      <c r="O738" s="496">
        <v>60</v>
      </c>
      <c r="P738" s="116"/>
    </row>
    <row r="739" spans="1:16" ht="191.25">
      <c r="A739" s="497" t="s">
        <v>14885</v>
      </c>
      <c r="B739" s="497" t="s">
        <v>14883</v>
      </c>
      <c r="C739" s="500" t="s">
        <v>14395</v>
      </c>
      <c r="D739" s="500" t="s">
        <v>465</v>
      </c>
      <c r="E739" s="290" t="s">
        <v>147</v>
      </c>
      <c r="F739" s="205" t="s">
        <v>117</v>
      </c>
      <c r="G739" s="497" t="s">
        <v>12694</v>
      </c>
      <c r="H739" s="500"/>
      <c r="I739" s="500">
        <v>2014</v>
      </c>
      <c r="J739" s="500" t="s">
        <v>172</v>
      </c>
      <c r="K739" s="497" t="s">
        <v>14886</v>
      </c>
      <c r="L739" s="496" t="s">
        <v>14878</v>
      </c>
      <c r="M739" s="505" t="s">
        <v>14879</v>
      </c>
      <c r="N739" s="496">
        <v>60</v>
      </c>
      <c r="O739" s="496">
        <v>60</v>
      </c>
      <c r="P739" s="116"/>
    </row>
    <row r="740" spans="1:16" ht="358.5" customHeight="1">
      <c r="A740" s="501" t="s">
        <v>14887</v>
      </c>
      <c r="B740" s="501" t="s">
        <v>14888</v>
      </c>
      <c r="C740" s="496" t="s">
        <v>14395</v>
      </c>
      <c r="D740" s="496" t="s">
        <v>14889</v>
      </c>
      <c r="E740" s="208">
        <v>19</v>
      </c>
      <c r="F740" s="208" t="s">
        <v>121</v>
      </c>
      <c r="G740" s="502" t="s">
        <v>14890</v>
      </c>
      <c r="H740" s="496"/>
      <c r="I740" s="496">
        <v>2015</v>
      </c>
      <c r="J740" s="496" t="s">
        <v>202</v>
      </c>
      <c r="K740" s="501" t="s">
        <v>2731</v>
      </c>
      <c r="L740" s="496" t="s">
        <v>14891</v>
      </c>
      <c r="M740" s="496" t="s">
        <v>14892</v>
      </c>
      <c r="N740" s="503">
        <v>60</v>
      </c>
      <c r="O740" s="495">
        <v>60</v>
      </c>
      <c r="P740" s="116"/>
    </row>
    <row r="741" spans="1:16" ht="318.75">
      <c r="A741" s="501" t="s">
        <v>14893</v>
      </c>
      <c r="B741" s="501" t="s">
        <v>14894</v>
      </c>
      <c r="C741" s="496" t="s">
        <v>14395</v>
      </c>
      <c r="D741" s="496" t="s">
        <v>465</v>
      </c>
      <c r="E741" s="208">
        <v>20</v>
      </c>
      <c r="F741" s="208" t="s">
        <v>121</v>
      </c>
      <c r="G741" s="502" t="s">
        <v>12694</v>
      </c>
      <c r="H741" s="496"/>
      <c r="I741" s="496">
        <v>2015</v>
      </c>
      <c r="J741" s="496" t="s">
        <v>202</v>
      </c>
      <c r="K741" s="501" t="s">
        <v>14895</v>
      </c>
      <c r="L741" s="496" t="s">
        <v>14813</v>
      </c>
      <c r="M741" s="496" t="s">
        <v>14896</v>
      </c>
      <c r="N741" s="503">
        <v>60</v>
      </c>
      <c r="O741" s="495">
        <v>20</v>
      </c>
      <c r="P741" s="116"/>
    </row>
    <row r="742" spans="1:16" ht="114.75">
      <c r="A742" s="501" t="s">
        <v>14393</v>
      </c>
      <c r="B742" s="501" t="s">
        <v>14897</v>
      </c>
      <c r="C742" s="496" t="s">
        <v>14395</v>
      </c>
      <c r="D742" s="496" t="s">
        <v>14889</v>
      </c>
      <c r="E742" s="208">
        <v>19</v>
      </c>
      <c r="F742" s="208" t="s">
        <v>117</v>
      </c>
      <c r="G742" s="502" t="s">
        <v>14890</v>
      </c>
      <c r="H742" s="496"/>
      <c r="I742" s="496">
        <v>2015</v>
      </c>
      <c r="J742" s="496" t="s">
        <v>172</v>
      </c>
      <c r="K742" s="501" t="s">
        <v>14898</v>
      </c>
      <c r="L742" s="496" t="s">
        <v>14891</v>
      </c>
      <c r="M742" s="496" t="s">
        <v>14899</v>
      </c>
      <c r="N742" s="503">
        <v>60</v>
      </c>
      <c r="O742" s="495">
        <v>15</v>
      </c>
      <c r="P742" s="116"/>
    </row>
    <row r="743" spans="1:16" ht="127.5">
      <c r="A743" s="501" t="s">
        <v>14900</v>
      </c>
      <c r="B743" s="501" t="s">
        <v>14901</v>
      </c>
      <c r="C743" s="496" t="s">
        <v>14395</v>
      </c>
      <c r="D743" s="496" t="s">
        <v>14902</v>
      </c>
      <c r="E743" s="208">
        <v>7</v>
      </c>
      <c r="F743" s="208" t="s">
        <v>282</v>
      </c>
      <c r="G743" s="502" t="s">
        <v>14903</v>
      </c>
      <c r="H743" s="496"/>
      <c r="I743" s="496">
        <v>2015</v>
      </c>
      <c r="J743" s="496" t="s">
        <v>175</v>
      </c>
      <c r="K743" s="501" t="s">
        <v>14904</v>
      </c>
      <c r="L743" s="496" t="s">
        <v>14905</v>
      </c>
      <c r="M743" s="496" t="s">
        <v>14906</v>
      </c>
      <c r="N743" s="503">
        <v>60</v>
      </c>
      <c r="O743" s="495">
        <v>30</v>
      </c>
      <c r="P743" s="116"/>
    </row>
    <row r="744" spans="1:16" ht="102">
      <c r="A744" s="496" t="s">
        <v>14907</v>
      </c>
      <c r="B744" s="496" t="s">
        <v>17602</v>
      </c>
      <c r="C744" s="496"/>
      <c r="D744" s="496" t="s">
        <v>14908</v>
      </c>
      <c r="E744" s="496">
        <v>30</v>
      </c>
      <c r="F744" s="496">
        <v>12</v>
      </c>
      <c r="G744" s="496" t="s">
        <v>14909</v>
      </c>
      <c r="H744" s="496"/>
      <c r="I744" s="496"/>
      <c r="J744" s="496">
        <v>298</v>
      </c>
      <c r="K744" s="496">
        <v>2015</v>
      </c>
      <c r="L744" s="496" t="s">
        <v>242</v>
      </c>
      <c r="M744" s="496" t="s">
        <v>14910</v>
      </c>
      <c r="N744" s="496">
        <v>60</v>
      </c>
      <c r="O744" s="496">
        <v>12</v>
      </c>
      <c r="P744" s="116"/>
    </row>
    <row r="745" spans="1:16" ht="153">
      <c r="A745" s="205" t="s">
        <v>14818</v>
      </c>
      <c r="B745" s="205" t="s">
        <v>14819</v>
      </c>
      <c r="C745" s="205" t="s">
        <v>14395</v>
      </c>
      <c r="D745" s="496" t="s">
        <v>465</v>
      </c>
      <c r="E745" s="496" t="s">
        <v>927</v>
      </c>
      <c r="F745" s="496">
        <v>2</v>
      </c>
      <c r="G745" s="496" t="s">
        <v>14820</v>
      </c>
      <c r="H745" s="496"/>
      <c r="I745" s="496">
        <v>2015</v>
      </c>
      <c r="J745" s="496" t="s">
        <v>773</v>
      </c>
      <c r="K745" s="496" t="s">
        <v>14821</v>
      </c>
      <c r="L745" s="496"/>
      <c r="M745" s="496" t="s">
        <v>14822</v>
      </c>
      <c r="N745" s="496">
        <v>60</v>
      </c>
      <c r="O745" s="496">
        <f>60/4</f>
        <v>15</v>
      </c>
      <c r="P745" s="116"/>
    </row>
    <row r="746" spans="1:16" ht="241.5" customHeight="1">
      <c r="A746" s="501" t="s">
        <v>14911</v>
      </c>
      <c r="B746" s="501" t="s">
        <v>14912</v>
      </c>
      <c r="C746" s="496" t="s">
        <v>14395</v>
      </c>
      <c r="D746" s="496" t="s">
        <v>14913</v>
      </c>
      <c r="E746" s="208">
        <v>7</v>
      </c>
      <c r="F746" s="208">
        <v>2</v>
      </c>
      <c r="G746" s="502" t="s">
        <v>14903</v>
      </c>
      <c r="H746" s="496"/>
      <c r="I746" s="496">
        <v>2015</v>
      </c>
      <c r="J746" s="496" t="s">
        <v>798</v>
      </c>
      <c r="K746" s="501" t="s">
        <v>14914</v>
      </c>
      <c r="L746" s="496" t="s">
        <v>10623</v>
      </c>
      <c r="M746" s="505" t="s">
        <v>14915</v>
      </c>
      <c r="N746" s="503" t="s">
        <v>71</v>
      </c>
      <c r="O746" s="495">
        <v>30</v>
      </c>
      <c r="P746" s="116"/>
    </row>
    <row r="747" spans="1:16" ht="63.75">
      <c r="A747" s="501" t="s">
        <v>14916</v>
      </c>
      <c r="B747" s="501" t="s">
        <v>14917</v>
      </c>
      <c r="C747" s="496" t="s">
        <v>14395</v>
      </c>
      <c r="D747" s="496" t="s">
        <v>14913</v>
      </c>
      <c r="E747" s="208">
        <v>7</v>
      </c>
      <c r="F747" s="208">
        <v>3</v>
      </c>
      <c r="G747" s="502" t="s">
        <v>14903</v>
      </c>
      <c r="H747" s="496"/>
      <c r="I747" s="496">
        <v>2015</v>
      </c>
      <c r="J747" s="496" t="s">
        <v>14918</v>
      </c>
      <c r="K747" s="501" t="s">
        <v>12574</v>
      </c>
      <c r="L747" s="496" t="s">
        <v>10623</v>
      </c>
      <c r="M747" s="505" t="s">
        <v>14919</v>
      </c>
      <c r="N747" s="503"/>
      <c r="O747" s="495">
        <v>60</v>
      </c>
      <c r="P747" s="116"/>
    </row>
    <row r="748" spans="1:16" ht="63.75">
      <c r="A748" s="501" t="s">
        <v>14920</v>
      </c>
      <c r="B748" s="501" t="s">
        <v>14917</v>
      </c>
      <c r="C748" s="496" t="s">
        <v>14395</v>
      </c>
      <c r="D748" s="496" t="s">
        <v>14921</v>
      </c>
      <c r="E748" s="208">
        <v>5</v>
      </c>
      <c r="F748" s="208">
        <v>4</v>
      </c>
      <c r="G748" s="502"/>
      <c r="H748" s="496"/>
      <c r="I748" s="496">
        <v>2015</v>
      </c>
      <c r="J748" s="496" t="s">
        <v>14922</v>
      </c>
      <c r="K748" s="501" t="s">
        <v>14923</v>
      </c>
      <c r="L748" s="496" t="s">
        <v>929</v>
      </c>
      <c r="M748" s="505" t="s">
        <v>14924</v>
      </c>
      <c r="N748" s="503"/>
      <c r="O748" s="495">
        <v>60</v>
      </c>
      <c r="P748" s="116"/>
    </row>
    <row r="749" spans="1:16" ht="76.5">
      <c r="A749" s="501" t="s">
        <v>14925</v>
      </c>
      <c r="B749" s="501" t="s">
        <v>14917</v>
      </c>
      <c r="C749" s="496" t="s">
        <v>14395</v>
      </c>
      <c r="D749" s="496" t="s">
        <v>14921</v>
      </c>
      <c r="E749" s="208">
        <v>5</v>
      </c>
      <c r="F749" s="208">
        <v>3</v>
      </c>
      <c r="G749" s="502"/>
      <c r="H749" s="496"/>
      <c r="I749" s="496">
        <v>2015</v>
      </c>
      <c r="J749" s="496" t="s">
        <v>7590</v>
      </c>
      <c r="K749" s="501" t="s">
        <v>931</v>
      </c>
      <c r="L749" s="496" t="s">
        <v>929</v>
      </c>
      <c r="M749" s="505" t="s">
        <v>14924</v>
      </c>
      <c r="N749" s="503"/>
      <c r="O749" s="495">
        <v>60</v>
      </c>
      <c r="P749" s="116"/>
    </row>
    <row r="750" spans="1:16" ht="107.25" customHeight="1">
      <c r="A750" s="501" t="s">
        <v>14926</v>
      </c>
      <c r="B750" s="501" t="s">
        <v>14917</v>
      </c>
      <c r="C750" s="496" t="s">
        <v>14395</v>
      </c>
      <c r="D750" s="496" t="s">
        <v>14913</v>
      </c>
      <c r="E750" s="208">
        <v>7</v>
      </c>
      <c r="F750" s="208">
        <v>4</v>
      </c>
      <c r="G750" s="502"/>
      <c r="H750" s="496"/>
      <c r="I750" s="496">
        <v>2015</v>
      </c>
      <c r="J750" s="496" t="s">
        <v>14927</v>
      </c>
      <c r="K750" s="501" t="s">
        <v>1294</v>
      </c>
      <c r="L750" s="496" t="s">
        <v>10623</v>
      </c>
      <c r="M750" s="505" t="s">
        <v>14919</v>
      </c>
      <c r="N750" s="503"/>
      <c r="O750" s="495">
        <v>60</v>
      </c>
      <c r="P750" s="116"/>
    </row>
    <row r="751" spans="1:16" ht="63.75">
      <c r="A751" s="501" t="s">
        <v>14928</v>
      </c>
      <c r="B751" s="501" t="s">
        <v>14917</v>
      </c>
      <c r="C751" s="496" t="s">
        <v>14395</v>
      </c>
      <c r="D751" s="496" t="s">
        <v>12615</v>
      </c>
      <c r="E751" s="208">
        <v>20</v>
      </c>
      <c r="F751" s="208">
        <v>3</v>
      </c>
      <c r="G751" s="502" t="s">
        <v>12694</v>
      </c>
      <c r="H751" s="496"/>
      <c r="I751" s="496">
        <v>2015</v>
      </c>
      <c r="J751" s="496" t="s">
        <v>166</v>
      </c>
      <c r="K751" s="501" t="s">
        <v>14929</v>
      </c>
      <c r="L751" s="496" t="s">
        <v>10623</v>
      </c>
      <c r="M751" s="505" t="s">
        <v>14930</v>
      </c>
      <c r="N751" s="503"/>
      <c r="O751" s="495">
        <v>60</v>
      </c>
      <c r="P751" s="116"/>
    </row>
    <row r="752" spans="1:16" ht="89.25">
      <c r="A752" s="501" t="s">
        <v>14931</v>
      </c>
      <c r="B752" s="501" t="s">
        <v>14917</v>
      </c>
      <c r="C752" s="496" t="s">
        <v>14395</v>
      </c>
      <c r="D752" s="496" t="s">
        <v>12615</v>
      </c>
      <c r="E752" s="208">
        <v>20</v>
      </c>
      <c r="F752" s="208">
        <v>4</v>
      </c>
      <c r="G752" s="502" t="s">
        <v>12694</v>
      </c>
      <c r="H752" s="496"/>
      <c r="I752" s="496">
        <v>2015</v>
      </c>
      <c r="J752" s="496" t="s">
        <v>242</v>
      </c>
      <c r="K752" s="501" t="s">
        <v>14932</v>
      </c>
      <c r="L752" s="496" t="s">
        <v>10623</v>
      </c>
      <c r="M752" s="505" t="s">
        <v>14930</v>
      </c>
      <c r="N752" s="503"/>
      <c r="O752" s="495">
        <v>60</v>
      </c>
      <c r="P752" s="116"/>
    </row>
    <row r="753" spans="1:16" ht="146.25" customHeight="1">
      <c r="A753" s="501" t="s">
        <v>14933</v>
      </c>
      <c r="B753" s="501" t="s">
        <v>14917</v>
      </c>
      <c r="C753" s="496" t="s">
        <v>14395</v>
      </c>
      <c r="D753" s="496" t="s">
        <v>12615</v>
      </c>
      <c r="E753" s="208">
        <v>20</v>
      </c>
      <c r="F753" s="208">
        <v>2</v>
      </c>
      <c r="G753" s="502" t="s">
        <v>12694</v>
      </c>
      <c r="H753" s="496"/>
      <c r="I753" s="496">
        <v>2015</v>
      </c>
      <c r="J753" s="496" t="s">
        <v>145</v>
      </c>
      <c r="K753" s="501" t="s">
        <v>14934</v>
      </c>
      <c r="L753" s="496"/>
      <c r="M753" s="505" t="s">
        <v>14930</v>
      </c>
      <c r="N753" s="503"/>
      <c r="O753" s="495">
        <v>60</v>
      </c>
      <c r="P753" s="116"/>
    </row>
    <row r="754" spans="1:16" ht="127.5">
      <c r="A754" s="501" t="s">
        <v>14935</v>
      </c>
      <c r="B754" s="501" t="s">
        <v>14917</v>
      </c>
      <c r="C754" s="496" t="s">
        <v>14395</v>
      </c>
      <c r="D754" s="496" t="s">
        <v>12615</v>
      </c>
      <c r="E754" s="208">
        <v>20</v>
      </c>
      <c r="F754" s="208">
        <v>2</v>
      </c>
      <c r="G754" s="502" t="s">
        <v>12694</v>
      </c>
      <c r="H754" s="496"/>
      <c r="I754" s="496">
        <v>2015</v>
      </c>
      <c r="J754" s="496" t="s">
        <v>145</v>
      </c>
      <c r="K754" s="501" t="s">
        <v>14936</v>
      </c>
      <c r="L754" s="496"/>
      <c r="M754" s="505" t="s">
        <v>14930</v>
      </c>
      <c r="N754" s="503"/>
      <c r="O754" s="495">
        <v>60</v>
      </c>
      <c r="P754" s="116"/>
    </row>
    <row r="755" spans="1:16" ht="156.75" customHeight="1">
      <c r="A755" s="194" t="s">
        <v>14839</v>
      </c>
      <c r="B755" s="194" t="s">
        <v>14937</v>
      </c>
      <c r="C755" s="506" t="s">
        <v>14938</v>
      </c>
      <c r="D755" s="506" t="s">
        <v>14826</v>
      </c>
      <c r="E755" s="265" t="s">
        <v>14827</v>
      </c>
      <c r="F755" s="194" t="s">
        <v>14832</v>
      </c>
      <c r="G755" s="265" t="s">
        <v>12694</v>
      </c>
      <c r="H755" s="506"/>
      <c r="I755" s="506">
        <v>2015</v>
      </c>
      <c r="J755" s="506" t="s">
        <v>119</v>
      </c>
      <c r="K755" s="501" t="s">
        <v>14939</v>
      </c>
      <c r="L755" s="496" t="s">
        <v>1274</v>
      </c>
      <c r="M755" s="496"/>
      <c r="N755" s="496" t="s">
        <v>71</v>
      </c>
      <c r="O755" s="496">
        <v>12</v>
      </c>
      <c r="P755" s="116"/>
    </row>
    <row r="756" spans="1:16" ht="318.75">
      <c r="A756" s="194" t="s">
        <v>14940</v>
      </c>
      <c r="B756" s="194" t="s">
        <v>14941</v>
      </c>
      <c r="C756" s="506" t="s">
        <v>14942</v>
      </c>
      <c r="D756" s="506" t="s">
        <v>14826</v>
      </c>
      <c r="E756" s="265" t="s">
        <v>14827</v>
      </c>
      <c r="F756" s="194" t="s">
        <v>14943</v>
      </c>
      <c r="G756" s="265" t="s">
        <v>12694</v>
      </c>
      <c r="H756" s="506"/>
      <c r="I756" s="506">
        <v>2015</v>
      </c>
      <c r="J756" s="506" t="s">
        <v>125</v>
      </c>
      <c r="K756" s="501" t="s">
        <v>14944</v>
      </c>
      <c r="L756" s="496" t="s">
        <v>1274</v>
      </c>
      <c r="M756" s="496"/>
      <c r="N756" s="496" t="s">
        <v>71</v>
      </c>
      <c r="O756" s="496">
        <v>20</v>
      </c>
      <c r="P756" s="116"/>
    </row>
    <row r="757" spans="1:16" ht="318.75">
      <c r="A757" s="501" t="s">
        <v>14945</v>
      </c>
      <c r="B757" s="501" t="s">
        <v>14946</v>
      </c>
      <c r="C757" s="496" t="s">
        <v>14395</v>
      </c>
      <c r="D757" s="496" t="s">
        <v>465</v>
      </c>
      <c r="E757" s="208">
        <v>20</v>
      </c>
      <c r="F757" s="208">
        <v>4</v>
      </c>
      <c r="G757" s="502" t="s">
        <v>14872</v>
      </c>
      <c r="H757" s="496"/>
      <c r="I757" s="496">
        <v>2015</v>
      </c>
      <c r="J757" s="496" t="s">
        <v>157</v>
      </c>
      <c r="K757" s="501" t="s">
        <v>14947</v>
      </c>
      <c r="L757" s="496" t="s">
        <v>14813</v>
      </c>
      <c r="M757" s="505" t="s">
        <v>14948</v>
      </c>
      <c r="N757" s="503" t="s">
        <v>71</v>
      </c>
      <c r="O757" s="495">
        <v>15</v>
      </c>
      <c r="P757" s="116"/>
    </row>
    <row r="758" spans="1:16" ht="102">
      <c r="A758" s="501" t="s">
        <v>14949</v>
      </c>
      <c r="B758" s="501" t="s">
        <v>14950</v>
      </c>
      <c r="C758" s="496" t="s">
        <v>14395</v>
      </c>
      <c r="D758" s="496" t="s">
        <v>14951</v>
      </c>
      <c r="E758" s="208">
        <v>5</v>
      </c>
      <c r="F758" s="208">
        <v>2</v>
      </c>
      <c r="G758" s="502" t="s">
        <v>14952</v>
      </c>
      <c r="H758" s="496"/>
      <c r="I758" s="496">
        <v>2015</v>
      </c>
      <c r="J758" s="496" t="s">
        <v>194</v>
      </c>
      <c r="K758" s="501" t="s">
        <v>14898</v>
      </c>
      <c r="L758" s="496" t="s">
        <v>14953</v>
      </c>
      <c r="M758" s="505" t="s">
        <v>14954</v>
      </c>
      <c r="N758" s="503"/>
      <c r="O758" s="495">
        <v>15</v>
      </c>
      <c r="P758" s="116"/>
    </row>
    <row r="759" spans="1:16" ht="76.5">
      <c r="A759" s="194" t="s">
        <v>14955</v>
      </c>
      <c r="B759" s="194" t="s">
        <v>14956</v>
      </c>
      <c r="C759" s="496" t="s">
        <v>14395</v>
      </c>
      <c r="D759" s="506" t="s">
        <v>14957</v>
      </c>
      <c r="E759" s="265" t="s">
        <v>14958</v>
      </c>
      <c r="F759" s="194" t="s">
        <v>14959</v>
      </c>
      <c r="G759" s="265" t="s">
        <v>14960</v>
      </c>
      <c r="H759" s="496"/>
      <c r="I759" s="496">
        <v>2015</v>
      </c>
      <c r="J759" s="496" t="s">
        <v>134</v>
      </c>
      <c r="K759" s="501"/>
      <c r="L759" s="496" t="s">
        <v>14961</v>
      </c>
      <c r="M759" s="505" t="s">
        <v>14962</v>
      </c>
      <c r="N759" s="503" t="s">
        <v>71</v>
      </c>
      <c r="O759" s="495">
        <v>20</v>
      </c>
      <c r="P759" s="116"/>
    </row>
    <row r="760" spans="1:16" ht="51">
      <c r="A760" s="501" t="s">
        <v>14963</v>
      </c>
      <c r="B760" s="501" t="s">
        <v>17220</v>
      </c>
      <c r="C760" s="496" t="s">
        <v>14964</v>
      </c>
      <c r="D760" s="496" t="s">
        <v>465</v>
      </c>
      <c r="E760" s="208" t="s">
        <v>927</v>
      </c>
      <c r="F760" s="208">
        <v>3</v>
      </c>
      <c r="G760" s="502" t="s">
        <v>14965</v>
      </c>
      <c r="H760" s="496"/>
      <c r="I760" s="496">
        <v>2015</v>
      </c>
      <c r="J760" s="496" t="s">
        <v>119</v>
      </c>
      <c r="K760" s="501" t="s">
        <v>14966</v>
      </c>
      <c r="L760" s="496" t="s">
        <v>462</v>
      </c>
      <c r="M760" s="496" t="s">
        <v>14967</v>
      </c>
      <c r="N760" s="503" t="s">
        <v>71</v>
      </c>
      <c r="O760" s="495">
        <v>60</v>
      </c>
      <c r="P760" s="116"/>
    </row>
    <row r="761" spans="1:16" ht="102">
      <c r="A761" s="497" t="s">
        <v>14968</v>
      </c>
      <c r="B761" s="194" t="s">
        <v>14969</v>
      </c>
      <c r="C761" s="506">
        <v>3</v>
      </c>
      <c r="D761" s="506" t="s">
        <v>465</v>
      </c>
      <c r="E761" s="265">
        <v>20</v>
      </c>
      <c r="F761" s="194" t="s">
        <v>461</v>
      </c>
      <c r="G761" s="265" t="s">
        <v>14872</v>
      </c>
      <c r="H761" s="506"/>
      <c r="I761" s="506">
        <v>2015</v>
      </c>
      <c r="J761" s="506" t="s">
        <v>190</v>
      </c>
      <c r="K761" s="501" t="s">
        <v>10452</v>
      </c>
      <c r="L761" s="497" t="s">
        <v>14970</v>
      </c>
      <c r="M761" s="496" t="s">
        <v>14971</v>
      </c>
      <c r="N761" s="496" t="s">
        <v>71</v>
      </c>
      <c r="O761" s="496">
        <v>8.57</v>
      </c>
      <c r="P761" s="116"/>
    </row>
    <row r="762" spans="1:16" ht="76.5">
      <c r="A762" s="497" t="s">
        <v>14972</v>
      </c>
      <c r="B762" s="497" t="s">
        <v>14973</v>
      </c>
      <c r="C762" s="506">
        <v>3</v>
      </c>
      <c r="D762" s="506" t="s">
        <v>465</v>
      </c>
      <c r="E762" s="265">
        <v>20</v>
      </c>
      <c r="F762" s="194" t="s">
        <v>461</v>
      </c>
      <c r="G762" s="265" t="s">
        <v>14872</v>
      </c>
      <c r="H762" s="506"/>
      <c r="I762" s="506">
        <v>2015</v>
      </c>
      <c r="J762" s="506" t="s">
        <v>190</v>
      </c>
      <c r="K762" s="501" t="s">
        <v>14947</v>
      </c>
      <c r="L762" s="497" t="s">
        <v>14970</v>
      </c>
      <c r="M762" s="496" t="s">
        <v>14974</v>
      </c>
      <c r="N762" s="496"/>
      <c r="O762" s="496">
        <v>15</v>
      </c>
      <c r="P762" s="116"/>
    </row>
    <row r="763" spans="1:16" ht="76.5">
      <c r="A763" s="497" t="s">
        <v>14975</v>
      </c>
      <c r="B763" s="194"/>
      <c r="C763" s="506">
        <v>3</v>
      </c>
      <c r="D763" s="506" t="s">
        <v>465</v>
      </c>
      <c r="E763" s="265">
        <v>20</v>
      </c>
      <c r="F763" s="194" t="s">
        <v>461</v>
      </c>
      <c r="G763" s="265" t="s">
        <v>14872</v>
      </c>
      <c r="H763" s="506"/>
      <c r="I763" s="506">
        <v>2015</v>
      </c>
      <c r="J763" s="506" t="s">
        <v>190</v>
      </c>
      <c r="K763" s="501" t="s">
        <v>14976</v>
      </c>
      <c r="L763" s="497" t="s">
        <v>14970</v>
      </c>
      <c r="M763" s="496" t="s">
        <v>14977</v>
      </c>
      <c r="N763" s="496"/>
      <c r="O763" s="496">
        <v>15</v>
      </c>
      <c r="P763" s="116"/>
    </row>
    <row r="764" spans="1:16" ht="51">
      <c r="A764" s="205" t="s">
        <v>14978</v>
      </c>
      <c r="B764" s="205" t="s">
        <v>14979</v>
      </c>
      <c r="C764" s="500" t="s">
        <v>14980</v>
      </c>
      <c r="D764" s="500" t="s">
        <v>465</v>
      </c>
      <c r="E764" s="290" t="s">
        <v>14981</v>
      </c>
      <c r="F764" s="205" t="s">
        <v>14982</v>
      </c>
      <c r="G764" s="290" t="s">
        <v>14983</v>
      </c>
      <c r="H764" s="500"/>
      <c r="I764" s="500">
        <v>2015</v>
      </c>
      <c r="J764" s="500" t="s">
        <v>202</v>
      </c>
      <c r="K764" s="501" t="s">
        <v>14853</v>
      </c>
      <c r="L764" s="496" t="s">
        <v>14984</v>
      </c>
      <c r="M764" s="234" t="s">
        <v>935</v>
      </c>
      <c r="N764" s="496" t="s">
        <v>71</v>
      </c>
      <c r="O764" s="496">
        <v>30</v>
      </c>
      <c r="P764" s="116"/>
    </row>
    <row r="765" spans="1:16" ht="51">
      <c r="A765" s="205" t="s">
        <v>14985</v>
      </c>
      <c r="B765" s="205" t="s">
        <v>14986</v>
      </c>
      <c r="C765" s="500" t="s">
        <v>14980</v>
      </c>
      <c r="D765" s="500" t="s">
        <v>465</v>
      </c>
      <c r="E765" s="290" t="s">
        <v>14981</v>
      </c>
      <c r="F765" s="205" t="s">
        <v>121</v>
      </c>
      <c r="G765" s="290" t="s">
        <v>14983</v>
      </c>
      <c r="H765" s="500"/>
      <c r="I765" s="500">
        <v>2015</v>
      </c>
      <c r="J765" s="500" t="s">
        <v>202</v>
      </c>
      <c r="K765" s="501" t="s">
        <v>14987</v>
      </c>
      <c r="L765" s="496" t="s">
        <v>14984</v>
      </c>
      <c r="M765" s="505" t="s">
        <v>935</v>
      </c>
      <c r="N765" s="496" t="s">
        <v>71</v>
      </c>
      <c r="O765" s="496">
        <v>20</v>
      </c>
      <c r="P765" s="116"/>
    </row>
    <row r="766" spans="1:16" ht="51">
      <c r="A766" s="205" t="s">
        <v>14988</v>
      </c>
      <c r="B766" s="205" t="s">
        <v>14989</v>
      </c>
      <c r="C766" s="500" t="s">
        <v>14980</v>
      </c>
      <c r="D766" s="500" t="s">
        <v>465</v>
      </c>
      <c r="E766" s="290" t="s">
        <v>14981</v>
      </c>
      <c r="F766" s="205" t="s">
        <v>121</v>
      </c>
      <c r="G766" s="290" t="s">
        <v>14983</v>
      </c>
      <c r="H766" s="500"/>
      <c r="I766" s="500">
        <v>2015</v>
      </c>
      <c r="J766" s="500" t="s">
        <v>202</v>
      </c>
      <c r="K766" s="501" t="s">
        <v>14990</v>
      </c>
      <c r="L766" s="496" t="s">
        <v>14984</v>
      </c>
      <c r="M766" s="505" t="s">
        <v>935</v>
      </c>
      <c r="N766" s="496" t="s">
        <v>71</v>
      </c>
      <c r="O766" s="496">
        <v>30</v>
      </c>
      <c r="P766" s="116"/>
    </row>
    <row r="767" spans="1:16" ht="51">
      <c r="A767" s="205" t="s">
        <v>14991</v>
      </c>
      <c r="B767" s="205" t="s">
        <v>14992</v>
      </c>
      <c r="C767" s="500" t="s">
        <v>14704</v>
      </c>
      <c r="D767" s="500" t="s">
        <v>465</v>
      </c>
      <c r="E767" s="290" t="s">
        <v>14981</v>
      </c>
      <c r="F767" s="205" t="s">
        <v>121</v>
      </c>
      <c r="G767" s="290" t="s">
        <v>14983</v>
      </c>
      <c r="H767" s="500"/>
      <c r="I767" s="500">
        <v>2015</v>
      </c>
      <c r="J767" s="500" t="s">
        <v>202</v>
      </c>
      <c r="K767" s="501" t="s">
        <v>14993</v>
      </c>
      <c r="L767" s="496" t="s">
        <v>14984</v>
      </c>
      <c r="M767" s="505" t="s">
        <v>935</v>
      </c>
      <c r="N767" s="496" t="s">
        <v>71</v>
      </c>
      <c r="O767" s="496">
        <v>60</v>
      </c>
      <c r="P767" s="116"/>
    </row>
    <row r="768" spans="1:16" ht="51">
      <c r="A768" s="205" t="s">
        <v>14994</v>
      </c>
      <c r="B768" s="205" t="s">
        <v>14995</v>
      </c>
      <c r="C768" s="500" t="s">
        <v>14704</v>
      </c>
      <c r="D768" s="500" t="s">
        <v>465</v>
      </c>
      <c r="E768" s="290" t="s">
        <v>14981</v>
      </c>
      <c r="F768" s="205" t="s">
        <v>117</v>
      </c>
      <c r="G768" s="290"/>
      <c r="H768" s="500"/>
      <c r="I768" s="500">
        <v>2015</v>
      </c>
      <c r="J768" s="500" t="s">
        <v>172</v>
      </c>
      <c r="K768" s="501" t="s">
        <v>14996</v>
      </c>
      <c r="L768" s="496" t="s">
        <v>14984</v>
      </c>
      <c r="M768" s="505" t="s">
        <v>935</v>
      </c>
      <c r="N768" s="496" t="s">
        <v>71</v>
      </c>
      <c r="O768" s="496">
        <v>30</v>
      </c>
      <c r="P768" s="116"/>
    </row>
    <row r="769" spans="1:16" ht="51">
      <c r="A769" s="205" t="s">
        <v>14997</v>
      </c>
      <c r="B769" s="205" t="s">
        <v>14995</v>
      </c>
      <c r="C769" s="500" t="s">
        <v>14980</v>
      </c>
      <c r="D769" s="500" t="s">
        <v>465</v>
      </c>
      <c r="E769" s="290" t="s">
        <v>14981</v>
      </c>
      <c r="F769" s="205" t="s">
        <v>282</v>
      </c>
      <c r="G769" s="502"/>
      <c r="H769" s="500"/>
      <c r="I769" s="500">
        <v>2015</v>
      </c>
      <c r="J769" s="500" t="s">
        <v>175</v>
      </c>
      <c r="K769" s="501" t="s">
        <v>14998</v>
      </c>
      <c r="L769" s="496" t="s">
        <v>14984</v>
      </c>
      <c r="M769" s="505" t="s">
        <v>935</v>
      </c>
      <c r="N769" s="496" t="s">
        <v>71</v>
      </c>
      <c r="O769" s="496">
        <v>30</v>
      </c>
      <c r="P769" s="116"/>
    </row>
    <row r="770" spans="1:16" ht="51">
      <c r="A770" s="501" t="s">
        <v>14999</v>
      </c>
      <c r="B770" s="501" t="s">
        <v>14995</v>
      </c>
      <c r="C770" s="496" t="s">
        <v>14980</v>
      </c>
      <c r="D770" s="496" t="s">
        <v>465</v>
      </c>
      <c r="E770" s="502" t="s">
        <v>14981</v>
      </c>
      <c r="F770" s="501" t="s">
        <v>461</v>
      </c>
      <c r="G770" s="275"/>
      <c r="H770" s="496"/>
      <c r="I770" s="496">
        <v>2015</v>
      </c>
      <c r="J770" s="496" t="s">
        <v>134</v>
      </c>
      <c r="K770" s="501" t="s">
        <v>14853</v>
      </c>
      <c r="L770" s="496" t="s">
        <v>14984</v>
      </c>
      <c r="M770" s="505" t="s">
        <v>935</v>
      </c>
      <c r="N770" s="496" t="s">
        <v>71</v>
      </c>
      <c r="O770" s="496">
        <v>30</v>
      </c>
      <c r="P770" s="116"/>
    </row>
    <row r="771" spans="1:16" ht="153">
      <c r="A771" s="496" t="s">
        <v>15000</v>
      </c>
      <c r="B771" s="496" t="s">
        <v>15001</v>
      </c>
      <c r="C771" s="496" t="s">
        <v>9356</v>
      </c>
      <c r="D771" s="496" t="s">
        <v>465</v>
      </c>
      <c r="E771" s="502" t="s">
        <v>15002</v>
      </c>
      <c r="F771" s="502">
        <v>4</v>
      </c>
      <c r="G771" s="496" t="s">
        <v>14842</v>
      </c>
      <c r="H771" s="496"/>
      <c r="I771" s="496">
        <v>2015</v>
      </c>
      <c r="J771" s="496" t="s">
        <v>134</v>
      </c>
      <c r="K771" s="189" t="s">
        <v>15003</v>
      </c>
      <c r="L771" s="496" t="s">
        <v>15004</v>
      </c>
      <c r="M771" s="497" t="s">
        <v>15005</v>
      </c>
      <c r="N771" s="496">
        <v>60</v>
      </c>
      <c r="O771" s="496">
        <v>30</v>
      </c>
      <c r="P771" s="116"/>
    </row>
    <row r="772" spans="1:16" ht="153">
      <c r="A772" s="496" t="s">
        <v>15006</v>
      </c>
      <c r="B772" s="194" t="s">
        <v>15001</v>
      </c>
      <c r="C772" s="496" t="s">
        <v>9356</v>
      </c>
      <c r="D772" s="496" t="s">
        <v>465</v>
      </c>
      <c r="E772" s="496" t="s">
        <v>15007</v>
      </c>
      <c r="F772" s="194" t="s">
        <v>461</v>
      </c>
      <c r="G772" s="496" t="s">
        <v>14842</v>
      </c>
      <c r="H772" s="506"/>
      <c r="I772" s="506">
        <v>2015</v>
      </c>
      <c r="J772" s="506" t="s">
        <v>134</v>
      </c>
      <c r="K772" s="501" t="s">
        <v>15008</v>
      </c>
      <c r="L772" s="496" t="s">
        <v>15004</v>
      </c>
      <c r="M772" s="497" t="s">
        <v>15005</v>
      </c>
      <c r="N772" s="496">
        <v>60</v>
      </c>
      <c r="O772" s="496">
        <v>30</v>
      </c>
      <c r="P772" s="116"/>
    </row>
    <row r="773" spans="1:16" ht="51">
      <c r="A773" s="497" t="s">
        <v>17626</v>
      </c>
      <c r="B773" s="501" t="s">
        <v>15009</v>
      </c>
      <c r="C773" s="496" t="s">
        <v>15010</v>
      </c>
      <c r="D773" s="496" t="s">
        <v>465</v>
      </c>
      <c r="E773" s="208" t="s">
        <v>15011</v>
      </c>
      <c r="F773" s="208" t="s">
        <v>6206</v>
      </c>
      <c r="G773" s="502" t="s">
        <v>15012</v>
      </c>
      <c r="H773" s="496"/>
      <c r="I773" s="496">
        <v>2015</v>
      </c>
      <c r="J773" s="496" t="s">
        <v>172</v>
      </c>
      <c r="K773" s="501" t="s">
        <v>15013</v>
      </c>
      <c r="L773" s="496" t="s">
        <v>1051</v>
      </c>
      <c r="M773" s="505" t="s">
        <v>935</v>
      </c>
      <c r="N773" s="503" t="s">
        <v>71</v>
      </c>
      <c r="O773" s="495">
        <v>20</v>
      </c>
      <c r="P773" s="116"/>
    </row>
    <row r="774" spans="1:16" ht="51">
      <c r="A774" s="501" t="s">
        <v>15014</v>
      </c>
      <c r="B774" s="501" t="s">
        <v>15015</v>
      </c>
      <c r="C774" s="496" t="s">
        <v>15010</v>
      </c>
      <c r="D774" s="496" t="s">
        <v>12729</v>
      </c>
      <c r="E774" s="208" t="s">
        <v>15016</v>
      </c>
      <c r="F774" s="208" t="s">
        <v>15017</v>
      </c>
      <c r="G774" s="502" t="s">
        <v>15012</v>
      </c>
      <c r="H774" s="496"/>
      <c r="I774" s="496">
        <v>2015</v>
      </c>
      <c r="J774" s="496" t="s">
        <v>134</v>
      </c>
      <c r="K774" s="501" t="s">
        <v>15018</v>
      </c>
      <c r="L774" s="496" t="s">
        <v>1051</v>
      </c>
      <c r="M774" s="505" t="s">
        <v>935</v>
      </c>
      <c r="N774" s="503" t="s">
        <v>71</v>
      </c>
      <c r="O774" s="495">
        <v>30</v>
      </c>
      <c r="P774" s="116"/>
    </row>
    <row r="775" spans="1:16" ht="280.5" customHeight="1">
      <c r="A775" s="500" t="s">
        <v>15019</v>
      </c>
      <c r="B775" s="500" t="s">
        <v>15020</v>
      </c>
      <c r="C775" s="500" t="s">
        <v>15021</v>
      </c>
      <c r="D775" s="500" t="s">
        <v>15022</v>
      </c>
      <c r="E775" s="500">
        <v>20</v>
      </c>
      <c r="F775" s="500">
        <v>1</v>
      </c>
      <c r="G775" s="500" t="s">
        <v>14983</v>
      </c>
      <c r="H775" s="500"/>
      <c r="I775" s="500">
        <v>2015</v>
      </c>
      <c r="J775" s="500" t="s">
        <v>202</v>
      </c>
      <c r="K775" s="189" t="s">
        <v>15023</v>
      </c>
      <c r="L775" s="496" t="s">
        <v>15024</v>
      </c>
      <c r="M775" s="505" t="s">
        <v>1280</v>
      </c>
      <c r="N775" s="496">
        <v>60</v>
      </c>
      <c r="O775" s="496">
        <v>15</v>
      </c>
      <c r="P775" s="116"/>
    </row>
    <row r="776" spans="1:16" ht="102">
      <c r="A776" s="500" t="s">
        <v>15025</v>
      </c>
      <c r="B776" s="500" t="s">
        <v>15026</v>
      </c>
      <c r="C776" s="500" t="s">
        <v>15021</v>
      </c>
      <c r="D776" s="500" t="s">
        <v>15022</v>
      </c>
      <c r="E776" s="500">
        <v>20</v>
      </c>
      <c r="F776" s="500">
        <v>1</v>
      </c>
      <c r="G776" s="500" t="s">
        <v>14983</v>
      </c>
      <c r="H776" s="500"/>
      <c r="I776" s="500">
        <v>2015</v>
      </c>
      <c r="J776" s="500" t="s">
        <v>202</v>
      </c>
      <c r="K776" s="496" t="s">
        <v>15027</v>
      </c>
      <c r="L776" s="496" t="s">
        <v>15024</v>
      </c>
      <c r="M776" s="505" t="s">
        <v>1280</v>
      </c>
      <c r="N776" s="496">
        <v>60</v>
      </c>
      <c r="O776" s="496">
        <v>10</v>
      </c>
      <c r="P776" s="128"/>
    </row>
    <row r="777" spans="1:16" ht="102">
      <c r="A777" s="496" t="s">
        <v>15028</v>
      </c>
      <c r="B777" s="496" t="s">
        <v>15029</v>
      </c>
      <c r="C777" s="496" t="s">
        <v>15021</v>
      </c>
      <c r="D777" s="496" t="s">
        <v>15022</v>
      </c>
      <c r="E777" s="496">
        <v>20</v>
      </c>
      <c r="F777" s="496">
        <v>1</v>
      </c>
      <c r="G777" s="500" t="s">
        <v>14983</v>
      </c>
      <c r="H777" s="496"/>
      <c r="I777" s="496">
        <v>2015</v>
      </c>
      <c r="J777" s="496" t="s">
        <v>202</v>
      </c>
      <c r="K777" s="496">
        <v>1617</v>
      </c>
      <c r="L777" s="496" t="s">
        <v>15024</v>
      </c>
      <c r="M777" s="505" t="s">
        <v>1280</v>
      </c>
      <c r="N777" s="496">
        <v>60</v>
      </c>
      <c r="O777" s="496">
        <v>10</v>
      </c>
      <c r="P777" s="128"/>
    </row>
    <row r="778" spans="1:16" ht="76.5">
      <c r="A778" s="497" t="s">
        <v>15030</v>
      </c>
      <c r="B778" s="497" t="s">
        <v>15031</v>
      </c>
      <c r="C778" s="496" t="s">
        <v>9356</v>
      </c>
      <c r="D778" s="497" t="s">
        <v>15032</v>
      </c>
      <c r="E778" s="208" t="s">
        <v>15033</v>
      </c>
      <c r="F778" s="208"/>
      <c r="G778" s="502" t="s">
        <v>15034</v>
      </c>
      <c r="H778" s="496" t="s">
        <v>15035</v>
      </c>
      <c r="I778" s="496">
        <v>2015</v>
      </c>
      <c r="J778" s="496"/>
      <c r="K778" s="501"/>
      <c r="L778" s="496" t="s">
        <v>10150</v>
      </c>
      <c r="M778" s="496"/>
      <c r="N778" s="503" t="s">
        <v>71</v>
      </c>
      <c r="O778" s="495">
        <v>10</v>
      </c>
      <c r="P778" s="116"/>
    </row>
    <row r="779" spans="1:16" ht="89.25">
      <c r="A779" s="319" t="s">
        <v>17223</v>
      </c>
      <c r="B779" s="319" t="s">
        <v>17224</v>
      </c>
      <c r="C779" s="319" t="s">
        <v>9356</v>
      </c>
      <c r="D779" s="319" t="s">
        <v>17225</v>
      </c>
      <c r="E779" s="320"/>
      <c r="F779" s="320">
        <v>1</v>
      </c>
      <c r="G779" s="319" t="s">
        <v>17627</v>
      </c>
      <c r="H779" s="320"/>
      <c r="I779" s="320">
        <v>2015</v>
      </c>
      <c r="J779" s="320">
        <v>1</v>
      </c>
      <c r="K779" s="319" t="s">
        <v>15036</v>
      </c>
      <c r="L779" s="319" t="s">
        <v>929</v>
      </c>
      <c r="M779" s="319" t="s">
        <v>17628</v>
      </c>
      <c r="N779" s="321">
        <v>60</v>
      </c>
      <c r="O779" s="322">
        <v>20</v>
      </c>
      <c r="P779" s="116"/>
    </row>
    <row r="780" spans="1:16" ht="51">
      <c r="A780" s="501" t="s">
        <v>15037</v>
      </c>
      <c r="B780" s="501" t="s">
        <v>15038</v>
      </c>
      <c r="C780" s="496" t="s">
        <v>15039</v>
      </c>
      <c r="D780" s="496" t="s">
        <v>465</v>
      </c>
      <c r="E780" s="208" t="s">
        <v>15040</v>
      </c>
      <c r="F780" s="208" t="s">
        <v>151</v>
      </c>
      <c r="G780" s="502" t="s">
        <v>15041</v>
      </c>
      <c r="H780" s="496"/>
      <c r="I780" s="496">
        <v>2015</v>
      </c>
      <c r="J780" s="496" t="s">
        <v>142</v>
      </c>
      <c r="K780" s="501"/>
      <c r="L780" s="496" t="s">
        <v>462</v>
      </c>
      <c r="M780" s="505" t="s">
        <v>15042</v>
      </c>
      <c r="N780" s="503">
        <v>60</v>
      </c>
      <c r="O780" s="495">
        <v>60</v>
      </c>
      <c r="P780" s="116"/>
    </row>
    <row r="781" spans="1:16" ht="85.5" customHeight="1">
      <c r="A781" s="205" t="s">
        <v>15043</v>
      </c>
      <c r="B781" s="205" t="s">
        <v>15015</v>
      </c>
      <c r="C781" s="500" t="s">
        <v>15010</v>
      </c>
      <c r="D781" s="500" t="s">
        <v>465</v>
      </c>
      <c r="E781" s="290">
        <v>20</v>
      </c>
      <c r="F781" s="205" t="s">
        <v>461</v>
      </c>
      <c r="G781" s="290" t="s">
        <v>12694</v>
      </c>
      <c r="H781" s="500"/>
      <c r="I781" s="500">
        <v>2015</v>
      </c>
      <c r="J781" s="500" t="s">
        <v>125</v>
      </c>
      <c r="K781" s="501" t="s">
        <v>15044</v>
      </c>
      <c r="L781" s="496" t="s">
        <v>15045</v>
      </c>
      <c r="M781" s="505" t="s">
        <v>935</v>
      </c>
      <c r="N781" s="496">
        <v>60</v>
      </c>
      <c r="O781" s="496">
        <v>30</v>
      </c>
      <c r="P781" s="116"/>
    </row>
    <row r="782" spans="1:16" ht="98.25" customHeight="1">
      <c r="A782" s="205" t="s">
        <v>15046</v>
      </c>
      <c r="B782" s="205" t="s">
        <v>15047</v>
      </c>
      <c r="C782" s="500" t="s">
        <v>15010</v>
      </c>
      <c r="D782" s="500" t="s">
        <v>465</v>
      </c>
      <c r="E782" s="290">
        <v>20</v>
      </c>
      <c r="F782" s="205" t="s">
        <v>117</v>
      </c>
      <c r="G782" s="290" t="s">
        <v>15048</v>
      </c>
      <c r="H782" s="500"/>
      <c r="I782" s="500">
        <v>2015</v>
      </c>
      <c r="J782" s="500" t="s">
        <v>129</v>
      </c>
      <c r="K782" s="501" t="s">
        <v>15049</v>
      </c>
      <c r="L782" s="496" t="s">
        <v>15045</v>
      </c>
      <c r="M782" s="505" t="s">
        <v>935</v>
      </c>
      <c r="N782" s="496">
        <v>60</v>
      </c>
      <c r="O782" s="496">
        <v>20</v>
      </c>
      <c r="P782" s="116"/>
    </row>
    <row r="783" spans="1:16" ht="110.25" customHeight="1">
      <c r="A783" s="205" t="s">
        <v>15050</v>
      </c>
      <c r="B783" s="205" t="s">
        <v>15051</v>
      </c>
      <c r="C783" s="500" t="s">
        <v>15010</v>
      </c>
      <c r="D783" s="500" t="s">
        <v>465</v>
      </c>
      <c r="E783" s="290">
        <v>20</v>
      </c>
      <c r="F783" s="205" t="s">
        <v>121</v>
      </c>
      <c r="G783" s="290" t="s">
        <v>12694</v>
      </c>
      <c r="H783" s="500"/>
      <c r="I783" s="500">
        <v>2015</v>
      </c>
      <c r="J783" s="500" t="s">
        <v>297</v>
      </c>
      <c r="K783" s="501" t="s">
        <v>15052</v>
      </c>
      <c r="L783" s="496" t="s">
        <v>15045</v>
      </c>
      <c r="M783" s="505" t="s">
        <v>935</v>
      </c>
      <c r="N783" s="496">
        <v>60</v>
      </c>
      <c r="O783" s="496">
        <v>20</v>
      </c>
      <c r="P783" s="116"/>
    </row>
    <row r="784" spans="1:16" ht="92.25" customHeight="1">
      <c r="A784" s="501" t="s">
        <v>15053</v>
      </c>
      <c r="B784" s="501" t="s">
        <v>15054</v>
      </c>
      <c r="C784" s="496" t="s">
        <v>14459</v>
      </c>
      <c r="D784" s="496" t="s">
        <v>465</v>
      </c>
      <c r="E784" s="502">
        <v>20</v>
      </c>
      <c r="F784" s="501" t="s">
        <v>121</v>
      </c>
      <c r="G784" s="496" t="s">
        <v>15055</v>
      </c>
      <c r="H784" s="496"/>
      <c r="I784" s="496">
        <v>2015</v>
      </c>
      <c r="J784" s="496" t="s">
        <v>797</v>
      </c>
      <c r="K784" s="501" t="s">
        <v>15056</v>
      </c>
      <c r="L784" s="496"/>
      <c r="M784" s="496" t="s">
        <v>15057</v>
      </c>
      <c r="N784" s="496">
        <v>60</v>
      </c>
      <c r="O784" s="496">
        <v>12</v>
      </c>
      <c r="P784" s="116"/>
    </row>
    <row r="785" spans="1:16" ht="153">
      <c r="A785" s="501" t="s">
        <v>15058</v>
      </c>
      <c r="B785" s="496" t="s">
        <v>15059</v>
      </c>
      <c r="C785" s="496" t="s">
        <v>14459</v>
      </c>
      <c r="D785" s="496" t="s">
        <v>15060</v>
      </c>
      <c r="E785" s="502">
        <v>25</v>
      </c>
      <c r="F785" s="501" t="s">
        <v>121</v>
      </c>
      <c r="G785" s="497" t="s">
        <v>15061</v>
      </c>
      <c r="H785" s="496"/>
      <c r="I785" s="496">
        <v>2015</v>
      </c>
      <c r="J785" s="496"/>
      <c r="K785" s="501" t="s">
        <v>2717</v>
      </c>
      <c r="L785" s="496"/>
      <c r="M785" s="496" t="s">
        <v>15062</v>
      </c>
      <c r="N785" s="496"/>
      <c r="O785" s="496">
        <v>12</v>
      </c>
      <c r="P785" s="116"/>
    </row>
    <row r="786" spans="1:16" ht="258.75" customHeight="1">
      <c r="A786" s="505" t="s">
        <v>15063</v>
      </c>
      <c r="B786" s="496" t="s">
        <v>15064</v>
      </c>
      <c r="C786" s="496"/>
      <c r="D786" s="496" t="s">
        <v>15065</v>
      </c>
      <c r="E786" s="502"/>
      <c r="F786" s="501"/>
      <c r="G786" s="496"/>
      <c r="H786" s="496"/>
      <c r="I786" s="496">
        <v>2015</v>
      </c>
      <c r="J786" s="496"/>
      <c r="K786" s="501" t="s">
        <v>15066</v>
      </c>
      <c r="L786" s="496"/>
      <c r="M786" s="496"/>
      <c r="N786" s="496"/>
      <c r="O786" s="496">
        <v>20</v>
      </c>
      <c r="P786" s="116"/>
    </row>
    <row r="787" spans="1:16" ht="207" customHeight="1">
      <c r="A787" s="496" t="s">
        <v>15067</v>
      </c>
      <c r="B787" s="501" t="s">
        <v>15068</v>
      </c>
      <c r="C787" s="496" t="s">
        <v>14459</v>
      </c>
      <c r="D787" s="496" t="s">
        <v>465</v>
      </c>
      <c r="E787" s="502">
        <v>20</v>
      </c>
      <c r="F787" s="501" t="s">
        <v>121</v>
      </c>
      <c r="G787" s="496" t="s">
        <v>15055</v>
      </c>
      <c r="H787" s="496"/>
      <c r="I787" s="496">
        <v>2015</v>
      </c>
      <c r="J787" s="496" t="s">
        <v>797</v>
      </c>
      <c r="K787" s="501" t="s">
        <v>3228</v>
      </c>
      <c r="L787" s="496"/>
      <c r="M787" s="496" t="s">
        <v>15069</v>
      </c>
      <c r="N787" s="496">
        <v>60</v>
      </c>
      <c r="O787" s="496">
        <v>15</v>
      </c>
      <c r="P787" s="116"/>
    </row>
    <row r="788" spans="1:16" ht="114.75">
      <c r="A788" s="500" t="s">
        <v>15070</v>
      </c>
      <c r="B788" s="501" t="s">
        <v>15071</v>
      </c>
      <c r="C788" s="496" t="s">
        <v>14459</v>
      </c>
      <c r="D788" s="500" t="s">
        <v>15072</v>
      </c>
      <c r="E788" s="208" t="s">
        <v>15073</v>
      </c>
      <c r="F788" s="208"/>
      <c r="G788" s="496" t="s">
        <v>15074</v>
      </c>
      <c r="H788" s="496"/>
      <c r="I788" s="496">
        <v>2015</v>
      </c>
      <c r="J788" s="496" t="s">
        <v>166</v>
      </c>
      <c r="K788" s="501" t="s">
        <v>15075</v>
      </c>
      <c r="L788" s="496" t="s">
        <v>15076</v>
      </c>
      <c r="M788" s="496" t="s">
        <v>15077</v>
      </c>
      <c r="N788" s="503" t="s">
        <v>71</v>
      </c>
      <c r="O788" s="495">
        <v>20</v>
      </c>
      <c r="P788" s="116"/>
    </row>
    <row r="789" spans="1:16" ht="114.75">
      <c r="A789" s="500" t="s">
        <v>15078</v>
      </c>
      <c r="B789" s="500" t="s">
        <v>15071</v>
      </c>
      <c r="C789" s="496" t="s">
        <v>14459</v>
      </c>
      <c r="D789" s="500" t="s">
        <v>15072</v>
      </c>
      <c r="E789" s="208" t="s">
        <v>15073</v>
      </c>
      <c r="F789" s="208"/>
      <c r="G789" s="496" t="s">
        <v>15074</v>
      </c>
      <c r="H789" s="496"/>
      <c r="I789" s="496">
        <v>2015</v>
      </c>
      <c r="J789" s="496" t="s">
        <v>166</v>
      </c>
      <c r="K789" s="496" t="s">
        <v>15079</v>
      </c>
      <c r="L789" s="496" t="s">
        <v>15076</v>
      </c>
      <c r="M789" s="496" t="s">
        <v>15077</v>
      </c>
      <c r="N789" s="503"/>
      <c r="O789" s="495">
        <v>20</v>
      </c>
      <c r="P789" s="116"/>
    </row>
    <row r="790" spans="1:16" ht="318.75">
      <c r="A790" s="496" t="s">
        <v>15080</v>
      </c>
      <c r="B790" s="496" t="s">
        <v>15081</v>
      </c>
      <c r="C790" s="496" t="s">
        <v>14459</v>
      </c>
      <c r="D790" s="496" t="s">
        <v>465</v>
      </c>
      <c r="E790" s="208">
        <v>20</v>
      </c>
      <c r="F790" s="208">
        <v>4</v>
      </c>
      <c r="G790" s="505" t="s">
        <v>17609</v>
      </c>
      <c r="H790" s="496"/>
      <c r="I790" s="496">
        <v>2015</v>
      </c>
      <c r="J790" s="496" t="s">
        <v>785</v>
      </c>
      <c r="K790" s="501" t="s">
        <v>3295</v>
      </c>
      <c r="L790" s="496" t="s">
        <v>14813</v>
      </c>
      <c r="M790" s="505" t="s">
        <v>15082</v>
      </c>
      <c r="N790" s="503"/>
      <c r="O790" s="495">
        <v>60</v>
      </c>
      <c r="P790" s="116"/>
    </row>
    <row r="791" spans="1:16" ht="89.25">
      <c r="A791" s="501" t="s">
        <v>15083</v>
      </c>
      <c r="B791" s="501" t="s">
        <v>15084</v>
      </c>
      <c r="C791" s="496" t="s">
        <v>14459</v>
      </c>
      <c r="D791" s="496" t="s">
        <v>15085</v>
      </c>
      <c r="E791" s="208">
        <v>7</v>
      </c>
      <c r="F791" s="208">
        <v>14</v>
      </c>
      <c r="G791" s="502" t="s">
        <v>15086</v>
      </c>
      <c r="H791" s="496" t="s">
        <v>15087</v>
      </c>
      <c r="I791" s="496">
        <v>2015</v>
      </c>
      <c r="J791" s="496" t="s">
        <v>12216</v>
      </c>
      <c r="K791" s="501" t="s">
        <v>15088</v>
      </c>
      <c r="L791" s="496" t="s">
        <v>15089</v>
      </c>
      <c r="M791" s="496" t="s">
        <v>15090</v>
      </c>
      <c r="N791" s="503">
        <v>60</v>
      </c>
      <c r="O791" s="495">
        <v>60</v>
      </c>
      <c r="P791" s="116"/>
    </row>
    <row r="792" spans="1:16" ht="127.5">
      <c r="A792" s="501" t="s">
        <v>15091</v>
      </c>
      <c r="B792" s="501" t="s">
        <v>15092</v>
      </c>
      <c r="C792" s="496" t="s">
        <v>14459</v>
      </c>
      <c r="D792" s="496" t="s">
        <v>15093</v>
      </c>
      <c r="E792" s="208">
        <v>7</v>
      </c>
      <c r="F792" s="208">
        <v>2</v>
      </c>
      <c r="G792" s="502" t="s">
        <v>15094</v>
      </c>
      <c r="H792" s="496"/>
      <c r="I792" s="496">
        <v>2015</v>
      </c>
      <c r="J792" s="496" t="s">
        <v>14583</v>
      </c>
      <c r="K792" s="501" t="s">
        <v>15095</v>
      </c>
      <c r="L792" s="496" t="s">
        <v>15096</v>
      </c>
      <c r="M792" s="496" t="s">
        <v>15097</v>
      </c>
      <c r="N792" s="503">
        <v>60</v>
      </c>
      <c r="O792" s="495">
        <v>10</v>
      </c>
      <c r="P792" s="116"/>
    </row>
    <row r="793" spans="1:16" ht="98.25" customHeight="1">
      <c r="A793" s="501" t="s">
        <v>15098</v>
      </c>
      <c r="B793" s="501" t="s">
        <v>15099</v>
      </c>
      <c r="C793" s="496" t="s">
        <v>14459</v>
      </c>
      <c r="D793" s="496" t="s">
        <v>15072</v>
      </c>
      <c r="E793" s="208">
        <v>3</v>
      </c>
      <c r="F793" s="208">
        <v>8</v>
      </c>
      <c r="G793" s="502" t="s">
        <v>15100</v>
      </c>
      <c r="H793" s="496"/>
      <c r="I793" s="496">
        <v>2015</v>
      </c>
      <c r="J793" s="496" t="s">
        <v>9530</v>
      </c>
      <c r="K793" s="501" t="s">
        <v>15075</v>
      </c>
      <c r="L793" s="496" t="s">
        <v>1051</v>
      </c>
      <c r="M793" s="496" t="s">
        <v>15101</v>
      </c>
      <c r="N793" s="503">
        <v>60</v>
      </c>
      <c r="O793" s="495">
        <v>20</v>
      </c>
      <c r="P793" s="116"/>
    </row>
    <row r="794" spans="1:16" ht="63.75">
      <c r="A794" s="501" t="s">
        <v>15102</v>
      </c>
      <c r="B794" s="501" t="s">
        <v>15099</v>
      </c>
      <c r="C794" s="496" t="s">
        <v>14459</v>
      </c>
      <c r="D794" s="496" t="s">
        <v>15072</v>
      </c>
      <c r="E794" s="208">
        <v>3</v>
      </c>
      <c r="F794" s="208">
        <v>8</v>
      </c>
      <c r="G794" s="502" t="s">
        <v>15100</v>
      </c>
      <c r="H794" s="496"/>
      <c r="I794" s="496">
        <v>2015</v>
      </c>
      <c r="J794" s="496" t="s">
        <v>9530</v>
      </c>
      <c r="K794" s="501" t="s">
        <v>15079</v>
      </c>
      <c r="L794" s="496" t="s">
        <v>1051</v>
      </c>
      <c r="M794" s="496" t="s">
        <v>15101</v>
      </c>
      <c r="N794" s="503">
        <v>60</v>
      </c>
      <c r="O794" s="495">
        <v>20</v>
      </c>
      <c r="P794" s="116"/>
    </row>
    <row r="795" spans="1:16" ht="318.75">
      <c r="A795" s="501" t="s">
        <v>15103</v>
      </c>
      <c r="B795" s="501" t="s">
        <v>15104</v>
      </c>
      <c r="C795" s="496" t="s">
        <v>14459</v>
      </c>
      <c r="D795" s="496" t="s">
        <v>15105</v>
      </c>
      <c r="E795" s="208">
        <v>20</v>
      </c>
      <c r="F795" s="208">
        <v>4</v>
      </c>
      <c r="G795" s="502" t="s">
        <v>15106</v>
      </c>
      <c r="H795" s="496"/>
      <c r="I795" s="496">
        <v>2015</v>
      </c>
      <c r="J795" s="496" t="s">
        <v>1065</v>
      </c>
      <c r="K795" s="501" t="s">
        <v>15107</v>
      </c>
      <c r="L795" s="496" t="s">
        <v>1274</v>
      </c>
      <c r="M795" s="496" t="s">
        <v>1280</v>
      </c>
      <c r="N795" s="503">
        <v>60</v>
      </c>
      <c r="O795" s="495">
        <v>20</v>
      </c>
      <c r="P795" s="116"/>
    </row>
    <row r="796" spans="1:16" ht="102">
      <c r="A796" s="205" t="s">
        <v>15108</v>
      </c>
      <c r="B796" s="205" t="s">
        <v>15109</v>
      </c>
      <c r="C796" s="500" t="s">
        <v>14459</v>
      </c>
      <c r="D796" s="500" t="s">
        <v>15110</v>
      </c>
      <c r="E796" s="207">
        <v>1</v>
      </c>
      <c r="F796" s="207">
        <v>1</v>
      </c>
      <c r="G796" s="302"/>
      <c r="H796" s="500"/>
      <c r="I796" s="207">
        <v>2015</v>
      </c>
      <c r="J796" s="500" t="s">
        <v>1081</v>
      </c>
      <c r="K796" s="501" t="s">
        <v>15111</v>
      </c>
      <c r="L796" s="496" t="s">
        <v>15112</v>
      </c>
      <c r="M796" s="496" t="s">
        <v>15113</v>
      </c>
      <c r="N796" s="273">
        <v>60</v>
      </c>
      <c r="O796" s="495">
        <v>60</v>
      </c>
      <c r="P796" s="116"/>
    </row>
    <row r="797" spans="1:16" ht="153">
      <c r="A797" s="205" t="s">
        <v>15114</v>
      </c>
      <c r="B797" s="205" t="s">
        <v>15115</v>
      </c>
      <c r="C797" s="500" t="s">
        <v>14459</v>
      </c>
      <c r="D797" s="500" t="s">
        <v>465</v>
      </c>
      <c r="E797" s="280">
        <v>20</v>
      </c>
      <c r="F797" s="205" t="s">
        <v>121</v>
      </c>
      <c r="G797" s="290" t="s">
        <v>12694</v>
      </c>
      <c r="H797" s="500"/>
      <c r="I797" s="500">
        <v>2015</v>
      </c>
      <c r="J797" s="500" t="s">
        <v>202</v>
      </c>
      <c r="K797" s="501" t="s">
        <v>15116</v>
      </c>
      <c r="L797" s="496" t="s">
        <v>15117</v>
      </c>
      <c r="M797" s="505"/>
      <c r="N797" s="496">
        <v>60</v>
      </c>
      <c r="O797" s="496">
        <v>30</v>
      </c>
      <c r="P797" s="116"/>
    </row>
    <row r="798" spans="1:16" ht="265.5" customHeight="1">
      <c r="A798" s="205" t="s">
        <v>15118</v>
      </c>
      <c r="B798" s="205" t="s">
        <v>15119</v>
      </c>
      <c r="C798" s="500" t="s">
        <v>14459</v>
      </c>
      <c r="D798" s="500" t="s">
        <v>465</v>
      </c>
      <c r="E798" s="280">
        <v>20</v>
      </c>
      <c r="F798" s="205" t="s">
        <v>117</v>
      </c>
      <c r="G798" s="290" t="s">
        <v>12694</v>
      </c>
      <c r="H798" s="500"/>
      <c r="I798" s="500">
        <v>2015</v>
      </c>
      <c r="J798" s="500" t="s">
        <v>172</v>
      </c>
      <c r="K798" s="501" t="s">
        <v>15120</v>
      </c>
      <c r="L798" s="496" t="s">
        <v>15117</v>
      </c>
      <c r="M798" s="505"/>
      <c r="N798" s="496">
        <v>60</v>
      </c>
      <c r="O798" s="496">
        <v>20</v>
      </c>
      <c r="P798" s="116"/>
    </row>
    <row r="799" spans="1:16" ht="165.75">
      <c r="A799" s="501" t="s">
        <v>15121</v>
      </c>
      <c r="B799" s="501" t="s">
        <v>15122</v>
      </c>
      <c r="C799" s="496" t="s">
        <v>14459</v>
      </c>
      <c r="D799" s="496" t="s">
        <v>465</v>
      </c>
      <c r="E799" s="208">
        <v>20</v>
      </c>
      <c r="F799" s="208">
        <v>1</v>
      </c>
      <c r="G799" s="502" t="s">
        <v>12694</v>
      </c>
      <c r="H799" s="496"/>
      <c r="I799" s="496">
        <v>2015</v>
      </c>
      <c r="J799" s="496" t="s">
        <v>202</v>
      </c>
      <c r="K799" s="501" t="s">
        <v>9397</v>
      </c>
      <c r="L799" s="496" t="s">
        <v>15123</v>
      </c>
      <c r="M799" s="505" t="s">
        <v>15124</v>
      </c>
      <c r="N799" s="503" t="s">
        <v>71</v>
      </c>
      <c r="O799" s="495">
        <v>60</v>
      </c>
      <c r="P799" s="116"/>
    </row>
    <row r="800" spans="1:16" ht="153">
      <c r="A800" s="501" t="s">
        <v>15125</v>
      </c>
      <c r="B800" s="501" t="s">
        <v>15122</v>
      </c>
      <c r="C800" s="496" t="s">
        <v>9356</v>
      </c>
      <c r="D800" s="496" t="s">
        <v>465</v>
      </c>
      <c r="E800" s="208">
        <v>20</v>
      </c>
      <c r="F800" s="208">
        <v>4</v>
      </c>
      <c r="G800" s="502" t="s">
        <v>12694</v>
      </c>
      <c r="H800" s="496"/>
      <c r="I800" s="496">
        <v>2015</v>
      </c>
      <c r="J800" s="496" t="s">
        <v>134</v>
      </c>
      <c r="K800" s="501" t="s">
        <v>14751</v>
      </c>
      <c r="L800" s="496" t="s">
        <v>15123</v>
      </c>
      <c r="M800" s="505" t="s">
        <v>15126</v>
      </c>
      <c r="N800" s="503"/>
      <c r="O800" s="495">
        <v>60</v>
      </c>
      <c r="P800" s="116"/>
    </row>
    <row r="801" spans="1:16" ht="102.75" customHeight="1">
      <c r="A801" s="500" t="s">
        <v>15127</v>
      </c>
      <c r="B801" s="500" t="s">
        <v>17603</v>
      </c>
      <c r="C801" s="500" t="s">
        <v>14459</v>
      </c>
      <c r="D801" s="500" t="s">
        <v>15128</v>
      </c>
      <c r="E801" s="500">
        <v>11</v>
      </c>
      <c r="F801" s="500">
        <v>2</v>
      </c>
      <c r="G801" s="500" t="s">
        <v>15129</v>
      </c>
      <c r="H801" s="500"/>
      <c r="I801" s="500">
        <v>2015</v>
      </c>
      <c r="J801" s="500"/>
      <c r="K801" s="496" t="s">
        <v>15130</v>
      </c>
      <c r="L801" s="496" t="s">
        <v>15131</v>
      </c>
      <c r="M801" s="505" t="s">
        <v>15132</v>
      </c>
      <c r="N801" s="496">
        <v>60</v>
      </c>
      <c r="O801" s="496">
        <v>15</v>
      </c>
      <c r="P801" s="116"/>
    </row>
    <row r="802" spans="1:16" ht="293.25">
      <c r="A802" s="500" t="s">
        <v>15133</v>
      </c>
      <c r="B802" s="500" t="s">
        <v>15051</v>
      </c>
      <c r="C802" s="500" t="s">
        <v>14459</v>
      </c>
      <c r="D802" s="500" t="s">
        <v>465</v>
      </c>
      <c r="E802" s="500">
        <v>20</v>
      </c>
      <c r="F802" s="500">
        <v>1</v>
      </c>
      <c r="G802" s="496" t="s">
        <v>15134</v>
      </c>
      <c r="H802" s="500"/>
      <c r="I802" s="500">
        <v>2015</v>
      </c>
      <c r="J802" s="500"/>
      <c r="K802" s="496" t="s">
        <v>15052</v>
      </c>
      <c r="L802" s="496" t="s">
        <v>15135</v>
      </c>
      <c r="M802" s="505" t="s">
        <v>935</v>
      </c>
      <c r="N802" s="496">
        <v>60</v>
      </c>
      <c r="O802" s="496">
        <v>20</v>
      </c>
      <c r="P802" s="116"/>
    </row>
    <row r="803" spans="1:16" ht="293.25">
      <c r="A803" s="496" t="s">
        <v>15136</v>
      </c>
      <c r="B803" s="496" t="s">
        <v>15137</v>
      </c>
      <c r="C803" s="496" t="s">
        <v>14459</v>
      </c>
      <c r="D803" s="496" t="s">
        <v>465</v>
      </c>
      <c r="E803" s="496">
        <v>20</v>
      </c>
      <c r="F803" s="496">
        <v>1</v>
      </c>
      <c r="G803" s="505" t="s">
        <v>15134</v>
      </c>
      <c r="H803" s="496"/>
      <c r="I803" s="496">
        <v>2015</v>
      </c>
      <c r="J803" s="496"/>
      <c r="K803" s="496" t="s">
        <v>14833</v>
      </c>
      <c r="L803" s="496" t="s">
        <v>15135</v>
      </c>
      <c r="M803" s="505" t="s">
        <v>935</v>
      </c>
      <c r="N803" s="496">
        <v>60</v>
      </c>
      <c r="O803" s="496">
        <v>60</v>
      </c>
      <c r="P803" s="116"/>
    </row>
    <row r="804" spans="1:16" ht="293.25">
      <c r="A804" s="496" t="s">
        <v>15138</v>
      </c>
      <c r="B804" s="496" t="s">
        <v>17604</v>
      </c>
      <c r="C804" s="496" t="s">
        <v>14459</v>
      </c>
      <c r="D804" s="496" t="s">
        <v>465</v>
      </c>
      <c r="E804" s="496">
        <v>20</v>
      </c>
      <c r="F804" s="496">
        <v>2</v>
      </c>
      <c r="G804" s="505" t="s">
        <v>15134</v>
      </c>
      <c r="H804" s="496"/>
      <c r="I804" s="496">
        <v>2015</v>
      </c>
      <c r="J804" s="496"/>
      <c r="K804" s="496" t="s">
        <v>15139</v>
      </c>
      <c r="L804" s="496" t="s">
        <v>15135</v>
      </c>
      <c r="M804" s="505" t="s">
        <v>935</v>
      </c>
      <c r="N804" s="496">
        <v>60</v>
      </c>
      <c r="O804" s="496">
        <v>20</v>
      </c>
      <c r="P804" s="116"/>
    </row>
    <row r="805" spans="1:16" ht="293.25">
      <c r="A805" s="496" t="s">
        <v>15140</v>
      </c>
      <c r="B805" s="496" t="s">
        <v>17605</v>
      </c>
      <c r="C805" s="496" t="s">
        <v>14459</v>
      </c>
      <c r="D805" s="496" t="s">
        <v>465</v>
      </c>
      <c r="E805" s="496">
        <v>20</v>
      </c>
      <c r="F805" s="496">
        <v>2</v>
      </c>
      <c r="G805" s="505" t="s">
        <v>15134</v>
      </c>
      <c r="H805" s="496"/>
      <c r="I805" s="496">
        <v>2015</v>
      </c>
      <c r="J805" s="496"/>
      <c r="K805" s="496" t="s">
        <v>15141</v>
      </c>
      <c r="L805" s="496" t="s">
        <v>15135</v>
      </c>
      <c r="M805" s="505" t="s">
        <v>935</v>
      </c>
      <c r="N805" s="496">
        <v>60</v>
      </c>
      <c r="O805" s="496">
        <v>30</v>
      </c>
      <c r="P805" s="116"/>
    </row>
    <row r="806" spans="1:16" ht="293.25">
      <c r="A806" s="496" t="s">
        <v>15142</v>
      </c>
      <c r="B806" s="496" t="s">
        <v>17606</v>
      </c>
      <c r="C806" s="496" t="s">
        <v>14459</v>
      </c>
      <c r="D806" s="496" t="s">
        <v>465</v>
      </c>
      <c r="E806" s="496">
        <v>20</v>
      </c>
      <c r="F806" s="496">
        <v>2</v>
      </c>
      <c r="G806" s="505" t="s">
        <v>15134</v>
      </c>
      <c r="H806" s="496"/>
      <c r="I806" s="496">
        <v>2015</v>
      </c>
      <c r="J806" s="496"/>
      <c r="K806" s="496" t="s">
        <v>15143</v>
      </c>
      <c r="L806" s="496" t="s">
        <v>15135</v>
      </c>
      <c r="M806" s="505" t="s">
        <v>935</v>
      </c>
      <c r="N806" s="496">
        <v>60</v>
      </c>
      <c r="O806" s="496">
        <v>20</v>
      </c>
      <c r="P806" s="116"/>
    </row>
    <row r="807" spans="1:16" ht="293.25">
      <c r="A807" s="496" t="s">
        <v>15144</v>
      </c>
      <c r="B807" s="496" t="s">
        <v>17607</v>
      </c>
      <c r="C807" s="496" t="s">
        <v>14459</v>
      </c>
      <c r="D807" s="496" t="s">
        <v>465</v>
      </c>
      <c r="E807" s="496">
        <v>20</v>
      </c>
      <c r="F807" s="496">
        <v>3</v>
      </c>
      <c r="G807" s="505" t="s">
        <v>15134</v>
      </c>
      <c r="H807" s="496"/>
      <c r="I807" s="496">
        <v>2015</v>
      </c>
      <c r="J807" s="496"/>
      <c r="K807" s="496" t="s">
        <v>379</v>
      </c>
      <c r="L807" s="496" t="s">
        <v>15135</v>
      </c>
      <c r="M807" s="505" t="s">
        <v>935</v>
      </c>
      <c r="N807" s="496">
        <v>60</v>
      </c>
      <c r="O807" s="496">
        <v>15</v>
      </c>
      <c r="P807" s="116"/>
    </row>
    <row r="808" spans="1:16" ht="293.25">
      <c r="A808" s="496" t="s">
        <v>15145</v>
      </c>
      <c r="B808" s="496" t="s">
        <v>14937</v>
      </c>
      <c r="C808" s="496" t="s">
        <v>14459</v>
      </c>
      <c r="D808" s="496" t="s">
        <v>465</v>
      </c>
      <c r="E808" s="496">
        <v>20</v>
      </c>
      <c r="F808" s="496">
        <v>3</v>
      </c>
      <c r="G808" s="505" t="s">
        <v>15134</v>
      </c>
      <c r="H808" s="496"/>
      <c r="I808" s="496">
        <v>2015</v>
      </c>
      <c r="J808" s="496"/>
      <c r="K808" s="496" t="s">
        <v>379</v>
      </c>
      <c r="L808" s="496" t="s">
        <v>15135</v>
      </c>
      <c r="M808" s="505" t="s">
        <v>935</v>
      </c>
      <c r="N808" s="496">
        <v>60</v>
      </c>
      <c r="O808" s="496">
        <v>20</v>
      </c>
      <c r="P808" s="116"/>
    </row>
    <row r="809" spans="1:16" ht="293.25">
      <c r="A809" s="496" t="s">
        <v>15146</v>
      </c>
      <c r="B809" s="496" t="s">
        <v>17608</v>
      </c>
      <c r="C809" s="496" t="s">
        <v>14459</v>
      </c>
      <c r="D809" s="496" t="s">
        <v>465</v>
      </c>
      <c r="E809" s="496">
        <v>20</v>
      </c>
      <c r="F809" s="496">
        <v>4</v>
      </c>
      <c r="G809" s="505" t="s">
        <v>15134</v>
      </c>
      <c r="H809" s="496"/>
      <c r="I809" s="496">
        <v>2015</v>
      </c>
      <c r="J809" s="496"/>
      <c r="K809" s="496" t="s">
        <v>6135</v>
      </c>
      <c r="L809" s="496" t="s">
        <v>15135</v>
      </c>
      <c r="M809" s="505" t="s">
        <v>935</v>
      </c>
      <c r="N809" s="496">
        <v>60</v>
      </c>
      <c r="O809" s="496">
        <v>12</v>
      </c>
      <c r="P809" s="116"/>
    </row>
    <row r="810" spans="1:16" ht="102">
      <c r="A810" s="496" t="s">
        <v>15147</v>
      </c>
      <c r="B810" s="496" t="s">
        <v>15148</v>
      </c>
      <c r="C810" s="496" t="s">
        <v>14459</v>
      </c>
      <c r="D810" s="496" t="s">
        <v>15149</v>
      </c>
      <c r="E810" s="496">
        <v>60</v>
      </c>
      <c r="F810" s="496">
        <v>3</v>
      </c>
      <c r="G810" s="505" t="s">
        <v>15150</v>
      </c>
      <c r="H810" s="496"/>
      <c r="I810" s="496">
        <v>2015</v>
      </c>
      <c r="J810" s="496"/>
      <c r="K810" s="496" t="s">
        <v>15151</v>
      </c>
      <c r="L810" s="496" t="s">
        <v>8269</v>
      </c>
      <c r="M810" s="505" t="s">
        <v>15152</v>
      </c>
      <c r="N810" s="496">
        <v>60</v>
      </c>
      <c r="O810" s="496">
        <v>7.5</v>
      </c>
      <c r="P810" s="116"/>
    </row>
    <row r="811" spans="1:16">
      <c r="A811" s="497" t="s">
        <v>15153</v>
      </c>
      <c r="B811" s="497" t="s">
        <v>17629</v>
      </c>
      <c r="C811" s="506"/>
      <c r="D811" s="497" t="s">
        <v>15154</v>
      </c>
      <c r="E811" s="265" t="s">
        <v>3355</v>
      </c>
      <c r="F811" s="194"/>
      <c r="G811" s="265" t="s">
        <v>15155</v>
      </c>
      <c r="H811" s="506"/>
      <c r="I811" s="506">
        <v>2015</v>
      </c>
      <c r="J811" s="506"/>
      <c r="K811" s="501"/>
      <c r="L811" s="496"/>
      <c r="M811" s="496"/>
      <c r="N811" s="496" t="s">
        <v>71</v>
      </c>
      <c r="O811" s="496">
        <v>6</v>
      </c>
      <c r="P811" s="116"/>
    </row>
    <row r="812" spans="1:16">
      <c r="A812" s="497" t="s">
        <v>15156</v>
      </c>
      <c r="B812" s="497" t="s">
        <v>17629</v>
      </c>
      <c r="C812" s="506"/>
      <c r="D812" s="497" t="s">
        <v>15154</v>
      </c>
      <c r="E812" s="265" t="s">
        <v>3355</v>
      </c>
      <c r="F812" s="194"/>
      <c r="G812" s="265" t="s">
        <v>15155</v>
      </c>
      <c r="H812" s="506"/>
      <c r="I812" s="506">
        <v>2015</v>
      </c>
      <c r="J812" s="506"/>
      <c r="K812" s="501"/>
      <c r="L812" s="496"/>
      <c r="M812" s="496"/>
      <c r="N812" s="496"/>
      <c r="O812" s="496">
        <v>6</v>
      </c>
      <c r="P812" s="116"/>
    </row>
    <row r="813" spans="1:16">
      <c r="A813" s="497" t="s">
        <v>15157</v>
      </c>
      <c r="B813" s="497" t="s">
        <v>17630</v>
      </c>
      <c r="C813" s="506"/>
      <c r="D813" s="497" t="s">
        <v>15154</v>
      </c>
      <c r="E813" s="265" t="s">
        <v>3355</v>
      </c>
      <c r="F813" s="194"/>
      <c r="G813" s="265" t="s">
        <v>15155</v>
      </c>
      <c r="H813" s="506"/>
      <c r="I813" s="506">
        <v>2015</v>
      </c>
      <c r="J813" s="506"/>
      <c r="K813" s="501"/>
      <c r="L813" s="496"/>
      <c r="M813" s="496"/>
      <c r="N813" s="496"/>
      <c r="O813" s="496">
        <v>6</v>
      </c>
      <c r="P813" s="116"/>
    </row>
    <row r="814" spans="1:16">
      <c r="A814" s="263" t="s">
        <v>17666</v>
      </c>
      <c r="B814" s="497" t="s">
        <v>17631</v>
      </c>
      <c r="C814" s="506"/>
      <c r="D814" s="497" t="s">
        <v>15158</v>
      </c>
      <c r="E814" s="265" t="s">
        <v>3355</v>
      </c>
      <c r="F814" s="194" t="s">
        <v>282</v>
      </c>
      <c r="G814" s="265" t="s">
        <v>15155</v>
      </c>
      <c r="H814" s="506"/>
      <c r="I814" s="506">
        <v>2015</v>
      </c>
      <c r="J814" s="506"/>
      <c r="K814" s="501"/>
      <c r="L814" s="496"/>
      <c r="M814" s="496"/>
      <c r="N814" s="496"/>
      <c r="O814" s="496">
        <v>6</v>
      </c>
      <c r="P814" s="116"/>
    </row>
    <row r="815" spans="1:16" ht="76.5">
      <c r="A815" s="506" t="s">
        <v>15159</v>
      </c>
      <c r="B815" s="194" t="s">
        <v>15160</v>
      </c>
      <c r="C815" s="506" t="s">
        <v>14504</v>
      </c>
      <c r="D815" s="506" t="s">
        <v>15161</v>
      </c>
      <c r="E815" s="265">
        <v>20</v>
      </c>
      <c r="F815" s="194" t="s">
        <v>121</v>
      </c>
      <c r="G815" s="506" t="s">
        <v>15162</v>
      </c>
      <c r="H815" s="506"/>
      <c r="I815" s="506">
        <v>2015</v>
      </c>
      <c r="J815" s="506" t="s">
        <v>202</v>
      </c>
      <c r="K815" s="501" t="s">
        <v>12304</v>
      </c>
      <c r="L815" s="496"/>
      <c r="M815" s="505" t="s">
        <v>15163</v>
      </c>
      <c r="N815" s="496" t="s">
        <v>71</v>
      </c>
      <c r="O815" s="496">
        <v>30</v>
      </c>
      <c r="P815" s="116"/>
    </row>
    <row r="816" spans="1:16" ht="51">
      <c r="A816" s="501" t="s">
        <v>15164</v>
      </c>
      <c r="B816" s="501" t="s">
        <v>15165</v>
      </c>
      <c r="C816" s="496" t="s">
        <v>14459</v>
      </c>
      <c r="D816" s="496" t="s">
        <v>15166</v>
      </c>
      <c r="E816" s="208">
        <v>20</v>
      </c>
      <c r="F816" s="208">
        <v>2</v>
      </c>
      <c r="G816" s="502" t="s">
        <v>15167</v>
      </c>
      <c r="H816" s="496"/>
      <c r="I816" s="496">
        <v>2015</v>
      </c>
      <c r="J816" s="496" t="s">
        <v>195</v>
      </c>
      <c r="K816" s="501" t="s">
        <v>15168</v>
      </c>
      <c r="L816" s="496" t="s">
        <v>806</v>
      </c>
      <c r="M816" s="505" t="s">
        <v>15169</v>
      </c>
      <c r="N816" s="503">
        <v>60</v>
      </c>
      <c r="O816" s="495">
        <v>12</v>
      </c>
      <c r="P816" s="116"/>
    </row>
    <row r="817" spans="1:16" ht="51">
      <c r="A817" s="501" t="s">
        <v>15170</v>
      </c>
      <c r="B817" s="501" t="s">
        <v>15171</v>
      </c>
      <c r="C817" s="496" t="s">
        <v>14459</v>
      </c>
      <c r="D817" s="496" t="s">
        <v>15172</v>
      </c>
      <c r="E817" s="208">
        <v>36</v>
      </c>
      <c r="F817" s="208">
        <v>1</v>
      </c>
      <c r="G817" s="502" t="s">
        <v>15173</v>
      </c>
      <c r="H817" s="496"/>
      <c r="I817" s="496">
        <v>2015</v>
      </c>
      <c r="J817" s="496" t="s">
        <v>202</v>
      </c>
      <c r="K817" s="501" t="s">
        <v>13162</v>
      </c>
      <c r="L817" s="496" t="s">
        <v>12744</v>
      </c>
      <c r="M817" s="505" t="s">
        <v>15174</v>
      </c>
      <c r="N817" s="503">
        <v>60</v>
      </c>
      <c r="O817" s="495">
        <v>15</v>
      </c>
      <c r="P817" s="116"/>
    </row>
    <row r="818" spans="1:16" ht="89.25">
      <c r="A818" s="501" t="s">
        <v>15175</v>
      </c>
      <c r="B818" s="501" t="s">
        <v>15176</v>
      </c>
      <c r="C818" s="496" t="s">
        <v>14459</v>
      </c>
      <c r="D818" s="496" t="s">
        <v>15177</v>
      </c>
      <c r="E818" s="208">
        <v>10</v>
      </c>
      <c r="F818" s="208">
        <v>2</v>
      </c>
      <c r="G818" s="502" t="s">
        <v>15178</v>
      </c>
      <c r="H818" s="496"/>
      <c r="I818" s="496">
        <v>2015</v>
      </c>
      <c r="J818" s="496" t="s">
        <v>172</v>
      </c>
      <c r="K818" s="501" t="s">
        <v>15179</v>
      </c>
      <c r="L818" s="496" t="s">
        <v>15180</v>
      </c>
      <c r="M818" s="505" t="s">
        <v>15181</v>
      </c>
      <c r="N818" s="503">
        <v>60</v>
      </c>
      <c r="O818" s="495">
        <v>12</v>
      </c>
      <c r="P818" s="116"/>
    </row>
    <row r="819" spans="1:16" ht="258" customHeight="1">
      <c r="A819" s="501" t="s">
        <v>14839</v>
      </c>
      <c r="B819" s="501" t="s">
        <v>15182</v>
      </c>
      <c r="C819" s="496" t="s">
        <v>14459</v>
      </c>
      <c r="D819" s="496" t="s">
        <v>465</v>
      </c>
      <c r="E819" s="208">
        <v>20</v>
      </c>
      <c r="F819" s="208">
        <v>3</v>
      </c>
      <c r="G819" s="502" t="s">
        <v>15183</v>
      </c>
      <c r="H819" s="496"/>
      <c r="I819" s="496">
        <v>2015</v>
      </c>
      <c r="J819" s="496" t="s">
        <v>175</v>
      </c>
      <c r="K819" s="501" t="s">
        <v>14939</v>
      </c>
      <c r="L819" s="496" t="s">
        <v>15184</v>
      </c>
      <c r="M819" s="505" t="s">
        <v>1280</v>
      </c>
      <c r="N819" s="503">
        <v>60</v>
      </c>
      <c r="O819" s="495">
        <v>12</v>
      </c>
      <c r="P819" s="128"/>
    </row>
    <row r="820" spans="1:16" ht="171" customHeight="1">
      <c r="A820" s="501" t="s">
        <v>15185</v>
      </c>
      <c r="B820" s="501" t="s">
        <v>15186</v>
      </c>
      <c r="C820" s="496" t="s">
        <v>14459</v>
      </c>
      <c r="D820" s="496" t="s">
        <v>465</v>
      </c>
      <c r="E820" s="208">
        <v>20</v>
      </c>
      <c r="F820" s="208">
        <v>3</v>
      </c>
      <c r="G820" s="502" t="s">
        <v>15183</v>
      </c>
      <c r="H820" s="496"/>
      <c r="I820" s="496">
        <v>2015</v>
      </c>
      <c r="J820" s="496" t="s">
        <v>175</v>
      </c>
      <c r="K820" s="501" t="s">
        <v>15187</v>
      </c>
      <c r="L820" s="496" t="s">
        <v>15184</v>
      </c>
      <c r="M820" s="505" t="s">
        <v>1280</v>
      </c>
      <c r="N820" s="503">
        <v>60</v>
      </c>
      <c r="O820" s="495">
        <v>15</v>
      </c>
      <c r="P820" s="116"/>
    </row>
    <row r="821" spans="1:16" ht="51">
      <c r="A821" s="205" t="s">
        <v>15188</v>
      </c>
      <c r="B821" s="205" t="s">
        <v>15189</v>
      </c>
      <c r="C821" s="500" t="s">
        <v>14459</v>
      </c>
      <c r="D821" s="500" t="s">
        <v>465</v>
      </c>
      <c r="E821" s="207">
        <v>20</v>
      </c>
      <c r="F821" s="207">
        <v>2</v>
      </c>
      <c r="G821" s="302" t="s">
        <v>15183</v>
      </c>
      <c r="H821" s="500"/>
      <c r="I821" s="207">
        <v>2015</v>
      </c>
      <c r="J821" s="500" t="s">
        <v>172</v>
      </c>
      <c r="K821" s="501" t="s">
        <v>15143</v>
      </c>
      <c r="L821" s="496" t="s">
        <v>15190</v>
      </c>
      <c r="M821" s="505" t="s">
        <v>1280</v>
      </c>
      <c r="N821" s="273">
        <v>60</v>
      </c>
      <c r="O821" s="495">
        <v>20</v>
      </c>
      <c r="P821" s="116"/>
    </row>
    <row r="822" spans="1:16" ht="51">
      <c r="A822" s="205" t="s">
        <v>15191</v>
      </c>
      <c r="B822" s="205" t="s">
        <v>15192</v>
      </c>
      <c r="C822" s="500" t="s">
        <v>14459</v>
      </c>
      <c r="D822" s="500" t="s">
        <v>465</v>
      </c>
      <c r="E822" s="207">
        <v>20</v>
      </c>
      <c r="F822" s="207">
        <v>1</v>
      </c>
      <c r="G822" s="302" t="s">
        <v>15183</v>
      </c>
      <c r="H822" s="500"/>
      <c r="I822" s="207">
        <v>2015</v>
      </c>
      <c r="J822" s="500" t="s">
        <v>202</v>
      </c>
      <c r="K822" s="501" t="s">
        <v>15193</v>
      </c>
      <c r="L822" s="496" t="s">
        <v>15190</v>
      </c>
      <c r="M822" s="505" t="s">
        <v>1280</v>
      </c>
      <c r="N822" s="503">
        <v>60</v>
      </c>
      <c r="O822" s="495">
        <v>20</v>
      </c>
      <c r="P822" s="116"/>
    </row>
    <row r="823" spans="1:16" ht="153">
      <c r="A823" s="500" t="s">
        <v>15194</v>
      </c>
      <c r="B823" s="500" t="s">
        <v>15195</v>
      </c>
      <c r="C823" s="500" t="s">
        <v>14459</v>
      </c>
      <c r="D823" s="500" t="s">
        <v>465</v>
      </c>
      <c r="E823" s="500">
        <v>20</v>
      </c>
      <c r="F823" s="500">
        <v>2</v>
      </c>
      <c r="G823" s="500" t="s">
        <v>12694</v>
      </c>
      <c r="H823" s="500"/>
      <c r="I823" s="500">
        <v>2015</v>
      </c>
      <c r="J823" s="500" t="s">
        <v>172</v>
      </c>
      <c r="K823" s="496" t="s">
        <v>15196</v>
      </c>
      <c r="L823" s="496" t="s">
        <v>15117</v>
      </c>
      <c r="M823" s="496"/>
      <c r="N823" s="496">
        <v>60</v>
      </c>
      <c r="O823" s="496">
        <v>30</v>
      </c>
      <c r="P823" s="116"/>
    </row>
    <row r="824" spans="1:16" ht="76.5">
      <c r="A824" s="496" t="s">
        <v>15197</v>
      </c>
      <c r="B824" s="496" t="s">
        <v>10634</v>
      </c>
      <c r="C824" s="496" t="s">
        <v>14459</v>
      </c>
      <c r="D824" s="496" t="s">
        <v>15198</v>
      </c>
      <c r="E824" s="496">
        <v>1128</v>
      </c>
      <c r="F824" s="496"/>
      <c r="G824" s="505" t="s">
        <v>15199</v>
      </c>
      <c r="H824" s="496" t="s">
        <v>10639</v>
      </c>
      <c r="I824" s="496">
        <v>2015</v>
      </c>
      <c r="J824" s="496" t="s">
        <v>1081</v>
      </c>
      <c r="K824" s="496" t="s">
        <v>10640</v>
      </c>
      <c r="L824" s="496" t="s">
        <v>15200</v>
      </c>
      <c r="M824" s="505" t="s">
        <v>15201</v>
      </c>
      <c r="N824" s="496">
        <v>60</v>
      </c>
      <c r="O824" s="496">
        <v>20</v>
      </c>
      <c r="P824" s="116"/>
    </row>
    <row r="825" spans="1:16" ht="178.5">
      <c r="A825" s="501"/>
      <c r="B825" s="501"/>
      <c r="C825" s="500" t="s">
        <v>14755</v>
      </c>
      <c r="D825" s="500" t="s">
        <v>15202</v>
      </c>
      <c r="E825" s="500">
        <v>67</v>
      </c>
      <c r="F825" s="500">
        <v>4</v>
      </c>
      <c r="G825" s="500" t="s">
        <v>15203</v>
      </c>
      <c r="H825" s="500"/>
      <c r="I825" s="500">
        <v>2015</v>
      </c>
      <c r="J825" s="500" t="s">
        <v>134</v>
      </c>
      <c r="K825" s="496" t="s">
        <v>15204</v>
      </c>
      <c r="L825" s="496" t="s">
        <v>15205</v>
      </c>
      <c r="M825" s="496" t="s">
        <v>15206</v>
      </c>
      <c r="N825" s="503">
        <v>60</v>
      </c>
      <c r="O825" s="495">
        <v>60</v>
      </c>
      <c r="P825" s="116"/>
    </row>
    <row r="826" spans="1:16" ht="63.75">
      <c r="A826" s="205" t="s">
        <v>15207</v>
      </c>
      <c r="B826" s="205" t="s">
        <v>15208</v>
      </c>
      <c r="C826" s="500" t="s">
        <v>14459</v>
      </c>
      <c r="D826" s="500" t="s">
        <v>15209</v>
      </c>
      <c r="E826" s="290" t="s">
        <v>15210</v>
      </c>
      <c r="F826" s="205" t="s">
        <v>14832</v>
      </c>
      <c r="G826" s="290" t="s">
        <v>15211</v>
      </c>
      <c r="H826" s="500"/>
      <c r="I826" s="500">
        <v>2015</v>
      </c>
      <c r="J826" s="500" t="s">
        <v>1034</v>
      </c>
      <c r="K826" s="501" t="s">
        <v>15212</v>
      </c>
      <c r="L826" s="496"/>
      <c r="M826" s="505" t="s">
        <v>15213</v>
      </c>
      <c r="N826" s="496">
        <v>60</v>
      </c>
      <c r="O826" s="496">
        <v>30</v>
      </c>
      <c r="P826" s="116"/>
    </row>
    <row r="827" spans="1:16" ht="102">
      <c r="A827" s="497" t="s">
        <v>15214</v>
      </c>
      <c r="B827" s="205" t="s">
        <v>15215</v>
      </c>
      <c r="C827" s="500" t="s">
        <v>14459</v>
      </c>
      <c r="D827" s="500" t="s">
        <v>15209</v>
      </c>
      <c r="E827" s="290" t="s">
        <v>15210</v>
      </c>
      <c r="F827" s="205" t="s">
        <v>151</v>
      </c>
      <c r="G827" s="290" t="s">
        <v>15211</v>
      </c>
      <c r="H827" s="500"/>
      <c r="I827" s="500">
        <v>2015</v>
      </c>
      <c r="J827" s="500" t="s">
        <v>202</v>
      </c>
      <c r="K827" s="501" t="s">
        <v>15216</v>
      </c>
      <c r="L827" s="496"/>
      <c r="M827" s="496" t="s">
        <v>15213</v>
      </c>
      <c r="N827" s="496">
        <v>60</v>
      </c>
      <c r="O827" s="496">
        <v>15</v>
      </c>
      <c r="P827" s="116"/>
    </row>
    <row r="828" spans="1:16" ht="51">
      <c r="A828" s="205" t="s">
        <v>15217</v>
      </c>
      <c r="B828" s="205" t="s">
        <v>15218</v>
      </c>
      <c r="C828" s="500" t="s">
        <v>14459</v>
      </c>
      <c r="D828" s="500" t="s">
        <v>15219</v>
      </c>
      <c r="E828" s="290" t="s">
        <v>15220</v>
      </c>
      <c r="F828" s="205" t="s">
        <v>15221</v>
      </c>
      <c r="G828" s="290" t="s">
        <v>15222</v>
      </c>
      <c r="H828" s="500"/>
      <c r="I828" s="500">
        <v>2015</v>
      </c>
      <c r="J828" s="500" t="s">
        <v>1023</v>
      </c>
      <c r="K828" s="501" t="s">
        <v>15223</v>
      </c>
      <c r="L828" s="496"/>
      <c r="M828" s="505"/>
      <c r="N828" s="496">
        <v>60</v>
      </c>
      <c r="O828" s="496">
        <v>30</v>
      </c>
      <c r="P828" s="116"/>
    </row>
    <row r="829" spans="1:16" ht="51">
      <c r="A829" s="205" t="s">
        <v>15224</v>
      </c>
      <c r="B829" s="205" t="s">
        <v>15225</v>
      </c>
      <c r="C829" s="500" t="s">
        <v>14459</v>
      </c>
      <c r="D829" s="500" t="s">
        <v>15226</v>
      </c>
      <c r="E829" s="290" t="s">
        <v>15220</v>
      </c>
      <c r="F829" s="205" t="s">
        <v>15221</v>
      </c>
      <c r="G829" s="290" t="s">
        <v>15222</v>
      </c>
      <c r="H829" s="500"/>
      <c r="I829" s="500">
        <v>2015</v>
      </c>
      <c r="J829" s="500" t="s">
        <v>1023</v>
      </c>
      <c r="K829" s="501" t="s">
        <v>14947</v>
      </c>
      <c r="L829" s="496"/>
      <c r="M829" s="505"/>
      <c r="N829" s="496">
        <v>60</v>
      </c>
      <c r="O829" s="496">
        <v>30</v>
      </c>
      <c r="P829" s="116"/>
    </row>
    <row r="830" spans="1:16" ht="51">
      <c r="A830" s="497" t="s">
        <v>15227</v>
      </c>
      <c r="B830" s="497" t="s">
        <v>15228</v>
      </c>
      <c r="C830" s="500" t="s">
        <v>14459</v>
      </c>
      <c r="D830" s="497" t="s">
        <v>15226</v>
      </c>
      <c r="E830" s="290" t="s">
        <v>15220</v>
      </c>
      <c r="F830" s="497" t="s">
        <v>15221</v>
      </c>
      <c r="G830" s="290" t="s">
        <v>15222</v>
      </c>
      <c r="H830" s="500"/>
      <c r="I830" s="500">
        <v>2015</v>
      </c>
      <c r="J830" s="500" t="s">
        <v>1023</v>
      </c>
      <c r="K830" s="501" t="s">
        <v>15229</v>
      </c>
      <c r="L830" s="496"/>
      <c r="M830" s="496"/>
      <c r="N830" s="496">
        <v>60</v>
      </c>
      <c r="O830" s="496">
        <v>30</v>
      </c>
      <c r="P830" s="128"/>
    </row>
    <row r="831" spans="1:16" ht="51">
      <c r="A831" s="205" t="s">
        <v>15230</v>
      </c>
      <c r="B831" s="205" t="s">
        <v>15231</v>
      </c>
      <c r="C831" s="500" t="s">
        <v>14459</v>
      </c>
      <c r="D831" s="500" t="s">
        <v>15226</v>
      </c>
      <c r="E831" s="290" t="s">
        <v>15232</v>
      </c>
      <c r="F831" s="205" t="s">
        <v>15221</v>
      </c>
      <c r="G831" s="502" t="s">
        <v>15222</v>
      </c>
      <c r="H831" s="500"/>
      <c r="I831" s="500">
        <v>2015</v>
      </c>
      <c r="J831" s="500" t="s">
        <v>1023</v>
      </c>
      <c r="K831" s="501" t="s">
        <v>15233</v>
      </c>
      <c r="L831" s="496"/>
      <c r="M831" s="496"/>
      <c r="N831" s="496">
        <v>60</v>
      </c>
      <c r="O831" s="496">
        <v>30</v>
      </c>
      <c r="P831" s="116"/>
    </row>
    <row r="832" spans="1:16" ht="51">
      <c r="A832" s="501" t="s">
        <v>15234</v>
      </c>
      <c r="B832" s="501" t="s">
        <v>15235</v>
      </c>
      <c r="C832" s="496" t="s">
        <v>14459</v>
      </c>
      <c r="D832" s="496" t="s">
        <v>15226</v>
      </c>
      <c r="E832" s="502" t="s">
        <v>15232</v>
      </c>
      <c r="F832" s="501" t="s">
        <v>15221</v>
      </c>
      <c r="G832" s="275" t="s">
        <v>15222</v>
      </c>
      <c r="H832" s="496"/>
      <c r="I832" s="496">
        <v>2015</v>
      </c>
      <c r="J832" s="496" t="s">
        <v>1023</v>
      </c>
      <c r="K832" s="501" t="s">
        <v>15236</v>
      </c>
      <c r="L832" s="496"/>
      <c r="M832" s="496"/>
      <c r="N832" s="496">
        <v>60</v>
      </c>
      <c r="O832" s="496">
        <v>20</v>
      </c>
      <c r="P832" s="116"/>
    </row>
    <row r="833" spans="1:16" ht="178.5">
      <c r="A833" s="501" t="s">
        <v>15237</v>
      </c>
      <c r="B833" s="501" t="s">
        <v>15238</v>
      </c>
      <c r="C833" s="496" t="s">
        <v>14459</v>
      </c>
      <c r="D833" s="496" t="s">
        <v>15239</v>
      </c>
      <c r="E833" s="502" t="s">
        <v>15240</v>
      </c>
      <c r="F833" s="501" t="s">
        <v>15241</v>
      </c>
      <c r="G833" s="275" t="s">
        <v>15242</v>
      </c>
      <c r="H833" s="496"/>
      <c r="I833" s="496">
        <v>2015</v>
      </c>
      <c r="J833" s="496" t="s">
        <v>15243</v>
      </c>
      <c r="K833" s="501" t="s">
        <v>15244</v>
      </c>
      <c r="L833" s="496"/>
      <c r="M833" s="496"/>
      <c r="N833" s="496">
        <v>60</v>
      </c>
      <c r="O833" s="496">
        <v>30</v>
      </c>
      <c r="P833" s="128"/>
    </row>
    <row r="834" spans="1:16" ht="178.5">
      <c r="A834" s="501" t="s">
        <v>15245</v>
      </c>
      <c r="B834" s="501" t="s">
        <v>15246</v>
      </c>
      <c r="C834" s="496" t="s">
        <v>14459</v>
      </c>
      <c r="D834" s="496" t="s">
        <v>15239</v>
      </c>
      <c r="E834" s="502" t="s">
        <v>15240</v>
      </c>
      <c r="F834" s="501" t="s">
        <v>15241</v>
      </c>
      <c r="G834" s="275" t="s">
        <v>15242</v>
      </c>
      <c r="H834" s="496"/>
      <c r="I834" s="496">
        <v>2015</v>
      </c>
      <c r="J834" s="496" t="s">
        <v>15243</v>
      </c>
      <c r="K834" s="501" t="s">
        <v>15247</v>
      </c>
      <c r="L834" s="496"/>
      <c r="M834" s="496"/>
      <c r="N834" s="496">
        <v>60</v>
      </c>
      <c r="O834" s="496">
        <v>30</v>
      </c>
      <c r="P834" s="116"/>
    </row>
    <row r="835" spans="1:16" ht="51">
      <c r="A835" s="497" t="s">
        <v>15248</v>
      </c>
      <c r="B835" s="205" t="s">
        <v>15249</v>
      </c>
      <c r="C835" s="500" t="s">
        <v>14755</v>
      </c>
      <c r="D835" s="500" t="s">
        <v>465</v>
      </c>
      <c r="E835" s="290"/>
      <c r="F835" s="205" t="s">
        <v>461</v>
      </c>
      <c r="G835" s="290" t="s">
        <v>14872</v>
      </c>
      <c r="H835" s="500"/>
      <c r="I835" s="500">
        <v>2015</v>
      </c>
      <c r="J835" s="500" t="s">
        <v>157</v>
      </c>
      <c r="K835" s="501" t="s">
        <v>15250</v>
      </c>
      <c r="L835" s="496" t="s">
        <v>15251</v>
      </c>
      <c r="M835" s="505" t="s">
        <v>935</v>
      </c>
      <c r="N835" s="496">
        <v>60</v>
      </c>
      <c r="O835" s="496">
        <v>60</v>
      </c>
      <c r="P835" s="116"/>
    </row>
    <row r="836" spans="1:16" ht="102">
      <c r="A836" s="497" t="s">
        <v>14968</v>
      </c>
      <c r="B836" s="194" t="s">
        <v>14969</v>
      </c>
      <c r="C836" s="506">
        <v>3</v>
      </c>
      <c r="D836" s="506" t="s">
        <v>465</v>
      </c>
      <c r="E836" s="265">
        <v>20</v>
      </c>
      <c r="F836" s="194" t="s">
        <v>461</v>
      </c>
      <c r="G836" s="265" t="s">
        <v>14872</v>
      </c>
      <c r="H836" s="506"/>
      <c r="I836" s="506">
        <v>2015</v>
      </c>
      <c r="J836" s="506" t="s">
        <v>190</v>
      </c>
      <c r="K836" s="501" t="s">
        <v>10452</v>
      </c>
      <c r="L836" s="497" t="s">
        <v>14970</v>
      </c>
      <c r="M836" s="496" t="s">
        <v>14971</v>
      </c>
      <c r="N836" s="496" t="s">
        <v>71</v>
      </c>
      <c r="O836" s="496">
        <v>8.57</v>
      </c>
      <c r="P836" s="116"/>
    </row>
    <row r="837" spans="1:16" ht="357">
      <c r="A837" s="205" t="s">
        <v>15252</v>
      </c>
      <c r="B837" s="205" t="s">
        <v>15253</v>
      </c>
      <c r="C837" s="500" t="s">
        <v>14459</v>
      </c>
      <c r="D837" s="500" t="s">
        <v>14826</v>
      </c>
      <c r="E837" s="290">
        <v>20</v>
      </c>
      <c r="F837" s="205" t="s">
        <v>282</v>
      </c>
      <c r="G837" s="290" t="s">
        <v>15254</v>
      </c>
      <c r="H837" s="500"/>
      <c r="I837" s="500">
        <v>2015</v>
      </c>
      <c r="J837" s="500" t="s">
        <v>175</v>
      </c>
      <c r="K837" s="501" t="s">
        <v>15187</v>
      </c>
      <c r="L837" s="496" t="s">
        <v>15255</v>
      </c>
      <c r="M837" s="505" t="s">
        <v>15256</v>
      </c>
      <c r="N837" s="496">
        <v>60</v>
      </c>
      <c r="O837" s="496">
        <v>15</v>
      </c>
      <c r="P837" s="116"/>
    </row>
    <row r="838" spans="1:16" ht="357">
      <c r="A838" s="205" t="s">
        <v>15257</v>
      </c>
      <c r="B838" s="205" t="s">
        <v>15258</v>
      </c>
      <c r="C838" s="500" t="s">
        <v>14459</v>
      </c>
      <c r="D838" s="500" t="s">
        <v>14826</v>
      </c>
      <c r="E838" s="290">
        <v>20</v>
      </c>
      <c r="F838" s="205" t="s">
        <v>282</v>
      </c>
      <c r="G838" s="290" t="s">
        <v>15254</v>
      </c>
      <c r="H838" s="500"/>
      <c r="I838" s="500">
        <v>2015</v>
      </c>
      <c r="J838" s="500" t="s">
        <v>175</v>
      </c>
      <c r="K838" s="501" t="s">
        <v>14939</v>
      </c>
      <c r="L838" s="496" t="s">
        <v>15255</v>
      </c>
      <c r="M838" s="505" t="s">
        <v>15256</v>
      </c>
      <c r="N838" s="496">
        <v>60</v>
      </c>
      <c r="O838" s="496">
        <v>12</v>
      </c>
      <c r="P838" s="116"/>
    </row>
    <row r="839" spans="1:16" ht="357">
      <c r="A839" s="205" t="s">
        <v>15259</v>
      </c>
      <c r="B839" s="205" t="s">
        <v>15260</v>
      </c>
      <c r="C839" s="500" t="s">
        <v>14459</v>
      </c>
      <c r="D839" s="500" t="s">
        <v>14826</v>
      </c>
      <c r="E839" s="290">
        <v>20</v>
      </c>
      <c r="F839" s="205" t="s">
        <v>117</v>
      </c>
      <c r="G839" s="290" t="s">
        <v>15254</v>
      </c>
      <c r="H839" s="500"/>
      <c r="I839" s="500">
        <v>2015</v>
      </c>
      <c r="J839" s="500" t="s">
        <v>172</v>
      </c>
      <c r="K839" s="501" t="s">
        <v>15261</v>
      </c>
      <c r="L839" s="496" t="s">
        <v>15255</v>
      </c>
      <c r="M839" s="505" t="s">
        <v>15256</v>
      </c>
      <c r="N839" s="496">
        <v>60</v>
      </c>
      <c r="O839" s="496">
        <v>20</v>
      </c>
      <c r="P839" s="116"/>
    </row>
    <row r="840" spans="1:16" ht="357">
      <c r="A840" s="205" t="s">
        <v>15262</v>
      </c>
      <c r="B840" s="205" t="s">
        <v>15263</v>
      </c>
      <c r="C840" s="500" t="s">
        <v>14459</v>
      </c>
      <c r="D840" s="500" t="s">
        <v>14826</v>
      </c>
      <c r="E840" s="290">
        <v>20</v>
      </c>
      <c r="F840" s="205" t="s">
        <v>461</v>
      </c>
      <c r="G840" s="290" t="s">
        <v>15254</v>
      </c>
      <c r="H840" s="500"/>
      <c r="I840" s="500">
        <v>2015</v>
      </c>
      <c r="J840" s="500" t="s">
        <v>134</v>
      </c>
      <c r="K840" s="501" t="s">
        <v>6135</v>
      </c>
      <c r="L840" s="496" t="s">
        <v>15255</v>
      </c>
      <c r="M840" s="505" t="s">
        <v>15256</v>
      </c>
      <c r="N840" s="496">
        <v>60</v>
      </c>
      <c r="O840" s="496">
        <v>12</v>
      </c>
      <c r="P840" s="116"/>
    </row>
    <row r="841" spans="1:16" ht="127.5">
      <c r="A841" s="194" t="s">
        <v>15264</v>
      </c>
      <c r="B841" s="194" t="s">
        <v>15265</v>
      </c>
      <c r="C841" s="506" t="s">
        <v>15266</v>
      </c>
      <c r="D841" s="506" t="s">
        <v>465</v>
      </c>
      <c r="E841" s="265">
        <v>20</v>
      </c>
      <c r="F841" s="194" t="s">
        <v>461</v>
      </c>
      <c r="G841" s="265" t="s">
        <v>14872</v>
      </c>
      <c r="H841" s="506"/>
      <c r="I841" s="506">
        <v>2015</v>
      </c>
      <c r="J841" s="506">
        <v>12</v>
      </c>
      <c r="K841" s="501" t="s">
        <v>14864</v>
      </c>
      <c r="L841" s="496" t="s">
        <v>15267</v>
      </c>
      <c r="M841" s="196" t="s">
        <v>15268</v>
      </c>
      <c r="N841" s="496">
        <v>60</v>
      </c>
      <c r="O841" s="496">
        <v>30</v>
      </c>
      <c r="P841" s="116"/>
    </row>
    <row r="842" spans="1:16">
      <c r="A842" s="501"/>
      <c r="B842" s="501"/>
      <c r="C842" s="496"/>
      <c r="D842" s="497"/>
      <c r="E842" s="274"/>
      <c r="F842" s="274"/>
      <c r="G842" s="274"/>
      <c r="H842" s="497"/>
      <c r="I842" s="497"/>
      <c r="J842" s="497"/>
      <c r="K842" s="274"/>
      <c r="L842" s="497"/>
      <c r="M842" s="497"/>
      <c r="N842" s="497"/>
      <c r="O842" s="497"/>
      <c r="P842" s="116"/>
    </row>
    <row r="843" spans="1:16" ht="153">
      <c r="A843" s="500" t="s">
        <v>15053</v>
      </c>
      <c r="B843" s="500" t="s">
        <v>15269</v>
      </c>
      <c r="C843" s="500" t="s">
        <v>14459</v>
      </c>
      <c r="D843" s="500" t="s">
        <v>465</v>
      </c>
      <c r="E843" s="500">
        <v>20</v>
      </c>
      <c r="F843" s="500">
        <v>1</v>
      </c>
      <c r="G843" s="500" t="s">
        <v>15270</v>
      </c>
      <c r="H843" s="500"/>
      <c r="I843" s="500">
        <v>2015</v>
      </c>
      <c r="J843" s="500" t="s">
        <v>947</v>
      </c>
      <c r="K843" s="496" t="s">
        <v>15056</v>
      </c>
      <c r="L843" s="496" t="s">
        <v>15271</v>
      </c>
      <c r="M843" s="505" t="s">
        <v>15272</v>
      </c>
      <c r="N843" s="496">
        <v>60</v>
      </c>
      <c r="O843" s="496">
        <v>12</v>
      </c>
      <c r="P843" s="116"/>
    </row>
    <row r="844" spans="1:16" ht="230.25" customHeight="1">
      <c r="A844" s="500" t="s">
        <v>15019</v>
      </c>
      <c r="B844" s="500" t="s">
        <v>15273</v>
      </c>
      <c r="C844" s="500" t="s">
        <v>9356</v>
      </c>
      <c r="D844" s="500" t="s">
        <v>12729</v>
      </c>
      <c r="E844" s="500">
        <v>20</v>
      </c>
      <c r="F844" s="500" t="s">
        <v>15274</v>
      </c>
      <c r="G844" s="496" t="s">
        <v>15275</v>
      </c>
      <c r="H844" s="500"/>
      <c r="I844" s="500">
        <v>2015</v>
      </c>
      <c r="J844" s="500" t="s">
        <v>947</v>
      </c>
      <c r="K844" s="189">
        <v>42686</v>
      </c>
      <c r="L844" s="496" t="s">
        <v>15024</v>
      </c>
      <c r="M844" s="505" t="s">
        <v>15272</v>
      </c>
      <c r="N844" s="496">
        <v>60</v>
      </c>
      <c r="O844" s="496">
        <v>15</v>
      </c>
      <c r="P844" s="116"/>
    </row>
    <row r="845" spans="1:16" ht="280.5" customHeight="1">
      <c r="A845" s="496" t="s">
        <v>15025</v>
      </c>
      <c r="B845" s="496" t="s">
        <v>15276</v>
      </c>
      <c r="C845" s="496" t="s">
        <v>9356</v>
      </c>
      <c r="D845" s="496" t="s">
        <v>12729</v>
      </c>
      <c r="E845" s="496">
        <v>20</v>
      </c>
      <c r="F845" s="496" t="s">
        <v>15274</v>
      </c>
      <c r="G845" s="505" t="s">
        <v>15275</v>
      </c>
      <c r="H845" s="496"/>
      <c r="I845" s="496">
        <v>2015</v>
      </c>
      <c r="J845" s="496" t="s">
        <v>947</v>
      </c>
      <c r="K845" s="496" t="s">
        <v>15027</v>
      </c>
      <c r="L845" s="496" t="s">
        <v>15024</v>
      </c>
      <c r="M845" s="505" t="s">
        <v>15272</v>
      </c>
      <c r="N845" s="496">
        <v>0.06</v>
      </c>
      <c r="O845" s="496">
        <v>10</v>
      </c>
      <c r="P845" s="116"/>
    </row>
    <row r="846" spans="1:16" ht="89.25">
      <c r="A846" s="496" t="s">
        <v>15277</v>
      </c>
      <c r="B846" s="496" t="s">
        <v>15278</v>
      </c>
      <c r="C846" s="496" t="s">
        <v>9356</v>
      </c>
      <c r="D846" s="496" t="s">
        <v>12729</v>
      </c>
      <c r="E846" s="496">
        <v>20</v>
      </c>
      <c r="F846" s="496" t="s">
        <v>15274</v>
      </c>
      <c r="G846" s="505" t="s">
        <v>15275</v>
      </c>
      <c r="H846" s="496"/>
      <c r="I846" s="496">
        <v>2015</v>
      </c>
      <c r="J846" s="496" t="s">
        <v>947</v>
      </c>
      <c r="K846" s="496" t="s">
        <v>15279</v>
      </c>
      <c r="L846" s="496" t="s">
        <v>15024</v>
      </c>
      <c r="M846" s="505" t="s">
        <v>15272</v>
      </c>
      <c r="N846" s="496">
        <v>60</v>
      </c>
      <c r="O846" s="496">
        <v>10</v>
      </c>
      <c r="P846" s="116"/>
    </row>
    <row r="847" spans="1:16" ht="305.25" customHeight="1">
      <c r="A847" s="500" t="s">
        <v>15127</v>
      </c>
      <c r="B847" s="500" t="s">
        <v>17603</v>
      </c>
      <c r="C847" s="500" t="s">
        <v>14459</v>
      </c>
      <c r="D847" s="500" t="s">
        <v>15128</v>
      </c>
      <c r="E847" s="500">
        <v>11</v>
      </c>
      <c r="F847" s="500">
        <v>2</v>
      </c>
      <c r="G847" s="500" t="s">
        <v>15129</v>
      </c>
      <c r="H847" s="500"/>
      <c r="I847" s="500">
        <v>2015</v>
      </c>
      <c r="J847" s="500"/>
      <c r="K847" s="496" t="s">
        <v>15130</v>
      </c>
      <c r="L847" s="496" t="s">
        <v>15131</v>
      </c>
      <c r="M847" s="505" t="s">
        <v>15132</v>
      </c>
      <c r="N847" s="496">
        <v>60</v>
      </c>
      <c r="O847" s="496">
        <v>15</v>
      </c>
      <c r="P847" s="116"/>
    </row>
    <row r="848" spans="1:16" ht="51">
      <c r="A848" s="205" t="s">
        <v>15280</v>
      </c>
      <c r="B848" s="205" t="s">
        <v>15281</v>
      </c>
      <c r="C848" s="500" t="s">
        <v>15282</v>
      </c>
      <c r="D848" s="500" t="s">
        <v>465</v>
      </c>
      <c r="E848" s="290" t="s">
        <v>10488</v>
      </c>
      <c r="F848" s="205" t="s">
        <v>15283</v>
      </c>
      <c r="G848" s="290" t="s">
        <v>14842</v>
      </c>
      <c r="H848" s="500"/>
      <c r="I848" s="500">
        <v>2015</v>
      </c>
      <c r="J848" s="500" t="s">
        <v>297</v>
      </c>
      <c r="K848" s="501" t="s">
        <v>14849</v>
      </c>
      <c r="L848" s="496" t="s">
        <v>14845</v>
      </c>
      <c r="M848" s="505" t="s">
        <v>935</v>
      </c>
      <c r="N848" s="496" t="s">
        <v>71</v>
      </c>
      <c r="O848" s="496">
        <v>20</v>
      </c>
      <c r="P848" s="116"/>
    </row>
    <row r="849" spans="1:16" ht="318.75">
      <c r="A849" s="496" t="s">
        <v>15284</v>
      </c>
      <c r="B849" s="496" t="s">
        <v>15285</v>
      </c>
      <c r="C849" s="500" t="s">
        <v>14535</v>
      </c>
      <c r="D849" s="496" t="s">
        <v>465</v>
      </c>
      <c r="E849" s="496">
        <v>20</v>
      </c>
      <c r="F849" s="205" t="s">
        <v>117</v>
      </c>
      <c r="G849" s="290" t="s">
        <v>15286</v>
      </c>
      <c r="H849" s="500"/>
      <c r="I849" s="500">
        <v>2015</v>
      </c>
      <c r="J849" s="500" t="s">
        <v>172</v>
      </c>
      <c r="K849" s="501" t="s">
        <v>15287</v>
      </c>
      <c r="L849" s="496" t="s">
        <v>14813</v>
      </c>
      <c r="M849" s="505" t="s">
        <v>15288</v>
      </c>
      <c r="N849" s="496">
        <v>60</v>
      </c>
      <c r="O849" s="496">
        <v>30</v>
      </c>
      <c r="P849" s="116"/>
    </row>
    <row r="850" spans="1:16" ht="191.25">
      <c r="A850" s="501" t="s">
        <v>15289</v>
      </c>
      <c r="B850" s="501" t="s">
        <v>15290</v>
      </c>
      <c r="C850" s="496" t="s">
        <v>14535</v>
      </c>
      <c r="D850" s="496" t="s">
        <v>15291</v>
      </c>
      <c r="E850" s="502">
        <v>6</v>
      </c>
      <c r="F850" s="502">
        <v>3</v>
      </c>
      <c r="G850" s="502" t="s">
        <v>15292</v>
      </c>
      <c r="H850" s="234" t="s">
        <v>15293</v>
      </c>
      <c r="I850" s="496">
        <v>2015</v>
      </c>
      <c r="J850" s="496" t="s">
        <v>175</v>
      </c>
      <c r="K850" s="502" t="s">
        <v>15294</v>
      </c>
      <c r="L850" s="496" t="s">
        <v>15295</v>
      </c>
      <c r="M850" s="505" t="s">
        <v>15296</v>
      </c>
      <c r="N850" s="496">
        <v>60</v>
      </c>
      <c r="O850" s="496">
        <v>30</v>
      </c>
      <c r="P850" s="116"/>
    </row>
    <row r="851" spans="1:16" ht="191.25">
      <c r="A851" s="501" t="s">
        <v>15297</v>
      </c>
      <c r="B851" s="501" t="s">
        <v>15290</v>
      </c>
      <c r="C851" s="496" t="s">
        <v>14535</v>
      </c>
      <c r="D851" s="496" t="s">
        <v>15291</v>
      </c>
      <c r="E851" s="502">
        <v>6</v>
      </c>
      <c r="F851" s="502">
        <v>3</v>
      </c>
      <c r="G851" s="502" t="s">
        <v>15292</v>
      </c>
      <c r="H851" s="505" t="s">
        <v>15298</v>
      </c>
      <c r="I851" s="496">
        <v>2015</v>
      </c>
      <c r="J851" s="496" t="s">
        <v>175</v>
      </c>
      <c r="K851" s="502" t="s">
        <v>15299</v>
      </c>
      <c r="L851" s="496" t="s">
        <v>15295</v>
      </c>
      <c r="M851" s="505" t="s">
        <v>15296</v>
      </c>
      <c r="N851" s="496">
        <v>60</v>
      </c>
      <c r="O851" s="496">
        <v>30</v>
      </c>
      <c r="P851" s="116"/>
    </row>
    <row r="852" spans="1:16" ht="63.75">
      <c r="A852" s="496" t="s">
        <v>15300</v>
      </c>
      <c r="B852" s="496" t="s">
        <v>17632</v>
      </c>
      <c r="C852" s="500" t="s">
        <v>14535</v>
      </c>
      <c r="D852" s="500" t="s">
        <v>465</v>
      </c>
      <c r="E852" s="290"/>
      <c r="F852" s="205" t="s">
        <v>461</v>
      </c>
      <c r="G852" s="290"/>
      <c r="H852" s="500"/>
      <c r="I852" s="500">
        <v>2015</v>
      </c>
      <c r="J852" s="500"/>
      <c r="K852" s="501"/>
      <c r="L852" s="496"/>
      <c r="M852" s="496"/>
      <c r="N852" s="503" t="s">
        <v>71</v>
      </c>
      <c r="O852" s="496">
        <v>12</v>
      </c>
      <c r="P852" s="116"/>
    </row>
    <row r="853" spans="1:16" ht="76.5">
      <c r="A853" s="496" t="s">
        <v>15301</v>
      </c>
      <c r="B853" s="496" t="s">
        <v>17633</v>
      </c>
      <c r="C853" s="500" t="s">
        <v>14535</v>
      </c>
      <c r="D853" s="500" t="s">
        <v>465</v>
      </c>
      <c r="E853" s="290"/>
      <c r="F853" s="205" t="s">
        <v>117</v>
      </c>
      <c r="G853" s="290"/>
      <c r="H853" s="500"/>
      <c r="I853" s="500">
        <v>2015</v>
      </c>
      <c r="J853" s="500"/>
      <c r="K853" s="501"/>
      <c r="L853" s="496"/>
      <c r="M853" s="496"/>
      <c r="N853" s="503" t="s">
        <v>71</v>
      </c>
      <c r="O853" s="496">
        <v>20</v>
      </c>
      <c r="P853" s="116"/>
    </row>
    <row r="854" spans="1:16" ht="89.25">
      <c r="A854" s="501" t="s">
        <v>15302</v>
      </c>
      <c r="B854" s="501" t="s">
        <v>15303</v>
      </c>
      <c r="C854" s="496" t="s">
        <v>14535</v>
      </c>
      <c r="D854" s="496" t="s">
        <v>15304</v>
      </c>
      <c r="E854" s="208">
        <v>7</v>
      </c>
      <c r="F854" s="208">
        <v>2</v>
      </c>
      <c r="G854" s="502" t="s">
        <v>15305</v>
      </c>
      <c r="H854" s="496"/>
      <c r="I854" s="496">
        <v>2015</v>
      </c>
      <c r="J854" s="496"/>
      <c r="K854" s="501" t="s">
        <v>15306</v>
      </c>
      <c r="L854" s="496" t="s">
        <v>15307</v>
      </c>
      <c r="M854" s="496" t="s">
        <v>15308</v>
      </c>
      <c r="N854" s="503" t="s">
        <v>71</v>
      </c>
      <c r="O854" s="495">
        <v>15</v>
      </c>
      <c r="P854" s="116"/>
    </row>
    <row r="855" spans="1:16" ht="51">
      <c r="A855" s="501" t="s">
        <v>15309</v>
      </c>
      <c r="B855" s="501" t="s">
        <v>15310</v>
      </c>
      <c r="C855" s="496" t="s">
        <v>14535</v>
      </c>
      <c r="D855" s="496" t="s">
        <v>465</v>
      </c>
      <c r="E855" s="208">
        <v>20</v>
      </c>
      <c r="F855" s="208">
        <v>4</v>
      </c>
      <c r="G855" s="502" t="s">
        <v>12617</v>
      </c>
      <c r="H855" s="496"/>
      <c r="I855" s="496">
        <v>2015</v>
      </c>
      <c r="J855" s="496"/>
      <c r="K855" s="501" t="s">
        <v>15107</v>
      </c>
      <c r="L855" s="496" t="s">
        <v>15311</v>
      </c>
      <c r="M855" s="496" t="s">
        <v>15312</v>
      </c>
      <c r="N855" s="503"/>
      <c r="O855" s="495">
        <v>20</v>
      </c>
      <c r="P855" s="116"/>
    </row>
    <row r="856" spans="1:16" ht="409.5">
      <c r="A856" s="501" t="s">
        <v>15313</v>
      </c>
      <c r="B856" s="501" t="s">
        <v>15314</v>
      </c>
      <c r="C856" s="496" t="s">
        <v>15315</v>
      </c>
      <c r="D856" s="496" t="s">
        <v>15316</v>
      </c>
      <c r="E856" s="208">
        <v>26</v>
      </c>
      <c r="F856" s="208">
        <v>4</v>
      </c>
      <c r="G856" s="502" t="s">
        <v>15317</v>
      </c>
      <c r="H856" s="496"/>
      <c r="I856" s="496">
        <v>2015</v>
      </c>
      <c r="J856" s="496"/>
      <c r="K856" s="501" t="s">
        <v>14594</v>
      </c>
      <c r="L856" s="496" t="s">
        <v>15318</v>
      </c>
      <c r="M856" s="505" t="s">
        <v>15319</v>
      </c>
      <c r="N856" s="503">
        <v>60</v>
      </c>
      <c r="O856" s="495">
        <v>15</v>
      </c>
      <c r="P856" s="116"/>
    </row>
    <row r="857" spans="1:16" ht="409.5">
      <c r="A857" s="496" t="s">
        <v>12628</v>
      </c>
      <c r="B857" s="496" t="s">
        <v>17622</v>
      </c>
      <c r="C857" s="506" t="s">
        <v>12728</v>
      </c>
      <c r="D857" s="506" t="s">
        <v>12729</v>
      </c>
      <c r="E857" s="265" t="s">
        <v>12730</v>
      </c>
      <c r="F857" s="194" t="s">
        <v>12731</v>
      </c>
      <c r="G857" s="496" t="s">
        <v>12732</v>
      </c>
      <c r="H857" s="505"/>
      <c r="I857" s="506">
        <v>2015</v>
      </c>
      <c r="J857" s="506" t="s">
        <v>134</v>
      </c>
      <c r="K857" s="501" t="s">
        <v>12631</v>
      </c>
      <c r="L857" s="496" t="s">
        <v>12733</v>
      </c>
      <c r="M857" s="496" t="s">
        <v>12734</v>
      </c>
      <c r="N857" s="503">
        <v>60</v>
      </c>
      <c r="O857" s="495">
        <v>12</v>
      </c>
      <c r="P857" s="128"/>
    </row>
    <row r="858" spans="1:16" ht="51">
      <c r="A858" s="497" t="s">
        <v>17221</v>
      </c>
      <c r="B858" s="496" t="s">
        <v>15320</v>
      </c>
      <c r="C858" s="496"/>
      <c r="D858" s="496" t="s">
        <v>15321</v>
      </c>
      <c r="E858" s="208"/>
      <c r="F858" s="208" t="s">
        <v>15322</v>
      </c>
      <c r="G858" s="496" t="s">
        <v>14842</v>
      </c>
      <c r="H858" s="496"/>
      <c r="I858" s="496">
        <v>2015</v>
      </c>
      <c r="J858" s="496" t="s">
        <v>125</v>
      </c>
      <c r="K858" s="501" t="s">
        <v>1493</v>
      </c>
      <c r="L858" s="496"/>
      <c r="M858" s="496"/>
      <c r="N858" s="503">
        <v>60</v>
      </c>
      <c r="O858" s="495">
        <v>20</v>
      </c>
      <c r="P858" s="116"/>
    </row>
    <row r="859" spans="1:16" ht="265.5" customHeight="1">
      <c r="A859" s="497" t="s">
        <v>15323</v>
      </c>
      <c r="B859" s="496" t="s">
        <v>15320</v>
      </c>
      <c r="C859" s="496"/>
      <c r="D859" s="496" t="s">
        <v>15321</v>
      </c>
      <c r="E859" s="496"/>
      <c r="F859" s="496" t="s">
        <v>15324</v>
      </c>
      <c r="G859" s="496" t="s">
        <v>14842</v>
      </c>
      <c r="H859" s="496"/>
      <c r="I859" s="496">
        <v>2015</v>
      </c>
      <c r="J859" s="496" t="s">
        <v>119</v>
      </c>
      <c r="K859" s="496" t="s">
        <v>15325</v>
      </c>
      <c r="L859" s="496"/>
      <c r="M859" s="496"/>
      <c r="N859" s="503">
        <v>60</v>
      </c>
      <c r="O859" s="495">
        <v>20</v>
      </c>
      <c r="P859" s="129"/>
    </row>
    <row r="860" spans="1:16" ht="357.75" customHeight="1">
      <c r="A860" s="497" t="s">
        <v>15326</v>
      </c>
      <c r="B860" s="497" t="s">
        <v>15327</v>
      </c>
      <c r="C860" s="500" t="s">
        <v>14535</v>
      </c>
      <c r="D860" s="497" t="s">
        <v>465</v>
      </c>
      <c r="E860" s="290" t="s">
        <v>927</v>
      </c>
      <c r="F860" s="205" t="s">
        <v>461</v>
      </c>
      <c r="G860" s="497" t="s">
        <v>12630</v>
      </c>
      <c r="H860" s="500"/>
      <c r="I860" s="500">
        <v>2015</v>
      </c>
      <c r="J860" s="500" t="s">
        <v>134</v>
      </c>
      <c r="K860" s="501" t="s">
        <v>15328</v>
      </c>
      <c r="L860" s="497" t="s">
        <v>14837</v>
      </c>
      <c r="M860" s="505" t="s">
        <v>15329</v>
      </c>
      <c r="N860" s="496" t="s">
        <v>71</v>
      </c>
      <c r="O860" s="496">
        <v>60</v>
      </c>
      <c r="P860" s="129"/>
    </row>
    <row r="861" spans="1:16" ht="127.5">
      <c r="A861" s="229" t="s">
        <v>15330</v>
      </c>
      <c r="B861" s="217" t="s">
        <v>15331</v>
      </c>
      <c r="C861" s="188" t="s">
        <v>15332</v>
      </c>
      <c r="D861" s="188" t="s">
        <v>465</v>
      </c>
      <c r="E861" s="216" t="s">
        <v>927</v>
      </c>
      <c r="F861" s="217" t="s">
        <v>117</v>
      </c>
      <c r="G861" s="216" t="s">
        <v>12694</v>
      </c>
      <c r="H861" s="188"/>
      <c r="I861" s="188">
        <v>2015</v>
      </c>
      <c r="J861" s="188" t="s">
        <v>172</v>
      </c>
      <c r="K861" s="217" t="s">
        <v>15333</v>
      </c>
      <c r="L861" s="188" t="s">
        <v>15334</v>
      </c>
      <c r="M861" s="219" t="s">
        <v>15335</v>
      </c>
      <c r="N861" s="188" t="s">
        <v>71</v>
      </c>
      <c r="O861" s="188">
        <v>60</v>
      </c>
      <c r="P861" s="116"/>
    </row>
    <row r="862" spans="1:16" ht="127.5">
      <c r="A862" s="217" t="s">
        <v>15336</v>
      </c>
      <c r="B862" s="217" t="s">
        <v>15331</v>
      </c>
      <c r="C862" s="188" t="s">
        <v>15332</v>
      </c>
      <c r="D862" s="188" t="s">
        <v>465</v>
      </c>
      <c r="E862" s="216" t="s">
        <v>927</v>
      </c>
      <c r="F862" s="217" t="s">
        <v>282</v>
      </c>
      <c r="G862" s="216" t="s">
        <v>12694</v>
      </c>
      <c r="H862" s="188"/>
      <c r="I862" s="188">
        <v>2015</v>
      </c>
      <c r="J862" s="188" t="s">
        <v>175</v>
      </c>
      <c r="K862" s="217" t="s">
        <v>15337</v>
      </c>
      <c r="L862" s="188" t="s">
        <v>15334</v>
      </c>
      <c r="M862" s="188" t="s">
        <v>15338</v>
      </c>
      <c r="N862" s="188"/>
      <c r="O862" s="188">
        <v>60</v>
      </c>
      <c r="P862" s="116"/>
    </row>
    <row r="863" spans="1:16" s="134" customFormat="1" ht="63.75">
      <c r="A863" s="194" t="s">
        <v>4330</v>
      </c>
      <c r="B863" s="194" t="s">
        <v>1098</v>
      </c>
      <c r="C863" s="194" t="s">
        <v>1087</v>
      </c>
      <c r="D863" s="194" t="s">
        <v>628</v>
      </c>
      <c r="E863" s="496" t="s">
        <v>4331</v>
      </c>
      <c r="F863" s="194" t="s">
        <v>3339</v>
      </c>
      <c r="G863" s="194" t="s">
        <v>4332</v>
      </c>
      <c r="H863" s="277">
        <v>2015</v>
      </c>
      <c r="I863" s="277" t="s">
        <v>153</v>
      </c>
      <c r="J863" s="497" t="s">
        <v>3287</v>
      </c>
      <c r="K863" s="673"/>
      <c r="L863" s="673"/>
      <c r="M863" s="673"/>
      <c r="N863" s="503">
        <v>30</v>
      </c>
      <c r="O863" s="502">
        <v>30</v>
      </c>
    </row>
    <row r="864" spans="1:16">
      <c r="A864" s="276"/>
      <c r="C864" s="500"/>
      <c r="D864" s="500"/>
      <c r="E864" s="290"/>
      <c r="F864" s="205"/>
      <c r="G864" s="290"/>
      <c r="H864" s="500"/>
      <c r="I864" s="500"/>
      <c r="J864" s="500"/>
      <c r="K864" s="501"/>
      <c r="L864" s="496"/>
      <c r="M864" s="496"/>
      <c r="N864" s="496"/>
      <c r="O864" s="496"/>
      <c r="P864" s="116"/>
    </row>
    <row r="865" spans="1:16">
      <c r="A865" s="674"/>
      <c r="B865" s="675"/>
      <c r="C865" s="492"/>
      <c r="D865" s="492"/>
      <c r="E865" s="676"/>
      <c r="F865" s="675"/>
      <c r="G865" s="676"/>
      <c r="H865" s="492"/>
      <c r="I865" s="492"/>
      <c r="J865" s="492"/>
      <c r="K865" s="577"/>
      <c r="L865" s="488"/>
      <c r="M865" s="488"/>
      <c r="N865" s="488"/>
      <c r="O865" s="488"/>
      <c r="P865" s="116"/>
    </row>
    <row r="866" spans="1:16">
      <c r="A866" s="674"/>
      <c r="B866" s="675"/>
      <c r="C866" s="492"/>
      <c r="D866" s="492"/>
      <c r="E866" s="676"/>
      <c r="F866" s="675"/>
      <c r="G866" s="666"/>
      <c r="H866" s="492"/>
      <c r="I866" s="492"/>
      <c r="J866" s="492"/>
      <c r="K866" s="577"/>
      <c r="L866" s="488"/>
      <c r="M866" s="488"/>
      <c r="N866" s="488"/>
      <c r="O866" s="488"/>
      <c r="P866" s="116"/>
    </row>
    <row r="867" spans="1:16" ht="237" customHeight="1">
      <c r="A867" s="677"/>
      <c r="D867" s="488"/>
      <c r="E867" s="678"/>
      <c r="F867" s="577"/>
      <c r="G867" s="679"/>
      <c r="H867" s="488"/>
      <c r="I867" s="488"/>
      <c r="J867" s="488"/>
      <c r="K867" s="577"/>
      <c r="L867" s="488"/>
      <c r="M867" s="680"/>
      <c r="N867" s="488"/>
      <c r="O867" s="488"/>
      <c r="P867" s="116"/>
    </row>
    <row r="868" spans="1:16" ht="215.25" customHeight="1">
      <c r="A868" s="677"/>
      <c r="D868" s="488"/>
      <c r="E868" s="678"/>
      <c r="F868" s="577"/>
      <c r="G868" s="679"/>
      <c r="H868" s="488"/>
      <c r="I868" s="488"/>
      <c r="J868" s="488"/>
      <c r="K868" s="577"/>
      <c r="L868" s="488"/>
      <c r="M868" s="680"/>
      <c r="N868" s="488"/>
      <c r="O868" s="488"/>
      <c r="P868" s="116"/>
    </row>
    <row r="869" spans="1:16" ht="195.75" customHeight="1">
      <c r="A869" s="677"/>
      <c r="D869" s="488"/>
      <c r="E869" s="678"/>
      <c r="F869" s="577"/>
      <c r="G869" s="679"/>
      <c r="H869" s="488"/>
      <c r="I869" s="488"/>
      <c r="J869" s="488"/>
      <c r="K869" s="577"/>
      <c r="L869" s="488"/>
      <c r="M869" s="680"/>
      <c r="N869" s="488"/>
      <c r="O869" s="488"/>
      <c r="P869" s="116"/>
    </row>
    <row r="870" spans="1:16" ht="323.25" customHeight="1">
      <c r="A870" s="677"/>
      <c r="D870" s="488"/>
      <c r="E870" s="678"/>
      <c r="F870" s="577"/>
      <c r="G870" s="679"/>
      <c r="H870" s="488"/>
      <c r="I870" s="488"/>
      <c r="J870" s="488"/>
      <c r="K870" s="577"/>
      <c r="L870" s="488"/>
      <c r="M870" s="680"/>
      <c r="N870" s="488"/>
      <c r="O870" s="488"/>
      <c r="P870" s="116"/>
    </row>
    <row r="871" spans="1:16">
      <c r="A871" s="677"/>
      <c r="C871" s="681"/>
      <c r="D871" s="488"/>
      <c r="E871" s="682"/>
      <c r="F871" s="681"/>
      <c r="G871" s="678"/>
      <c r="H871" s="614"/>
      <c r="I871" s="614"/>
      <c r="J871" s="614"/>
      <c r="K871" s="682"/>
      <c r="L871" s="488"/>
      <c r="M871" s="488"/>
      <c r="N871" s="488"/>
      <c r="O871" s="488"/>
      <c r="P871" s="116"/>
    </row>
    <row r="872" spans="1:16">
      <c r="A872" s="677"/>
      <c r="C872" s="681"/>
      <c r="D872" s="488"/>
      <c r="E872" s="682"/>
      <c r="F872" s="681"/>
      <c r="G872" s="678"/>
      <c r="H872" s="614"/>
      <c r="I872" s="614"/>
      <c r="J872" s="614"/>
      <c r="K872" s="682"/>
      <c r="L872" s="488"/>
      <c r="M872" s="488"/>
      <c r="N872" s="488"/>
      <c r="O872" s="488"/>
      <c r="P872" s="116"/>
    </row>
    <row r="873" spans="1:16" ht="219" customHeight="1">
      <c r="A873" s="677"/>
      <c r="C873" s="681"/>
      <c r="G873" s="678"/>
      <c r="H873" s="488"/>
      <c r="I873" s="684"/>
      <c r="J873" s="684"/>
      <c r="L873" s="488"/>
      <c r="M873" s="685"/>
      <c r="O873" s="584"/>
      <c r="P873" s="116"/>
    </row>
    <row r="874" spans="1:16">
      <c r="A874" s="681"/>
      <c r="B874" s="614"/>
      <c r="C874" s="681"/>
      <c r="D874" s="614"/>
      <c r="E874" s="614"/>
      <c r="F874" s="492"/>
      <c r="G874" s="492"/>
      <c r="H874" s="614"/>
      <c r="I874" s="614"/>
      <c r="J874" s="614"/>
      <c r="K874" s="686"/>
      <c r="L874" s="614"/>
      <c r="M874" s="488"/>
      <c r="N874" s="488"/>
      <c r="O874" s="488"/>
      <c r="P874" s="116"/>
    </row>
    <row r="875" spans="1:16">
      <c r="A875" s="677"/>
      <c r="B875" s="614"/>
      <c r="C875" s="681"/>
      <c r="D875" s="614"/>
      <c r="E875" s="614"/>
      <c r="F875" s="492"/>
      <c r="G875" s="492"/>
      <c r="H875" s="687"/>
      <c r="I875" s="687"/>
      <c r="J875" s="687"/>
      <c r="K875" s="688"/>
      <c r="L875" s="614"/>
      <c r="M875" s="488"/>
      <c r="N875" s="488"/>
      <c r="O875" s="488"/>
      <c r="P875" s="116"/>
    </row>
    <row r="876" spans="1:16" ht="173.25" customHeight="1">
      <c r="A876" s="677"/>
      <c r="C876" s="681"/>
      <c r="D876" s="488"/>
      <c r="E876" s="688"/>
      <c r="F876" s="688"/>
      <c r="G876" s="678"/>
      <c r="H876" s="687"/>
      <c r="I876" s="687"/>
      <c r="J876" s="687"/>
      <c r="K876" s="688"/>
      <c r="L876" s="488"/>
      <c r="M876" s="488"/>
      <c r="N876" s="488"/>
      <c r="O876" s="488"/>
      <c r="P876" s="116"/>
    </row>
    <row r="877" spans="1:16">
      <c r="A877" s="677"/>
      <c r="C877" s="681"/>
      <c r="D877" s="488"/>
      <c r="E877" s="689"/>
      <c r="F877" s="688"/>
      <c r="G877" s="678"/>
      <c r="H877" s="687"/>
      <c r="I877" s="687"/>
      <c r="J877" s="687"/>
      <c r="K877" s="688"/>
      <c r="L877" s="488"/>
      <c r="M877" s="488"/>
      <c r="N877" s="488"/>
      <c r="O877" s="488"/>
      <c r="P877" s="116"/>
    </row>
    <row r="878" spans="1:16">
      <c r="A878" s="690"/>
      <c r="B878" s="691"/>
      <c r="C878" s="681"/>
      <c r="D878" s="691"/>
      <c r="E878" s="692"/>
      <c r="F878" s="688"/>
      <c r="G878" s="691"/>
      <c r="H878" s="693"/>
      <c r="I878" s="687"/>
      <c r="J878" s="687"/>
      <c r="K878" s="692"/>
      <c r="L878" s="488"/>
      <c r="M878" s="488"/>
      <c r="N878" s="488"/>
      <c r="O878" s="677"/>
      <c r="P878" s="116"/>
    </row>
    <row r="879" spans="1:16">
      <c r="A879" s="694"/>
      <c r="B879" s="691"/>
      <c r="C879" s="681"/>
      <c r="D879" s="687"/>
      <c r="E879" s="687"/>
      <c r="F879" s="687"/>
      <c r="G879" s="687"/>
      <c r="H879" s="687"/>
      <c r="I879" s="687"/>
      <c r="J879" s="687"/>
      <c r="K879" s="695"/>
      <c r="L879" s="696"/>
      <c r="M879" s="488"/>
      <c r="N879" s="488"/>
      <c r="O879" s="677"/>
      <c r="P879" s="116"/>
    </row>
    <row r="880" spans="1:16">
      <c r="A880" s="694"/>
      <c r="B880" s="691"/>
      <c r="C880" s="681"/>
      <c r="D880" s="687"/>
      <c r="E880" s="687"/>
      <c r="F880" s="695"/>
      <c r="G880" s="687"/>
      <c r="H880" s="687"/>
      <c r="I880" s="687"/>
      <c r="J880" s="687"/>
      <c r="K880" s="695"/>
      <c r="L880" s="488"/>
      <c r="M880" s="680"/>
      <c r="N880" s="488"/>
      <c r="O880" s="677"/>
      <c r="P880" s="116"/>
    </row>
    <row r="881" spans="1:16">
      <c r="A881" s="689"/>
      <c r="B881" s="691"/>
      <c r="C881" s="681"/>
      <c r="D881" s="691"/>
      <c r="E881" s="691"/>
      <c r="F881" s="691"/>
      <c r="G881" s="687"/>
      <c r="H881" s="687"/>
      <c r="I881" s="687"/>
      <c r="J881" s="687"/>
      <c r="K881" s="692"/>
      <c r="L881" s="691"/>
      <c r="M881" s="488"/>
      <c r="N881" s="488"/>
      <c r="O881" s="677"/>
      <c r="P881" s="116"/>
    </row>
    <row r="882" spans="1:16">
      <c r="A882" s="690"/>
      <c r="B882" s="691"/>
      <c r="C882" s="681"/>
      <c r="D882" s="691"/>
      <c r="E882" s="691"/>
      <c r="F882" s="692"/>
      <c r="G882" s="691"/>
      <c r="H882" s="687"/>
      <c r="I882" s="687"/>
      <c r="J882" s="687"/>
      <c r="K882" s="692"/>
      <c r="L882" s="691"/>
      <c r="M882" s="488"/>
      <c r="N882" s="488"/>
      <c r="O882" s="677"/>
      <c r="P882" s="116"/>
    </row>
    <row r="883" spans="1:16">
      <c r="A883" s="677"/>
      <c r="C883" s="681"/>
      <c r="D883" s="488"/>
      <c r="E883" s="688"/>
      <c r="F883" s="688"/>
      <c r="G883" s="678"/>
      <c r="H883" s="687"/>
      <c r="I883" s="687"/>
      <c r="J883" s="687"/>
      <c r="K883" s="688"/>
      <c r="L883" s="488"/>
      <c r="M883" s="488"/>
      <c r="N883" s="488"/>
      <c r="O883" s="488"/>
      <c r="P883" s="116"/>
    </row>
    <row r="884" spans="1:16" ht="135" customHeight="1">
      <c r="A884" s="677"/>
      <c r="C884" s="681"/>
      <c r="D884" s="488"/>
      <c r="E884" s="688"/>
      <c r="F884" s="688"/>
      <c r="G884" s="678"/>
      <c r="H884" s="687"/>
      <c r="I884" s="687"/>
      <c r="J884" s="687"/>
      <c r="K884" s="688"/>
      <c r="L884" s="488"/>
      <c r="M884" s="488"/>
      <c r="N884" s="488"/>
      <c r="O884" s="488"/>
      <c r="P884" s="116"/>
    </row>
    <row r="885" spans="1:16">
      <c r="A885" s="677"/>
      <c r="C885" s="681"/>
      <c r="D885" s="488"/>
      <c r="E885" s="688"/>
      <c r="F885" s="688"/>
      <c r="G885" s="678"/>
      <c r="H885" s="687"/>
      <c r="I885" s="687"/>
      <c r="J885" s="687"/>
      <c r="K885" s="688"/>
      <c r="L885" s="488"/>
      <c r="M885" s="680"/>
      <c r="N885" s="488"/>
      <c r="O885" s="488"/>
      <c r="P885" s="116"/>
    </row>
    <row r="886" spans="1:16">
      <c r="A886" s="677"/>
      <c r="C886" s="681"/>
      <c r="D886" s="488"/>
      <c r="E886" s="688"/>
      <c r="F886" s="688"/>
      <c r="G886" s="678"/>
      <c r="H886" s="687"/>
      <c r="I886" s="687"/>
      <c r="J886" s="687"/>
      <c r="K886" s="688"/>
      <c r="L886" s="488"/>
      <c r="M886" s="680"/>
      <c r="N886" s="488"/>
      <c r="O886" s="488"/>
      <c r="P886" s="116"/>
    </row>
    <row r="887" spans="1:16">
      <c r="A887" s="677"/>
      <c r="C887" s="681"/>
      <c r="D887" s="488"/>
      <c r="E887" s="688"/>
      <c r="F887" s="688"/>
      <c r="G887" s="678"/>
      <c r="H887" s="687"/>
      <c r="I887" s="687"/>
      <c r="J887" s="687"/>
      <c r="K887" s="688"/>
      <c r="L887" s="488"/>
      <c r="M887" s="680"/>
      <c r="N887" s="488"/>
      <c r="O887" s="488"/>
      <c r="P887" s="116"/>
    </row>
    <row r="888" spans="1:16">
      <c r="A888" s="677"/>
      <c r="C888" s="681"/>
      <c r="D888" s="488"/>
      <c r="E888" s="688"/>
      <c r="F888" s="688"/>
      <c r="G888" s="678"/>
      <c r="H888" s="687"/>
      <c r="I888" s="687"/>
      <c r="J888" s="687"/>
      <c r="K888" s="688"/>
      <c r="L888" s="488"/>
      <c r="M888" s="680"/>
      <c r="N888" s="488"/>
      <c r="O888" s="488"/>
      <c r="P888" s="116"/>
    </row>
    <row r="889" spans="1:16">
      <c r="A889" s="689"/>
      <c r="C889" s="681"/>
      <c r="D889" s="687"/>
      <c r="E889" s="688"/>
      <c r="F889" s="688"/>
      <c r="G889" s="678"/>
      <c r="H889" s="687"/>
      <c r="I889" s="687"/>
      <c r="J889" s="687"/>
      <c r="K889" s="688"/>
      <c r="L889" s="488"/>
      <c r="M889" s="488"/>
      <c r="N889" s="488"/>
      <c r="O889" s="488"/>
      <c r="P889" s="116"/>
    </row>
    <row r="890" spans="1:16">
      <c r="A890" s="681"/>
      <c r="B890" s="681"/>
      <c r="C890" s="681"/>
      <c r="D890" s="681"/>
      <c r="E890" s="681"/>
      <c r="F890" s="681"/>
      <c r="G890" s="681"/>
      <c r="H890" s="681"/>
      <c r="I890" s="681"/>
      <c r="J890" s="681"/>
      <c r="K890" s="681"/>
      <c r="L890" s="677"/>
      <c r="M890" s="677"/>
      <c r="N890" s="677"/>
      <c r="O890" s="677"/>
      <c r="P890" s="116"/>
    </row>
    <row r="891" spans="1:16">
      <c r="A891" s="681"/>
      <c r="B891" s="681"/>
      <c r="C891" s="681"/>
      <c r="D891" s="677"/>
      <c r="E891" s="681"/>
      <c r="F891" s="681"/>
      <c r="G891" s="681"/>
      <c r="H891" s="614"/>
      <c r="I891" s="681"/>
      <c r="J891" s="681"/>
      <c r="K891" s="614"/>
      <c r="L891" s="677"/>
      <c r="M891" s="677"/>
      <c r="N891" s="677"/>
      <c r="O891" s="677"/>
      <c r="P891" s="116"/>
    </row>
    <row r="892" spans="1:16">
      <c r="A892" s="681"/>
      <c r="B892" s="681"/>
      <c r="C892" s="681"/>
      <c r="D892" s="677"/>
      <c r="E892" s="681"/>
      <c r="F892" s="681"/>
      <c r="G892" s="677"/>
      <c r="H892" s="681"/>
      <c r="I892" s="681"/>
      <c r="J892" s="681"/>
      <c r="K892" s="681"/>
      <c r="L892" s="677"/>
      <c r="M892" s="697"/>
      <c r="N892" s="677"/>
      <c r="O892" s="677"/>
      <c r="P892" s="116"/>
    </row>
    <row r="893" spans="1:16">
      <c r="A893" s="681"/>
      <c r="B893" s="686"/>
      <c r="C893" s="492"/>
      <c r="D893" s="614"/>
      <c r="E893" s="676"/>
      <c r="F893" s="675"/>
      <c r="G893" s="676"/>
      <c r="H893" s="492"/>
      <c r="I893" s="492"/>
      <c r="J893" s="492"/>
      <c r="K893" s="686"/>
      <c r="L893" s="488"/>
      <c r="M893" s="698"/>
      <c r="N893" s="488"/>
      <c r="O893" s="488"/>
      <c r="P893" s="116"/>
    </row>
    <row r="894" spans="1:16" ht="290.25" customHeight="1">
      <c r="A894" s="677"/>
      <c r="C894" s="492"/>
      <c r="D894" s="577"/>
      <c r="E894" s="676"/>
      <c r="F894" s="675"/>
      <c r="G894" s="676"/>
      <c r="H894" s="492"/>
      <c r="I894" s="492"/>
      <c r="J894" s="492"/>
      <c r="K894" s="577"/>
      <c r="L894" s="488"/>
      <c r="M894" s="488"/>
      <c r="N894" s="488"/>
      <c r="O894" s="488"/>
      <c r="P894" s="116"/>
    </row>
    <row r="895" spans="1:16" ht="117.75" customHeight="1">
      <c r="A895" s="677"/>
      <c r="C895" s="492"/>
      <c r="D895" s="492"/>
      <c r="E895" s="678"/>
      <c r="F895" s="577"/>
      <c r="G895" s="699"/>
      <c r="H895" s="492"/>
      <c r="I895" s="492"/>
      <c r="J895" s="492"/>
      <c r="K895" s="577"/>
      <c r="L895" s="488"/>
      <c r="M895" s="680"/>
      <c r="N895" s="488"/>
      <c r="O895" s="488"/>
      <c r="P895" s="116"/>
    </row>
    <row r="896" spans="1:16" ht="183" customHeight="1">
      <c r="A896" s="674"/>
      <c r="B896" s="700"/>
      <c r="C896" s="492"/>
      <c r="D896" s="492"/>
      <c r="E896" s="678"/>
      <c r="F896" s="700"/>
      <c r="G896" s="699"/>
      <c r="H896" s="492"/>
      <c r="I896" s="492"/>
      <c r="J896" s="492"/>
      <c r="K896" s="577"/>
      <c r="L896" s="488"/>
      <c r="M896" s="680"/>
      <c r="N896" s="488"/>
      <c r="O896" s="488"/>
      <c r="P896" s="116"/>
    </row>
    <row r="897" spans="1:16">
      <c r="A897" s="674"/>
      <c r="B897" s="700"/>
      <c r="C897" s="492"/>
      <c r="D897" s="700"/>
      <c r="E897" s="701"/>
      <c r="F897" s="700"/>
      <c r="G897" s="700"/>
      <c r="H897" s="492"/>
      <c r="I897" s="492"/>
      <c r="J897" s="492"/>
      <c r="K897" s="577"/>
      <c r="L897" s="488"/>
      <c r="M897" s="680"/>
      <c r="N897" s="488"/>
      <c r="O897" s="488"/>
      <c r="P897" s="116"/>
    </row>
    <row r="898" spans="1:16">
      <c r="A898" s="674"/>
      <c r="B898" s="700"/>
      <c r="C898" s="492"/>
      <c r="D898" s="700"/>
      <c r="E898" s="701"/>
      <c r="F898" s="700"/>
      <c r="G898" s="700"/>
      <c r="H898" s="492"/>
      <c r="I898" s="492"/>
      <c r="J898" s="492"/>
      <c r="K898" s="577"/>
      <c r="L898" s="488"/>
      <c r="M898" s="680"/>
      <c r="N898" s="488"/>
      <c r="O898" s="488"/>
      <c r="P898" s="116"/>
    </row>
    <row r="899" spans="1:16">
      <c r="A899" s="674"/>
      <c r="B899" s="700"/>
      <c r="C899" s="492"/>
      <c r="D899" s="492"/>
      <c r="E899" s="702"/>
      <c r="F899" s="702"/>
      <c r="G899" s="702"/>
      <c r="H899" s="492"/>
      <c r="I899" s="674"/>
      <c r="J899" s="492"/>
      <c r="K899" s="577"/>
      <c r="L899" s="488"/>
      <c r="M899" s="680"/>
      <c r="N899" s="488"/>
      <c r="O899" s="488"/>
      <c r="P899" s="116"/>
    </row>
    <row r="900" spans="1:16" ht="128.25" customHeight="1">
      <c r="A900" s="674"/>
      <c r="B900" s="700"/>
      <c r="C900" s="492"/>
      <c r="D900" s="492"/>
      <c r="E900" s="702"/>
      <c r="F900" s="702"/>
      <c r="G900" s="702"/>
      <c r="H900" s="702"/>
      <c r="I900" s="674"/>
      <c r="J900" s="492"/>
      <c r="K900" s="577"/>
      <c r="L900" s="488"/>
      <c r="M900" s="680"/>
      <c r="N900" s="488"/>
      <c r="O900" s="488"/>
      <c r="P900" s="116"/>
    </row>
    <row r="901" spans="1:16" ht="129.75" customHeight="1">
      <c r="A901" s="674"/>
      <c r="B901" s="700"/>
      <c r="C901" s="492"/>
      <c r="D901" s="492"/>
      <c r="E901" s="702"/>
      <c r="F901" s="702"/>
      <c r="G901" s="702"/>
      <c r="H901" s="702"/>
      <c r="I901" s="674"/>
      <c r="J901" s="492"/>
      <c r="K901" s="577"/>
      <c r="L901" s="488"/>
      <c r="M901" s="680"/>
      <c r="N901" s="488"/>
      <c r="O901" s="488"/>
      <c r="P901" s="116"/>
    </row>
    <row r="902" spans="1:16">
      <c r="A902" s="677"/>
      <c r="C902" s="492"/>
      <c r="D902" s="680"/>
      <c r="H902" s="488"/>
      <c r="L902" s="488"/>
      <c r="M902" s="488"/>
      <c r="O902" s="584"/>
      <c r="P902" s="116"/>
    </row>
    <row r="903" spans="1:16">
      <c r="A903" s="689"/>
      <c r="B903" s="700"/>
      <c r="C903" s="492"/>
      <c r="D903" s="492"/>
      <c r="E903" s="701"/>
      <c r="F903" s="700"/>
      <c r="G903" s="703"/>
      <c r="H903" s="578"/>
      <c r="I903" s="492"/>
      <c r="J903" s="492"/>
      <c r="K903" s="577"/>
      <c r="L903" s="488"/>
      <c r="M903" s="488"/>
      <c r="N903" s="488"/>
      <c r="O903" s="488"/>
      <c r="P903" s="116"/>
    </row>
    <row r="904" spans="1:16">
      <c r="A904" s="677"/>
      <c r="B904" s="492"/>
      <c r="C904" s="492"/>
      <c r="D904" s="492"/>
      <c r="E904" s="488"/>
      <c r="F904" s="488"/>
      <c r="G904" s="488"/>
      <c r="H904" s="578"/>
      <c r="I904" s="488"/>
      <c r="J904" s="488"/>
      <c r="K904" s="704"/>
      <c r="M904" s="680"/>
      <c r="N904" s="488"/>
      <c r="O904" s="488"/>
      <c r="P904" s="116"/>
    </row>
    <row r="905" spans="1:16" ht="93.75" customHeight="1">
      <c r="A905" s="677"/>
      <c r="B905" s="488"/>
      <c r="C905" s="492"/>
      <c r="D905" s="488"/>
      <c r="E905" s="488"/>
      <c r="F905" s="488"/>
      <c r="G905" s="488"/>
      <c r="H905" s="578"/>
      <c r="I905" s="488"/>
      <c r="J905" s="488"/>
      <c r="K905" s="488"/>
      <c r="M905" s="680"/>
      <c r="N905" s="488"/>
      <c r="O905" s="488"/>
      <c r="P905" s="116"/>
    </row>
    <row r="906" spans="1:16">
      <c r="A906" s="677"/>
      <c r="B906" s="488"/>
      <c r="C906" s="492"/>
      <c r="D906" s="488"/>
      <c r="E906" s="488"/>
      <c r="F906" s="488"/>
      <c r="G906" s="488"/>
      <c r="H906" s="488"/>
      <c r="I906" s="488"/>
      <c r="J906" s="488"/>
      <c r="K906" s="488"/>
      <c r="L906" s="488"/>
      <c r="M906" s="680"/>
      <c r="N906" s="488"/>
      <c r="O906" s="488"/>
      <c r="P906" s="116"/>
    </row>
    <row r="907" spans="1:16">
      <c r="A907" s="674"/>
      <c r="B907" s="675"/>
      <c r="C907" s="492"/>
      <c r="D907" s="492"/>
      <c r="E907" s="676"/>
      <c r="F907" s="675"/>
      <c r="G907" s="676"/>
      <c r="H907" s="492"/>
      <c r="I907" s="492"/>
      <c r="J907" s="492"/>
      <c r="K907" s="577"/>
      <c r="L907" s="488"/>
      <c r="M907" s="680"/>
      <c r="N907" s="488"/>
      <c r="O907" s="488"/>
      <c r="P907" s="116"/>
    </row>
    <row r="908" spans="1:16">
      <c r="A908" s="677"/>
      <c r="B908" s="488"/>
      <c r="C908" s="492"/>
      <c r="D908" s="488"/>
      <c r="E908" s="488"/>
      <c r="F908" s="488"/>
      <c r="G908" s="488"/>
      <c r="H908" s="488"/>
      <c r="I908" s="488"/>
      <c r="J908" s="488"/>
      <c r="K908" s="488"/>
      <c r="L908" s="488"/>
      <c r="M908" s="488"/>
      <c r="N908" s="488"/>
      <c r="O908" s="488"/>
      <c r="P908" s="117"/>
    </row>
    <row r="909" spans="1:16">
      <c r="A909" s="689"/>
      <c r="B909" s="687"/>
      <c r="C909" s="492"/>
      <c r="D909" s="687"/>
      <c r="E909" s="687"/>
      <c r="F909" s="687"/>
      <c r="G909" s="687"/>
      <c r="H909" s="687"/>
      <c r="I909" s="687"/>
      <c r="J909" s="687"/>
      <c r="K909" s="687"/>
      <c r="L909" s="687"/>
      <c r="M909" s="687"/>
      <c r="N909" s="687"/>
      <c r="O909" s="687"/>
      <c r="P909" s="116"/>
    </row>
    <row r="910" spans="1:16">
      <c r="A910" s="689"/>
      <c r="B910" s="687"/>
      <c r="C910" s="492"/>
      <c r="D910" s="687"/>
      <c r="E910" s="687"/>
      <c r="F910" s="687"/>
      <c r="G910" s="687"/>
      <c r="H910" s="687"/>
      <c r="I910" s="687"/>
      <c r="J910" s="687"/>
      <c r="K910" s="687"/>
      <c r="L910" s="687"/>
      <c r="M910" s="687"/>
      <c r="N910" s="687"/>
      <c r="O910" s="687"/>
      <c r="P910" s="116"/>
    </row>
    <row r="911" spans="1:16">
      <c r="A911" s="689"/>
      <c r="B911" s="687"/>
      <c r="C911" s="492"/>
      <c r="D911" s="687"/>
      <c r="E911" s="687"/>
      <c r="F911" s="687"/>
      <c r="G911" s="687"/>
      <c r="H911" s="687"/>
      <c r="I911" s="687"/>
      <c r="J911" s="687"/>
      <c r="K911" s="687"/>
      <c r="L911" s="687"/>
      <c r="M911" s="687"/>
      <c r="N911" s="687"/>
      <c r="O911" s="687"/>
      <c r="P911" s="116"/>
    </row>
    <row r="912" spans="1:16">
      <c r="A912" s="689"/>
      <c r="B912" s="687"/>
      <c r="C912" s="492"/>
      <c r="D912" s="687"/>
      <c r="E912" s="687"/>
      <c r="F912" s="687"/>
      <c r="G912" s="687"/>
      <c r="H912" s="687"/>
      <c r="I912" s="687"/>
      <c r="J912" s="687"/>
      <c r="K912" s="687"/>
      <c r="L912" s="687"/>
      <c r="M912" s="687"/>
      <c r="N912" s="687"/>
      <c r="O912" s="687"/>
      <c r="P912" s="116"/>
    </row>
    <row r="913" spans="1:16">
      <c r="A913" s="689"/>
      <c r="B913" s="687"/>
      <c r="C913" s="492"/>
      <c r="D913" s="687"/>
      <c r="E913" s="687"/>
      <c r="F913" s="687"/>
      <c r="G913" s="687"/>
      <c r="H913" s="687"/>
      <c r="I913" s="687"/>
      <c r="J913" s="687"/>
      <c r="K913" s="687"/>
      <c r="L913" s="687"/>
      <c r="M913" s="687"/>
      <c r="N913" s="687"/>
      <c r="O913" s="687"/>
      <c r="P913" s="116"/>
    </row>
    <row r="914" spans="1:16" ht="138" customHeight="1">
      <c r="A914" s="677"/>
      <c r="B914" s="492"/>
      <c r="C914" s="492"/>
      <c r="D914" s="687"/>
      <c r="E914" s="687"/>
      <c r="F914" s="687"/>
      <c r="G914" s="687"/>
      <c r="H914" s="687"/>
      <c r="I914" s="687"/>
      <c r="J914" s="687"/>
      <c r="K914" s="488"/>
      <c r="L914" s="687"/>
      <c r="M914" s="492"/>
      <c r="N914" s="687"/>
      <c r="O914" s="687"/>
      <c r="P914" s="116"/>
    </row>
    <row r="915" spans="1:16" ht="147.75" customHeight="1">
      <c r="A915" s="689"/>
      <c r="B915" s="687"/>
      <c r="C915" s="492"/>
      <c r="D915" s="687"/>
      <c r="E915" s="687"/>
      <c r="F915" s="687"/>
      <c r="G915" s="687"/>
      <c r="H915" s="687"/>
      <c r="I915" s="687"/>
      <c r="J915" s="687"/>
      <c r="K915" s="687"/>
      <c r="L915" s="687"/>
      <c r="M915" s="687"/>
      <c r="N915" s="687"/>
      <c r="O915" s="687"/>
      <c r="P915" s="116"/>
    </row>
    <row r="916" spans="1:16">
      <c r="A916" s="705"/>
      <c r="B916" s="706"/>
      <c r="C916" s="492"/>
      <c r="D916" s="687"/>
      <c r="E916" s="687"/>
      <c r="F916" s="687"/>
      <c r="G916" s="687"/>
      <c r="H916" s="687"/>
      <c r="I916" s="687"/>
      <c r="J916" s="687"/>
      <c r="K916" s="706"/>
      <c r="L916" s="488"/>
      <c r="M916" s="680"/>
      <c r="N916" s="687"/>
      <c r="O916" s="687"/>
      <c r="P916" s="116"/>
    </row>
    <row r="917" spans="1:16">
      <c r="A917" s="705"/>
      <c r="B917" s="706"/>
      <c r="C917" s="492"/>
      <c r="D917" s="687"/>
      <c r="E917" s="687"/>
      <c r="F917" s="687"/>
      <c r="G917" s="687"/>
      <c r="H917" s="687"/>
      <c r="I917" s="687"/>
      <c r="J917" s="687"/>
      <c r="K917" s="706"/>
      <c r="L917" s="488"/>
      <c r="M917" s="680"/>
      <c r="N917" s="687"/>
      <c r="O917" s="687"/>
      <c r="P917" s="116"/>
    </row>
    <row r="918" spans="1:16">
      <c r="A918" s="705"/>
      <c r="B918" s="706"/>
      <c r="C918" s="492"/>
      <c r="D918" s="706"/>
      <c r="E918" s="706"/>
      <c r="F918" s="706"/>
      <c r="G918" s="706"/>
      <c r="H918" s="706"/>
      <c r="I918" s="706"/>
      <c r="J918" s="706"/>
      <c r="K918" s="706"/>
      <c r="L918" s="488"/>
      <c r="M918" s="680"/>
      <c r="N918" s="687"/>
      <c r="O918" s="687"/>
      <c r="P918" s="116"/>
    </row>
    <row r="919" spans="1:16">
      <c r="A919" s="705"/>
      <c r="B919" s="706"/>
      <c r="C919" s="492"/>
      <c r="D919" s="706"/>
      <c r="E919" s="706"/>
      <c r="F919" s="706"/>
      <c r="G919" s="706"/>
      <c r="H919" s="706"/>
      <c r="I919" s="706"/>
      <c r="J919" s="706"/>
      <c r="K919" s="706"/>
      <c r="L919" s="488"/>
      <c r="M919" s="680"/>
      <c r="N919" s="687"/>
      <c r="O919" s="687"/>
      <c r="P919" s="116"/>
    </row>
    <row r="920" spans="1:16">
      <c r="A920" s="689"/>
      <c r="B920" s="687"/>
      <c r="C920" s="492"/>
      <c r="D920" s="687"/>
      <c r="E920" s="687"/>
      <c r="F920" s="687"/>
      <c r="G920" s="687"/>
      <c r="H920" s="687"/>
      <c r="I920" s="687"/>
      <c r="J920" s="687"/>
      <c r="K920" s="687"/>
      <c r="L920" s="687"/>
      <c r="M920" s="687"/>
      <c r="N920" s="687"/>
      <c r="O920" s="687"/>
      <c r="P920" s="116"/>
    </row>
    <row r="921" spans="1:16">
      <c r="A921" s="689"/>
      <c r="B921" s="687"/>
      <c r="C921" s="492"/>
      <c r="D921" s="687"/>
      <c r="E921" s="687"/>
      <c r="F921" s="687"/>
      <c r="G921" s="687"/>
      <c r="H921" s="687"/>
      <c r="I921" s="687"/>
      <c r="J921" s="687"/>
      <c r="K921" s="687"/>
      <c r="L921" s="687"/>
      <c r="M921" s="687"/>
      <c r="N921" s="687"/>
      <c r="O921" s="687"/>
      <c r="P921" s="116"/>
    </row>
    <row r="922" spans="1:16">
      <c r="A922" s="689"/>
      <c r="B922" s="687"/>
      <c r="C922" s="492"/>
      <c r="D922" s="687"/>
      <c r="E922" s="687"/>
      <c r="F922" s="687"/>
      <c r="G922" s="687"/>
      <c r="H922" s="687"/>
      <c r="I922" s="687"/>
      <c r="J922" s="687"/>
      <c r="K922" s="687"/>
      <c r="L922" s="687"/>
      <c r="M922" s="687"/>
      <c r="N922" s="687"/>
      <c r="O922" s="687"/>
      <c r="P922" s="116"/>
    </row>
    <row r="923" spans="1:16">
      <c r="A923" s="689"/>
      <c r="B923" s="687"/>
      <c r="C923" s="492"/>
      <c r="D923" s="687"/>
      <c r="E923" s="687"/>
      <c r="F923" s="687"/>
      <c r="G923" s="687"/>
      <c r="H923" s="687"/>
      <c r="I923" s="687"/>
      <c r="J923" s="687"/>
      <c r="K923" s="687"/>
      <c r="L923" s="687"/>
      <c r="M923" s="687"/>
      <c r="N923" s="687"/>
      <c r="O923" s="687"/>
      <c r="P923" s="116"/>
    </row>
    <row r="924" spans="1:16">
      <c r="A924" s="674"/>
      <c r="B924" s="700"/>
      <c r="C924" s="492"/>
      <c r="D924" s="700"/>
      <c r="E924" s="700"/>
      <c r="F924" s="700"/>
      <c r="G924" s="699"/>
      <c r="H924" s="492"/>
      <c r="I924" s="492"/>
      <c r="J924" s="492"/>
      <c r="K924" s="577"/>
      <c r="L924" s="488"/>
      <c r="M924" s="700"/>
      <c r="N924" s="488"/>
      <c r="O924" s="488"/>
      <c r="P924" s="116"/>
    </row>
    <row r="925" spans="1:16">
      <c r="A925" s="674"/>
      <c r="B925" s="700"/>
      <c r="C925" s="492"/>
      <c r="D925" s="700"/>
      <c r="E925" s="700"/>
      <c r="F925" s="700"/>
      <c r="G925" s="699"/>
      <c r="H925" s="492"/>
      <c r="I925" s="492"/>
      <c r="J925" s="492"/>
      <c r="K925" s="577"/>
      <c r="L925" s="488"/>
      <c r="M925" s="700"/>
      <c r="N925" s="488"/>
      <c r="O925" s="488"/>
      <c r="P925" s="116"/>
    </row>
    <row r="926" spans="1:16">
      <c r="A926" s="674"/>
      <c r="B926" s="700"/>
      <c r="C926" s="492"/>
      <c r="D926" s="492"/>
      <c r="E926" s="699"/>
      <c r="F926" s="700"/>
      <c r="G926" s="699"/>
      <c r="H926" s="492"/>
      <c r="I926" s="492"/>
      <c r="J926" s="492"/>
      <c r="K926" s="577"/>
      <c r="L926" s="488"/>
      <c r="M926" s="700"/>
      <c r="N926" s="488"/>
      <c r="O926" s="488"/>
      <c r="P926" s="116"/>
    </row>
    <row r="927" spans="1:16">
      <c r="A927" s="674"/>
      <c r="B927" s="700"/>
      <c r="C927" s="492"/>
      <c r="D927" s="700"/>
      <c r="E927" s="700"/>
      <c r="F927" s="700"/>
      <c r="G927" s="700"/>
      <c r="H927" s="492"/>
      <c r="I927" s="492"/>
      <c r="J927" s="492"/>
      <c r="K927" s="492"/>
      <c r="L927" s="700"/>
      <c r="M927" s="488"/>
      <c r="N927" s="488"/>
      <c r="O927" s="488"/>
      <c r="P927" s="116"/>
    </row>
    <row r="928" spans="1:16">
      <c r="A928" s="674"/>
      <c r="B928" s="700"/>
      <c r="C928" s="492"/>
      <c r="D928" s="700"/>
      <c r="E928" s="701"/>
      <c r="F928" s="700"/>
      <c r="G928" s="700"/>
      <c r="H928" s="492"/>
      <c r="I928" s="492"/>
      <c r="J928" s="492"/>
      <c r="K928" s="492"/>
      <c r="L928" s="700"/>
      <c r="M928" s="700"/>
      <c r="N928" s="488"/>
      <c r="O928" s="488"/>
      <c r="P928" s="116"/>
    </row>
    <row r="929" spans="1:16">
      <c r="A929" s="674"/>
      <c r="B929" s="700"/>
      <c r="C929" s="492"/>
      <c r="D929" s="700"/>
      <c r="E929" s="700"/>
      <c r="F929" s="700"/>
      <c r="G929" s="700"/>
      <c r="H929" s="492"/>
      <c r="I929" s="700"/>
      <c r="J929" s="492"/>
      <c r="K929" s="577"/>
      <c r="L929" s="488"/>
      <c r="M929" s="700"/>
      <c r="N929" s="488"/>
      <c r="O929" s="488"/>
      <c r="P929" s="116"/>
    </row>
    <row r="930" spans="1:16">
      <c r="A930" s="674"/>
      <c r="B930" s="700"/>
      <c r="C930" s="492"/>
      <c r="D930" s="700"/>
      <c r="E930" s="700"/>
      <c r="F930" s="700"/>
      <c r="G930" s="700"/>
      <c r="H930" s="492"/>
      <c r="I930" s="700"/>
      <c r="J930" s="492"/>
      <c r="K930" s="577"/>
      <c r="L930" s="488"/>
      <c r="M930" s="700"/>
      <c r="N930" s="488"/>
      <c r="O930" s="488"/>
      <c r="P930" s="116"/>
    </row>
    <row r="931" spans="1:16">
      <c r="A931" s="674"/>
      <c r="B931" s="700"/>
      <c r="C931" s="492"/>
      <c r="D931" s="700"/>
      <c r="E931" s="678"/>
      <c r="F931" s="577"/>
      <c r="G931" s="700"/>
      <c r="H931" s="488"/>
      <c r="I931" s="488"/>
      <c r="J931" s="488"/>
      <c r="K931" s="577"/>
      <c r="L931" s="488"/>
      <c r="M931" s="700"/>
      <c r="N931" s="488"/>
      <c r="O931" s="488"/>
      <c r="P931" s="116"/>
    </row>
    <row r="932" spans="1:16" ht="210.75" customHeight="1">
      <c r="A932" s="689"/>
      <c r="B932" s="687"/>
      <c r="C932" s="492"/>
      <c r="D932" s="687"/>
      <c r="E932" s="687"/>
      <c r="F932" s="700"/>
      <c r="G932" s="699"/>
      <c r="H932" s="492"/>
      <c r="I932" s="492"/>
      <c r="J932" s="492"/>
      <c r="K932" s="577"/>
      <c r="L932" s="488"/>
      <c r="M932" s="707"/>
      <c r="N932" s="488"/>
      <c r="O932" s="488"/>
      <c r="P932" s="116"/>
    </row>
    <row r="933" spans="1:16" ht="190.5" customHeight="1">
      <c r="A933" s="674"/>
      <c r="B933" s="700"/>
      <c r="C933" s="492"/>
      <c r="D933" s="492"/>
      <c r="E933" s="699"/>
      <c r="F933" s="700"/>
      <c r="G933" s="699"/>
      <c r="H933" s="492"/>
      <c r="I933" s="492"/>
      <c r="J933" s="492"/>
      <c r="K933" s="577"/>
      <c r="L933" s="488"/>
      <c r="M933" s="680"/>
      <c r="N933" s="488"/>
      <c r="O933" s="488"/>
      <c r="P933" s="116"/>
    </row>
    <row r="934" spans="1:16" ht="190.5" customHeight="1">
      <c r="A934" s="674"/>
      <c r="B934" s="700"/>
      <c r="C934" s="492"/>
      <c r="D934" s="492"/>
      <c r="E934" s="700"/>
      <c r="F934" s="700"/>
      <c r="G934" s="699"/>
      <c r="H934" s="492"/>
      <c r="I934" s="492"/>
      <c r="J934" s="492"/>
      <c r="K934" s="577"/>
      <c r="L934" s="488"/>
      <c r="M934" s="488"/>
      <c r="N934" s="488"/>
      <c r="O934" s="488"/>
      <c r="P934" s="116"/>
    </row>
    <row r="935" spans="1:16">
      <c r="A935" s="674"/>
      <c r="B935" s="700"/>
      <c r="C935" s="492"/>
      <c r="D935" s="492"/>
      <c r="E935" s="678"/>
      <c r="F935" s="700"/>
      <c r="G935" s="699"/>
      <c r="H935" s="492"/>
      <c r="I935" s="492"/>
      <c r="J935" s="492"/>
      <c r="K935" s="577"/>
      <c r="L935" s="488"/>
      <c r="M935" s="680"/>
      <c r="N935" s="488"/>
      <c r="O935" s="488"/>
      <c r="P935" s="116"/>
    </row>
    <row r="936" spans="1:16" ht="148.5" customHeight="1">
      <c r="A936" s="677"/>
      <c r="C936" s="492"/>
      <c r="D936" s="492"/>
      <c r="E936" s="678"/>
      <c r="F936" s="577"/>
      <c r="G936" s="699"/>
      <c r="H936" s="492"/>
      <c r="I936" s="492"/>
      <c r="J936" s="492"/>
      <c r="K936" s="577"/>
      <c r="L936" s="488"/>
      <c r="M936" s="578"/>
      <c r="N936" s="488"/>
      <c r="O936" s="488"/>
      <c r="P936" s="116"/>
    </row>
    <row r="937" spans="1:16" ht="149.25" customHeight="1">
      <c r="A937" s="674"/>
      <c r="B937" s="700"/>
      <c r="C937" s="492"/>
      <c r="D937" s="492"/>
      <c r="E937" s="701"/>
      <c r="F937" s="700"/>
      <c r="G937" s="699"/>
      <c r="H937" s="492"/>
      <c r="I937" s="492"/>
      <c r="J937" s="492"/>
      <c r="K937" s="577"/>
      <c r="L937" s="488"/>
      <c r="M937" s="708"/>
      <c r="N937" s="488"/>
      <c r="O937" s="488"/>
      <c r="P937" s="116"/>
    </row>
    <row r="938" spans="1:16" ht="188.25" customHeight="1">
      <c r="A938" s="677"/>
      <c r="C938" s="492"/>
      <c r="D938" s="708"/>
      <c r="E938" s="709"/>
      <c r="F938" s="689"/>
      <c r="G938" s="687"/>
      <c r="H938" s="687"/>
      <c r="I938" s="687"/>
      <c r="J938" s="687"/>
      <c r="K938" s="688"/>
      <c r="L938" s="488"/>
      <c r="M938" s="680"/>
      <c r="N938" s="488"/>
      <c r="O938" s="488"/>
      <c r="P938" s="116"/>
    </row>
    <row r="939" spans="1:16" ht="191.25" customHeight="1">
      <c r="A939" s="677"/>
      <c r="C939" s="492"/>
      <c r="D939" s="708"/>
      <c r="E939" s="709"/>
      <c r="F939" s="689"/>
      <c r="G939" s="488"/>
      <c r="H939" s="687"/>
      <c r="I939" s="687"/>
      <c r="J939" s="687"/>
      <c r="K939" s="688"/>
      <c r="L939" s="488"/>
      <c r="M939" s="680"/>
      <c r="N939" s="488"/>
      <c r="O939" s="488"/>
      <c r="P939" s="116"/>
    </row>
    <row r="940" spans="1:16" ht="186" customHeight="1">
      <c r="A940" s="689"/>
      <c r="B940" s="492"/>
      <c r="C940" s="492"/>
      <c r="D940" s="687"/>
      <c r="E940" s="689"/>
      <c r="F940" s="689"/>
      <c r="G940" s="678"/>
      <c r="H940" s="687"/>
      <c r="I940" s="687"/>
      <c r="J940" s="687"/>
      <c r="K940" s="689"/>
      <c r="L940" s="488"/>
      <c r="M940" s="488"/>
      <c r="N940" s="488"/>
      <c r="O940" s="488"/>
      <c r="P940" s="116"/>
    </row>
    <row r="941" spans="1:16">
      <c r="A941" s="710"/>
      <c r="C941" s="492"/>
      <c r="D941" s="488"/>
      <c r="E941" s="688"/>
      <c r="F941" s="688"/>
      <c r="G941" s="678"/>
      <c r="H941" s="680"/>
      <c r="I941" s="687"/>
      <c r="J941" s="687"/>
      <c r="K941" s="695"/>
      <c r="L941" s="488"/>
      <c r="M941" s="680"/>
      <c r="N941" s="488"/>
      <c r="O941" s="488"/>
      <c r="P941" s="116"/>
    </row>
    <row r="942" spans="1:16">
      <c r="A942" s="677"/>
      <c r="C942" s="492"/>
      <c r="D942" s="488"/>
      <c r="E942" s="709"/>
      <c r="F942" s="688"/>
      <c r="G942" s="678"/>
      <c r="H942" s="687"/>
      <c r="I942" s="687"/>
      <c r="J942" s="687"/>
      <c r="K942" s="688"/>
      <c r="L942" s="488"/>
      <c r="M942" s="488"/>
      <c r="N942" s="488"/>
      <c r="O942" s="488"/>
      <c r="P942" s="116"/>
    </row>
    <row r="943" spans="1:16">
      <c r="A943" s="674"/>
      <c r="B943" s="700"/>
      <c r="C943" s="492"/>
      <c r="D943" s="492"/>
      <c r="E943" s="699"/>
      <c r="F943" s="700"/>
      <c r="G943" s="699"/>
      <c r="H943" s="492"/>
      <c r="I943" s="492"/>
      <c r="J943" s="492"/>
      <c r="K943" s="577"/>
      <c r="L943" s="488"/>
      <c r="M943" s="680"/>
      <c r="N943" s="488"/>
      <c r="O943" s="488"/>
      <c r="P943" s="116"/>
    </row>
    <row r="944" spans="1:16">
      <c r="A944" s="674"/>
      <c r="B944" s="700"/>
      <c r="C944" s="492"/>
      <c r="D944" s="488"/>
      <c r="E944" s="678"/>
      <c r="F944" s="577"/>
      <c r="G944" s="488"/>
      <c r="H944" s="492"/>
      <c r="I944" s="492"/>
      <c r="J944" s="492"/>
      <c r="K944" s="577"/>
      <c r="L944" s="488"/>
      <c r="M944" s="488"/>
      <c r="N944" s="488"/>
      <c r="O944" s="488"/>
      <c r="P944" s="116"/>
    </row>
    <row r="945" spans="1:16">
      <c r="A945" s="674"/>
      <c r="B945" s="700"/>
      <c r="C945" s="492"/>
      <c r="D945" s="492"/>
      <c r="E945" s="678"/>
      <c r="F945" s="700"/>
      <c r="G945" s="699"/>
      <c r="H945" s="492"/>
      <c r="I945" s="492"/>
      <c r="J945" s="492"/>
      <c r="K945" s="577"/>
      <c r="L945" s="488"/>
      <c r="M945" s="680"/>
      <c r="N945" s="488"/>
      <c r="O945" s="488"/>
      <c r="P945" s="116"/>
    </row>
    <row r="946" spans="1:16" ht="152.25" customHeight="1">
      <c r="A946" s="677"/>
      <c r="C946" s="492"/>
      <c r="D946" s="492"/>
      <c r="E946" s="678"/>
      <c r="F946" s="577"/>
      <c r="G946" s="699"/>
      <c r="H946" s="492"/>
      <c r="I946" s="492"/>
      <c r="J946" s="492"/>
      <c r="K946" s="577"/>
      <c r="L946" s="488"/>
      <c r="M946" s="680"/>
      <c r="N946" s="488"/>
      <c r="O946" s="488"/>
      <c r="P946" s="116"/>
    </row>
    <row r="947" spans="1:16">
      <c r="A947" s="677"/>
      <c r="C947" s="492"/>
      <c r="D947" s="488"/>
      <c r="E947" s="678"/>
      <c r="F947" s="577"/>
      <c r="G947" s="488"/>
      <c r="H947" s="488"/>
      <c r="I947" s="488"/>
      <c r="J947" s="488"/>
      <c r="K947" s="577"/>
      <c r="L947" s="488"/>
      <c r="M947" s="488"/>
      <c r="N947" s="488"/>
      <c r="O947" s="488"/>
      <c r="P947" s="116"/>
    </row>
    <row r="948" spans="1:16" ht="156" customHeight="1">
      <c r="A948" s="674"/>
      <c r="B948" s="700"/>
      <c r="C948" s="492"/>
      <c r="D948" s="492"/>
      <c r="E948" s="700"/>
      <c r="F948" s="700"/>
      <c r="G948" s="699"/>
      <c r="H948" s="492"/>
      <c r="I948" s="492"/>
      <c r="J948" s="492"/>
      <c r="K948" s="577"/>
      <c r="L948" s="488"/>
      <c r="M948" s="680"/>
      <c r="N948" s="488"/>
      <c r="O948" s="488"/>
      <c r="P948" s="116"/>
    </row>
    <row r="949" spans="1:16">
      <c r="A949" s="674"/>
      <c r="B949" s="700"/>
      <c r="C949" s="492"/>
      <c r="D949" s="492"/>
      <c r="E949" s="699"/>
      <c r="F949" s="700"/>
      <c r="G949" s="699"/>
      <c r="H949" s="492"/>
      <c r="I949" s="492"/>
      <c r="J949" s="492"/>
      <c r="K949" s="577"/>
      <c r="L949" s="488"/>
      <c r="M949" s="680"/>
      <c r="N949" s="488"/>
      <c r="O949" s="488"/>
      <c r="P949" s="116"/>
    </row>
    <row r="950" spans="1:16" ht="124.5" customHeight="1">
      <c r="A950" s="674"/>
      <c r="B950" s="700"/>
      <c r="C950" s="492"/>
      <c r="D950" s="492"/>
      <c r="E950" s="699"/>
      <c r="F950" s="700"/>
      <c r="G950" s="699"/>
      <c r="H950" s="492"/>
      <c r="I950" s="492"/>
      <c r="J950" s="492"/>
      <c r="K950" s="577"/>
      <c r="L950" s="488"/>
      <c r="M950" s="488"/>
      <c r="N950" s="488"/>
      <c r="O950" s="488"/>
      <c r="P950" s="116"/>
    </row>
    <row r="951" spans="1:16" ht="160.5" customHeight="1">
      <c r="A951" s="674"/>
      <c r="B951" s="700"/>
      <c r="C951" s="492"/>
      <c r="D951" s="492"/>
      <c r="E951" s="699"/>
      <c r="F951" s="700"/>
      <c r="G951" s="699"/>
      <c r="H951" s="492"/>
      <c r="I951" s="492"/>
      <c r="J951" s="492"/>
      <c r="K951" s="577"/>
      <c r="L951" s="488"/>
      <c r="M951" s="488"/>
      <c r="N951" s="488"/>
      <c r="O951" s="488"/>
      <c r="P951" s="116"/>
    </row>
    <row r="952" spans="1:16">
      <c r="A952" s="674"/>
      <c r="B952" s="700"/>
      <c r="C952" s="492"/>
      <c r="D952" s="492"/>
      <c r="E952" s="699"/>
      <c r="F952" s="700"/>
      <c r="G952" s="699"/>
      <c r="H952" s="492"/>
      <c r="I952" s="492"/>
      <c r="J952" s="492"/>
      <c r="K952" s="577"/>
      <c r="L952" s="680"/>
      <c r="M952" s="680"/>
      <c r="N952" s="488"/>
      <c r="O952" s="488"/>
      <c r="P952" s="116"/>
    </row>
    <row r="953" spans="1:16" ht="230.25" customHeight="1">
      <c r="A953" s="674"/>
      <c r="B953" s="700"/>
      <c r="C953" s="492"/>
      <c r="D953" s="492"/>
      <c r="E953" s="699"/>
      <c r="F953" s="700"/>
      <c r="G953" s="699"/>
      <c r="H953" s="492"/>
      <c r="I953" s="492"/>
      <c r="J953" s="492"/>
      <c r="K953" s="577"/>
      <c r="L953" s="488"/>
      <c r="M953" s="680"/>
      <c r="N953" s="488"/>
      <c r="O953" s="488"/>
      <c r="P953" s="116"/>
    </row>
    <row r="954" spans="1:16">
      <c r="A954" s="674"/>
      <c r="B954" s="700"/>
      <c r="C954" s="492"/>
      <c r="D954" s="492"/>
      <c r="E954" s="699"/>
      <c r="F954" s="700"/>
      <c r="G954" s="699"/>
      <c r="H954" s="492"/>
      <c r="I954" s="492"/>
      <c r="J954" s="492"/>
      <c r="K954" s="577"/>
      <c r="L954" s="488"/>
      <c r="M954" s="680"/>
      <c r="N954" s="488"/>
      <c r="O954" s="488"/>
      <c r="P954" s="116"/>
    </row>
    <row r="955" spans="1:16">
      <c r="A955" s="677"/>
      <c r="C955" s="492"/>
      <c r="D955" s="492"/>
      <c r="E955" s="699"/>
      <c r="F955" s="700"/>
      <c r="G955" s="699"/>
      <c r="H955" s="492"/>
      <c r="I955" s="492"/>
      <c r="J955" s="492"/>
      <c r="K955" s="577"/>
      <c r="L955" s="488"/>
      <c r="M955" s="680"/>
      <c r="N955" s="488"/>
      <c r="O955" s="488"/>
      <c r="P955" s="116"/>
    </row>
    <row r="956" spans="1:16">
      <c r="A956" s="677"/>
      <c r="C956" s="492"/>
      <c r="D956" s="488"/>
      <c r="E956" s="688"/>
      <c r="F956" s="688"/>
      <c r="G956" s="695"/>
      <c r="H956" s="687"/>
      <c r="I956" s="687"/>
      <c r="J956" s="687"/>
      <c r="K956" s="688"/>
      <c r="L956" s="488"/>
      <c r="M956" s="680"/>
      <c r="N956" s="488"/>
      <c r="O956" s="488"/>
      <c r="P956" s="116"/>
    </row>
    <row r="957" spans="1:16">
      <c r="A957" s="677"/>
      <c r="C957" s="492"/>
      <c r="D957" s="488"/>
      <c r="E957" s="688"/>
      <c r="F957" s="688"/>
      <c r="G957" s="695"/>
      <c r="H957" s="687"/>
      <c r="I957" s="687"/>
      <c r="J957" s="687"/>
      <c r="K957" s="688"/>
      <c r="L957" s="488"/>
      <c r="M957" s="680"/>
      <c r="N957" s="488"/>
      <c r="O957" s="488"/>
      <c r="P957" s="116"/>
    </row>
    <row r="958" spans="1:16">
      <c r="A958" s="677"/>
      <c r="C958" s="492"/>
      <c r="D958" s="488"/>
      <c r="E958" s="688"/>
      <c r="F958" s="688"/>
      <c r="G958" s="678"/>
      <c r="H958" s="687"/>
      <c r="I958" s="687"/>
      <c r="J958" s="687"/>
      <c r="K958" s="688"/>
      <c r="L958" s="488"/>
      <c r="M958" s="680"/>
      <c r="N958" s="488"/>
      <c r="O958" s="488"/>
      <c r="P958" s="116"/>
    </row>
    <row r="959" spans="1:16">
      <c r="A959" s="674"/>
      <c r="B959" s="700"/>
      <c r="C959" s="492"/>
      <c r="D959" s="492"/>
      <c r="E959" s="702"/>
      <c r="F959" s="702"/>
      <c r="G959" s="702"/>
      <c r="H959" s="492"/>
      <c r="I959" s="674"/>
      <c r="J959" s="492"/>
      <c r="K959" s="577"/>
      <c r="L959" s="488"/>
      <c r="M959" s="680"/>
      <c r="N959" s="488"/>
      <c r="O959" s="488"/>
      <c r="P959" s="116"/>
    </row>
    <row r="960" spans="1:16">
      <c r="A960" s="674"/>
      <c r="B960" s="700"/>
      <c r="C960" s="492"/>
      <c r="D960" s="492"/>
      <c r="E960" s="702"/>
      <c r="F960" s="702"/>
      <c r="G960" s="702"/>
      <c r="H960" s="492"/>
      <c r="I960" s="674"/>
      <c r="J960" s="492"/>
      <c r="K960" s="577"/>
      <c r="L960" s="488"/>
      <c r="M960" s="680"/>
      <c r="N960" s="488"/>
      <c r="O960" s="488"/>
      <c r="P960" s="116"/>
    </row>
    <row r="961" spans="1:16">
      <c r="A961" s="674"/>
      <c r="B961" s="700"/>
      <c r="C961" s="492"/>
      <c r="D961" s="492"/>
      <c r="E961" s="702"/>
      <c r="F961" s="702"/>
      <c r="G961" s="702"/>
      <c r="H961" s="492"/>
      <c r="I961" s="674"/>
      <c r="J961" s="492"/>
      <c r="K961" s="577"/>
      <c r="L961" s="488"/>
      <c r="M961" s="680"/>
      <c r="N961" s="488"/>
      <c r="O961" s="488"/>
      <c r="P961" s="116"/>
    </row>
    <row r="962" spans="1:16">
      <c r="A962" s="674"/>
      <c r="B962" s="700"/>
      <c r="C962" s="492"/>
      <c r="D962" s="492"/>
      <c r="E962" s="702"/>
      <c r="F962" s="702"/>
      <c r="G962" s="702"/>
      <c r="H962" s="492"/>
      <c r="I962" s="674"/>
      <c r="J962" s="492"/>
      <c r="K962" s="577"/>
      <c r="L962" s="488"/>
      <c r="M962" s="680"/>
      <c r="N962" s="488"/>
      <c r="O962" s="488"/>
      <c r="P962" s="116"/>
    </row>
    <row r="963" spans="1:16">
      <c r="A963" s="674"/>
      <c r="B963" s="700"/>
      <c r="C963" s="492"/>
      <c r="D963" s="492"/>
      <c r="E963" s="702"/>
      <c r="F963" s="702"/>
      <c r="G963" s="702"/>
      <c r="H963" s="492"/>
      <c r="I963" s="674"/>
      <c r="J963" s="492"/>
      <c r="K963" s="577"/>
      <c r="L963" s="488"/>
      <c r="M963" s="680"/>
      <c r="N963" s="488"/>
      <c r="O963" s="488"/>
      <c r="P963" s="116"/>
    </row>
    <row r="964" spans="1:16">
      <c r="A964" s="674"/>
      <c r="B964" s="700"/>
      <c r="C964" s="492"/>
      <c r="D964" s="492"/>
      <c r="E964" s="702"/>
      <c r="F964" s="702"/>
      <c r="G964" s="702"/>
      <c r="H964" s="492"/>
      <c r="I964" s="674"/>
      <c r="J964" s="492"/>
      <c r="K964" s="577"/>
      <c r="L964" s="488"/>
      <c r="M964" s="680"/>
      <c r="N964" s="488"/>
      <c r="O964" s="488"/>
      <c r="P964" s="116"/>
    </row>
    <row r="965" spans="1:16">
      <c r="A965" s="674"/>
      <c r="B965" s="700"/>
      <c r="C965" s="492"/>
      <c r="D965" s="492"/>
      <c r="E965" s="702"/>
      <c r="F965" s="702"/>
      <c r="G965" s="702"/>
      <c r="H965" s="492"/>
      <c r="I965" s="674"/>
      <c r="J965" s="492"/>
      <c r="K965" s="577"/>
      <c r="L965" s="488"/>
      <c r="M965" s="680"/>
      <c r="N965" s="488"/>
      <c r="O965" s="488"/>
      <c r="P965" s="116"/>
    </row>
    <row r="966" spans="1:16" ht="226.5" customHeight="1">
      <c r="A966" s="674"/>
      <c r="B966" s="700"/>
      <c r="C966" s="492"/>
      <c r="D966" s="492"/>
      <c r="E966" s="702"/>
      <c r="F966" s="702"/>
      <c r="G966" s="702"/>
      <c r="H966" s="492"/>
      <c r="I966" s="674"/>
      <c r="J966" s="492"/>
      <c r="K966" s="577"/>
      <c r="L966" s="488"/>
      <c r="M966" s="680"/>
      <c r="N966" s="488"/>
      <c r="O966" s="488"/>
      <c r="P966" s="116"/>
    </row>
    <row r="967" spans="1:16">
      <c r="A967" s="674"/>
      <c r="B967" s="700"/>
      <c r="C967" s="492"/>
      <c r="D967" s="492"/>
      <c r="E967" s="702"/>
      <c r="F967" s="702"/>
      <c r="G967" s="702"/>
      <c r="H967" s="492"/>
      <c r="I967" s="674"/>
      <c r="J967" s="492"/>
      <c r="K967" s="577"/>
      <c r="L967" s="488"/>
      <c r="M967" s="680"/>
      <c r="N967" s="488"/>
      <c r="O967" s="488"/>
      <c r="P967" s="116"/>
    </row>
    <row r="968" spans="1:16">
      <c r="A968" s="689"/>
      <c r="B968" s="700"/>
      <c r="C968" s="492"/>
      <c r="D968" s="687"/>
      <c r="E968" s="699"/>
      <c r="F968" s="700"/>
      <c r="G968" s="699"/>
      <c r="H968" s="492"/>
      <c r="I968" s="492"/>
      <c r="J968" s="492"/>
      <c r="K968" s="577"/>
      <c r="L968" s="488"/>
      <c r="M968" s="488"/>
      <c r="N968" s="488"/>
      <c r="O968" s="488"/>
      <c r="P968" s="116"/>
    </row>
    <row r="969" spans="1:16" ht="203.25" customHeight="1">
      <c r="A969" s="674"/>
      <c r="B969" s="700"/>
      <c r="C969" s="492"/>
      <c r="D969" s="492"/>
      <c r="E969" s="702"/>
      <c r="F969" s="702"/>
      <c r="G969" s="702"/>
      <c r="H969" s="492"/>
      <c r="I969" s="674"/>
      <c r="J969" s="492"/>
      <c r="K969" s="577"/>
      <c r="L969" s="488"/>
      <c r="M969" s="680"/>
      <c r="N969" s="488"/>
      <c r="O969" s="488"/>
      <c r="P969" s="116"/>
    </row>
    <row r="970" spans="1:16">
      <c r="A970" s="674"/>
      <c r="B970" s="700"/>
      <c r="C970" s="492"/>
      <c r="D970" s="492"/>
      <c r="E970" s="702"/>
      <c r="F970" s="702"/>
      <c r="G970" s="702"/>
      <c r="H970" s="492"/>
      <c r="I970" s="674"/>
      <c r="J970" s="492"/>
      <c r="K970" s="577"/>
      <c r="L970" s="488"/>
      <c r="M970" s="680"/>
      <c r="N970" s="488"/>
      <c r="O970" s="488"/>
      <c r="P970" s="116"/>
    </row>
    <row r="971" spans="1:16">
      <c r="A971" s="681"/>
      <c r="B971" s="614"/>
      <c r="C971" s="492"/>
      <c r="D971" s="614"/>
      <c r="E971" s="614"/>
      <c r="F971" s="492"/>
      <c r="G971" s="614"/>
      <c r="H971" s="492"/>
      <c r="I971" s="492"/>
      <c r="J971" s="492"/>
      <c r="K971" s="614"/>
      <c r="L971" s="614"/>
      <c r="M971" s="680"/>
      <c r="N971" s="488"/>
      <c r="O971" s="488"/>
      <c r="P971" s="116"/>
    </row>
    <row r="972" spans="1:16">
      <c r="A972" s="681"/>
      <c r="B972" s="614"/>
      <c r="C972" s="492"/>
      <c r="D972" s="614"/>
      <c r="E972" s="686"/>
      <c r="F972" s="686"/>
      <c r="G972" s="614"/>
      <c r="H972" s="492"/>
      <c r="I972" s="492"/>
      <c r="J972" s="492"/>
      <c r="K972" s="614"/>
      <c r="L972" s="614"/>
      <c r="M972" s="685"/>
      <c r="N972" s="488"/>
      <c r="O972" s="488"/>
      <c r="P972" s="116"/>
    </row>
    <row r="973" spans="1:16">
      <c r="A973" s="681"/>
      <c r="B973" s="614"/>
      <c r="C973" s="492"/>
      <c r="D973" s="488"/>
      <c r="E973" s="686"/>
      <c r="F973" s="614"/>
      <c r="G973" s="711"/>
      <c r="H973" s="492"/>
      <c r="I973" s="492"/>
      <c r="J973" s="492"/>
      <c r="K973" s="614"/>
      <c r="L973" s="521"/>
      <c r="M973" s="685"/>
      <c r="N973" s="488"/>
      <c r="O973" s="488"/>
      <c r="P973" s="116"/>
    </row>
    <row r="974" spans="1:16">
      <c r="A974" s="681"/>
      <c r="B974" s="614"/>
      <c r="C974" s="492"/>
      <c r="D974" s="614"/>
      <c r="E974" s="488"/>
      <c r="F974" s="488"/>
      <c r="G974" s="488"/>
      <c r="H974" s="488"/>
      <c r="I974" s="492"/>
      <c r="K974" s="614"/>
      <c r="L974" s="614"/>
      <c r="M974" s="712"/>
      <c r="N974" s="488"/>
      <c r="O974" s="488"/>
      <c r="P974" s="116"/>
    </row>
    <row r="975" spans="1:16">
      <c r="A975" s="677"/>
      <c r="B975" s="492"/>
      <c r="C975" s="492"/>
      <c r="D975" s="488"/>
      <c r="E975" s="682"/>
      <c r="F975" s="712"/>
      <c r="G975" s="492"/>
      <c r="H975" s="492"/>
      <c r="I975" s="614"/>
      <c r="J975" s="614"/>
      <c r="K975" s="488"/>
      <c r="L975" s="488"/>
      <c r="M975" s="488"/>
      <c r="N975" s="488"/>
      <c r="O975" s="488"/>
      <c r="P975" s="116"/>
    </row>
    <row r="976" spans="1:16">
      <c r="A976" s="674"/>
      <c r="B976" s="492"/>
      <c r="C976" s="492"/>
      <c r="D976" s="488"/>
      <c r="E976" s="682"/>
      <c r="F976" s="712"/>
      <c r="G976" s="492"/>
      <c r="H976" s="492"/>
      <c r="I976" s="614"/>
      <c r="J976" s="614"/>
      <c r="K976" s="488"/>
      <c r="L976" s="488"/>
      <c r="M976" s="488"/>
      <c r="N976" s="488"/>
      <c r="O976" s="488"/>
      <c r="P976" s="116"/>
    </row>
    <row r="977" spans="1:16" ht="303.75" customHeight="1">
      <c r="A977" s="677"/>
      <c r="B977" s="675"/>
      <c r="C977" s="492"/>
      <c r="D977" s="492"/>
      <c r="E977" s="678"/>
      <c r="F977" s="713"/>
      <c r="G977" s="676"/>
      <c r="H977" s="492"/>
      <c r="I977" s="492"/>
      <c r="J977" s="492"/>
      <c r="K977" s="577"/>
      <c r="L977" s="488"/>
      <c r="M977" s="488"/>
      <c r="N977" s="488"/>
      <c r="O977" s="488"/>
      <c r="P977" s="116"/>
    </row>
    <row r="978" spans="1:16">
      <c r="A978" s="677"/>
      <c r="B978" s="675"/>
      <c r="C978" s="492"/>
      <c r="D978" s="492"/>
      <c r="E978" s="678"/>
      <c r="F978" s="713"/>
      <c r="G978" s="676"/>
      <c r="H978" s="492"/>
      <c r="I978" s="492"/>
      <c r="J978" s="492"/>
      <c r="K978" s="577"/>
      <c r="L978" s="488"/>
      <c r="M978" s="488"/>
      <c r="N978" s="488"/>
      <c r="O978" s="488"/>
      <c r="P978" s="116"/>
    </row>
    <row r="979" spans="1:16">
      <c r="A979" s="674"/>
      <c r="B979" s="675"/>
      <c r="C979" s="492"/>
      <c r="D979" s="614"/>
      <c r="E979" s="614"/>
      <c r="F979" s="614"/>
      <c r="G979" s="614"/>
      <c r="H979" s="614"/>
      <c r="I979" s="614"/>
      <c r="J979" s="614"/>
      <c r="K979" s="614"/>
      <c r="L979" s="488"/>
      <c r="M979" s="685"/>
      <c r="N979" s="614"/>
      <c r="O979" s="614"/>
      <c r="P979" s="116"/>
    </row>
    <row r="980" spans="1:16">
      <c r="A980" s="674"/>
      <c r="B980" s="675"/>
      <c r="C980" s="492"/>
      <c r="D980" s="492"/>
      <c r="E980" s="492"/>
      <c r="F980" s="492"/>
      <c r="G980" s="492"/>
      <c r="H980" s="492"/>
      <c r="I980" s="492"/>
      <c r="J980" s="492"/>
      <c r="K980" s="488"/>
      <c r="L980" s="488"/>
      <c r="M980" s="488"/>
      <c r="N980" s="488"/>
      <c r="O980" s="488"/>
      <c r="P980" s="116"/>
    </row>
    <row r="981" spans="1:16">
      <c r="A981" s="674"/>
      <c r="B981" s="675"/>
      <c r="C981" s="492"/>
      <c r="D981" s="488"/>
      <c r="E981" s="488"/>
      <c r="F981" s="488"/>
      <c r="G981" s="708"/>
      <c r="H981" s="488"/>
      <c r="I981" s="488"/>
      <c r="J981" s="488"/>
      <c r="K981" s="488"/>
      <c r="L981" s="488"/>
      <c r="M981" s="488"/>
      <c r="N981" s="488"/>
      <c r="O981" s="488"/>
      <c r="P981" s="116"/>
    </row>
    <row r="982" spans="1:16">
      <c r="A982" s="677"/>
      <c r="C982" s="492"/>
      <c r="D982" s="492"/>
      <c r="E982" s="678"/>
      <c r="F982" s="577"/>
      <c r="G982" s="699"/>
      <c r="H982" s="492"/>
      <c r="I982" s="492"/>
      <c r="J982" s="492"/>
      <c r="K982" s="577"/>
      <c r="L982" s="488"/>
      <c r="M982" s="680"/>
      <c r="N982" s="488"/>
      <c r="O982" s="488"/>
      <c r="P982" s="116"/>
    </row>
    <row r="983" spans="1:16" ht="200.25" customHeight="1">
      <c r="A983" s="714"/>
      <c r="B983" s="715"/>
      <c r="C983" s="716"/>
      <c r="D983" s="716"/>
      <c r="E983" s="717"/>
      <c r="F983" s="715"/>
      <c r="G983" s="718"/>
      <c r="H983" s="716"/>
      <c r="I983" s="716"/>
      <c r="J983" s="716"/>
      <c r="K983" s="719"/>
      <c r="L983" s="720"/>
      <c r="M983" s="721"/>
      <c r="N983" s="720"/>
      <c r="O983" s="720"/>
      <c r="P983" s="128"/>
    </row>
    <row r="984" spans="1:16" ht="194.25" customHeight="1">
      <c r="A984" s="674"/>
      <c r="B984" s="492"/>
      <c r="C984" s="492"/>
      <c r="D984" s="492"/>
      <c r="E984" s="699"/>
      <c r="F984" s="700"/>
      <c r="G984" s="699"/>
      <c r="H984" s="492"/>
      <c r="I984" s="492"/>
      <c r="J984" s="492"/>
      <c r="K984" s="577"/>
      <c r="L984" s="488"/>
      <c r="M984" s="492"/>
      <c r="N984" s="488"/>
      <c r="O984" s="488"/>
      <c r="P984" s="116"/>
    </row>
    <row r="985" spans="1:16" ht="208.5" customHeight="1">
      <c r="A985" s="714"/>
      <c r="B985" s="715"/>
      <c r="C985" s="716"/>
      <c r="D985" s="716"/>
      <c r="E985" s="717"/>
      <c r="F985" s="715"/>
      <c r="G985" s="718"/>
      <c r="H985" s="716"/>
      <c r="I985" s="716"/>
      <c r="J985" s="716"/>
      <c r="K985" s="719"/>
      <c r="L985" s="720"/>
      <c r="M985" s="716"/>
      <c r="N985" s="720"/>
      <c r="O985" s="720"/>
      <c r="P985" s="128"/>
    </row>
    <row r="986" spans="1:16" ht="223.5" customHeight="1">
      <c r="A986" s="674"/>
      <c r="B986" s="700"/>
      <c r="C986" s="492"/>
      <c r="D986" s="700"/>
      <c r="E986" s="700"/>
      <c r="F986" s="700"/>
      <c r="G986" s="699"/>
      <c r="H986" s="492"/>
      <c r="I986" s="492"/>
      <c r="J986" s="492"/>
      <c r="K986" s="577"/>
      <c r="L986" s="488"/>
      <c r="M986" s="680"/>
      <c r="N986" s="488"/>
      <c r="O986" s="488"/>
      <c r="P986" s="116"/>
    </row>
    <row r="987" spans="1:16" ht="210.75" customHeight="1">
      <c r="A987" s="674"/>
      <c r="B987" s="700"/>
      <c r="C987" s="492"/>
      <c r="D987" s="492"/>
      <c r="E987" s="700"/>
      <c r="F987" s="700"/>
      <c r="G987" s="699"/>
      <c r="H987" s="492"/>
      <c r="I987" s="492"/>
      <c r="J987" s="492"/>
      <c r="K987" s="577"/>
      <c r="L987" s="488"/>
      <c r="M987" s="680"/>
      <c r="N987" s="488"/>
      <c r="O987" s="488"/>
      <c r="P987" s="116"/>
    </row>
    <row r="988" spans="1:16">
      <c r="A988" s="674"/>
      <c r="B988" s="700"/>
      <c r="C988" s="492"/>
      <c r="D988" s="492"/>
      <c r="E988" s="700"/>
      <c r="F988" s="700"/>
      <c r="G988" s="492"/>
      <c r="H988" s="492"/>
      <c r="I988" s="492"/>
      <c r="J988" s="492"/>
      <c r="K988" s="577"/>
      <c r="L988" s="488"/>
      <c r="M988" s="680"/>
      <c r="N988" s="488"/>
      <c r="O988" s="488"/>
      <c r="P988" s="116"/>
    </row>
    <row r="989" spans="1:16">
      <c r="A989" s="674"/>
      <c r="B989" s="700"/>
      <c r="C989" s="492"/>
      <c r="D989" s="492"/>
      <c r="E989" s="699"/>
      <c r="F989" s="700"/>
      <c r="G989" s="492"/>
      <c r="H989" s="492"/>
      <c r="I989" s="492"/>
      <c r="J989" s="492"/>
      <c r="K989" s="577"/>
      <c r="L989" s="488"/>
      <c r="M989" s="680"/>
      <c r="N989" s="488"/>
      <c r="O989" s="488"/>
      <c r="P989" s="116"/>
    </row>
    <row r="990" spans="1:16" ht="158.25" customHeight="1">
      <c r="A990" s="677"/>
      <c r="C990" s="492"/>
      <c r="D990" s="492"/>
      <c r="E990" s="678"/>
      <c r="F990" s="700"/>
      <c r="G990" s="699"/>
      <c r="H990" s="492"/>
      <c r="I990" s="492"/>
      <c r="J990" s="492"/>
      <c r="K990" s="577"/>
      <c r="L990" s="488"/>
      <c r="M990" s="680"/>
      <c r="N990" s="488"/>
      <c r="O990" s="488"/>
      <c r="P990" s="116"/>
    </row>
    <row r="991" spans="1:16" ht="241.5" customHeight="1">
      <c r="A991" s="677"/>
      <c r="C991" s="492"/>
      <c r="D991" s="492"/>
      <c r="E991" s="678"/>
      <c r="F991" s="700"/>
      <c r="G991" s="699"/>
      <c r="H991" s="492"/>
      <c r="I991" s="492"/>
      <c r="J991" s="492"/>
      <c r="K991" s="577"/>
      <c r="L991" s="488"/>
      <c r="M991" s="680"/>
      <c r="N991" s="488"/>
      <c r="O991" s="488"/>
      <c r="P991" s="116"/>
    </row>
    <row r="992" spans="1:16" ht="165.75" customHeight="1">
      <c r="A992" s="677"/>
      <c r="B992" s="675"/>
      <c r="C992" s="492"/>
      <c r="D992" s="492"/>
      <c r="E992" s="678"/>
      <c r="F992" s="713"/>
      <c r="G992" s="676"/>
      <c r="H992" s="492"/>
      <c r="I992" s="492"/>
      <c r="J992" s="492"/>
      <c r="K992" s="577"/>
      <c r="L992" s="488"/>
      <c r="M992" s="488"/>
      <c r="N992" s="488"/>
      <c r="O992" s="488"/>
      <c r="P992" s="116"/>
    </row>
    <row r="993" spans="1:16" ht="201.75" customHeight="1">
      <c r="A993" s="677"/>
      <c r="B993" s="675"/>
      <c r="C993" s="492"/>
      <c r="D993" s="492"/>
      <c r="E993" s="678"/>
      <c r="F993" s="713"/>
      <c r="G993" s="676"/>
      <c r="H993" s="492"/>
      <c r="I993" s="492"/>
      <c r="J993" s="492"/>
      <c r="K993" s="577"/>
      <c r="L993" s="488"/>
      <c r="M993" s="488"/>
      <c r="N993" s="488"/>
      <c r="O993" s="488"/>
      <c r="P993" s="116"/>
    </row>
    <row r="994" spans="1:16">
      <c r="A994" s="674"/>
      <c r="B994" s="675"/>
      <c r="C994" s="492"/>
      <c r="D994" s="614"/>
      <c r="E994" s="614"/>
      <c r="F994" s="681"/>
      <c r="G994" s="614"/>
      <c r="H994" s="614"/>
      <c r="I994" s="614"/>
      <c r="J994" s="614"/>
      <c r="K994" s="614"/>
      <c r="L994" s="488"/>
      <c r="M994" s="685"/>
      <c r="N994" s="614"/>
      <c r="O994" s="614"/>
      <c r="P994" s="116"/>
    </row>
    <row r="995" spans="1:16">
      <c r="A995" s="674"/>
      <c r="B995" s="675"/>
      <c r="C995" s="492"/>
      <c r="D995" s="492"/>
      <c r="E995" s="676"/>
      <c r="F995" s="675"/>
      <c r="G995" s="676"/>
      <c r="H995" s="492"/>
      <c r="I995" s="492"/>
      <c r="J995" s="492"/>
      <c r="K995" s="577"/>
      <c r="L995" s="488"/>
      <c r="M995" s="680"/>
      <c r="N995" s="488"/>
      <c r="O995" s="488"/>
      <c r="P995" s="116"/>
    </row>
    <row r="996" spans="1:16">
      <c r="A996" s="674"/>
      <c r="B996" s="675"/>
      <c r="C996" s="492"/>
      <c r="D996" s="492"/>
      <c r="E996" s="676"/>
      <c r="F996" s="675"/>
      <c r="G996" s="492"/>
      <c r="H996" s="492"/>
      <c r="I996" s="492"/>
      <c r="J996" s="492"/>
      <c r="K996" s="577"/>
      <c r="L996" s="488"/>
      <c r="M996" s="488"/>
      <c r="N996" s="488"/>
      <c r="O996" s="488"/>
      <c r="P996" s="116"/>
    </row>
    <row r="997" spans="1:16">
      <c r="A997" s="722"/>
      <c r="B997" s="723"/>
      <c r="C997" s="492"/>
      <c r="D997" s="723"/>
      <c r="E997" s="676"/>
      <c r="F997" s="675"/>
      <c r="G997" s="676"/>
      <c r="H997" s="492"/>
      <c r="I997" s="492"/>
      <c r="J997" s="492"/>
      <c r="K997" s="577"/>
      <c r="L997" s="488"/>
      <c r="M997" s="707"/>
      <c r="N997" s="488"/>
      <c r="O997" s="488"/>
      <c r="P997" s="116"/>
    </row>
    <row r="998" spans="1:16">
      <c r="A998" s="674"/>
      <c r="B998" s="675"/>
      <c r="C998" s="492"/>
      <c r="D998" s="492"/>
      <c r="E998" s="676"/>
      <c r="F998" s="675"/>
      <c r="G998" s="676"/>
      <c r="H998" s="492"/>
      <c r="I998" s="492"/>
      <c r="J998" s="492"/>
      <c r="K998" s="577"/>
      <c r="L998" s="488"/>
      <c r="M998" s="707"/>
      <c r="N998" s="488"/>
      <c r="O998" s="488"/>
      <c r="P998" s="116"/>
    </row>
    <row r="999" spans="1:16" ht="171" customHeight="1">
      <c r="A999" s="689"/>
      <c r="B999" s="700"/>
      <c r="C999" s="492"/>
      <c r="D999" s="492"/>
      <c r="E999" s="699"/>
      <c r="F999" s="700"/>
      <c r="G999" s="699"/>
      <c r="H999" s="492"/>
      <c r="I999" s="492"/>
      <c r="J999" s="492"/>
      <c r="K999" s="577"/>
      <c r="L999" s="488"/>
      <c r="M999" s="488"/>
      <c r="N999" s="488"/>
      <c r="O999" s="488"/>
      <c r="P999" s="116"/>
    </row>
    <row r="1000" spans="1:16" ht="152.25" customHeight="1">
      <c r="A1000" s="724"/>
      <c r="B1000" s="725"/>
      <c r="C1000" s="726"/>
      <c r="D1000" s="727"/>
      <c r="E1000" s="728"/>
      <c r="F1000" s="725"/>
      <c r="G1000" s="728"/>
      <c r="H1000" s="729"/>
      <c r="I1000" s="730"/>
      <c r="J1000" s="730"/>
      <c r="K1000" s="731"/>
      <c r="L1000" s="727"/>
      <c r="M1000" s="727"/>
      <c r="N1000" s="727"/>
      <c r="O1000" s="727"/>
      <c r="P1000" s="129"/>
    </row>
    <row r="1001" spans="1:16" ht="219" customHeight="1">
      <c r="A1001" s="732"/>
      <c r="B1001" s="733"/>
      <c r="C1001" s="716"/>
      <c r="D1001" s="720"/>
      <c r="E1001" s="734"/>
      <c r="F1001" s="733"/>
      <c r="G1001" s="734"/>
      <c r="H1001" s="735"/>
      <c r="I1001" s="736"/>
      <c r="J1001" s="736"/>
      <c r="K1001" s="719"/>
      <c r="L1001" s="720"/>
      <c r="M1001" s="720"/>
      <c r="N1001" s="720"/>
      <c r="O1001" s="720"/>
      <c r="P1001" s="116"/>
    </row>
    <row r="1002" spans="1:16">
      <c r="A1002" s="724"/>
      <c r="B1002" s="725"/>
      <c r="C1002" s="726"/>
      <c r="D1002" s="727"/>
      <c r="E1002" s="728"/>
      <c r="F1002" s="725"/>
      <c r="G1002" s="728"/>
      <c r="H1002" s="729"/>
      <c r="I1002" s="730"/>
      <c r="J1002" s="730"/>
      <c r="K1002" s="731"/>
      <c r="L1002" s="727"/>
      <c r="M1002" s="727"/>
      <c r="N1002" s="727"/>
      <c r="O1002" s="727"/>
      <c r="P1002" s="129"/>
    </row>
    <row r="1003" spans="1:16">
      <c r="A1003" s="732"/>
      <c r="B1003" s="733"/>
      <c r="C1003" s="716"/>
      <c r="D1003" s="720"/>
      <c r="E1003" s="734"/>
      <c r="F1003" s="733"/>
      <c r="G1003" s="734"/>
      <c r="H1003" s="735"/>
      <c r="I1003" s="736"/>
      <c r="J1003" s="736"/>
      <c r="K1003" s="719"/>
      <c r="L1003" s="720"/>
      <c r="M1003" s="720"/>
      <c r="N1003" s="720"/>
      <c r="O1003" s="720"/>
      <c r="P1003" s="128"/>
    </row>
    <row r="1004" spans="1:16">
      <c r="A1004" s="677"/>
      <c r="B1004" s="488"/>
      <c r="C1004" s="492"/>
      <c r="D1004" s="488"/>
      <c r="E1004" s="488"/>
      <c r="F1004" s="488"/>
      <c r="G1004" s="488"/>
      <c r="H1004" s="492"/>
      <c r="I1004" s="492"/>
      <c r="J1004" s="492"/>
      <c r="K1004" s="488"/>
      <c r="L1004" s="488"/>
      <c r="M1004" s="578"/>
      <c r="N1004" s="488"/>
      <c r="O1004" s="488"/>
      <c r="P1004" s="116"/>
    </row>
    <row r="1005" spans="1:16">
      <c r="A1005" s="677"/>
      <c r="B1005" s="488"/>
      <c r="C1005" s="492"/>
      <c r="D1005" s="488"/>
      <c r="E1005" s="699"/>
      <c r="F1005" s="700"/>
      <c r="G1005" s="488"/>
      <c r="H1005" s="578"/>
      <c r="I1005" s="492"/>
      <c r="J1005" s="492"/>
      <c r="K1005" s="577"/>
      <c r="L1005" s="488"/>
      <c r="M1005" s="578"/>
      <c r="N1005" s="488"/>
      <c r="O1005" s="488"/>
      <c r="P1005" s="116"/>
    </row>
    <row r="1006" spans="1:16">
      <c r="A1006" s="677"/>
      <c r="B1006" s="700"/>
      <c r="C1006" s="492"/>
      <c r="D1006" s="488"/>
      <c r="E1006" s="699"/>
      <c r="F1006" s="700"/>
      <c r="G1006" s="488"/>
      <c r="H1006" s="578"/>
      <c r="I1006" s="492"/>
      <c r="J1006" s="492"/>
      <c r="K1006" s="577"/>
      <c r="L1006" s="488"/>
      <c r="M1006" s="578"/>
      <c r="N1006" s="488"/>
      <c r="O1006" s="488"/>
      <c r="P1006" s="116"/>
    </row>
    <row r="1007" spans="1:16" ht="105" customHeight="1">
      <c r="A1007" s="677"/>
      <c r="B1007" s="700"/>
      <c r="C1007" s="492"/>
      <c r="D1007" s="488"/>
      <c r="E1007" s="699"/>
      <c r="F1007" s="700"/>
      <c r="G1007" s="488"/>
      <c r="H1007" s="578"/>
      <c r="I1007" s="492"/>
      <c r="J1007" s="492"/>
      <c r="K1007" s="577"/>
      <c r="L1007" s="488"/>
      <c r="M1007" s="578"/>
      <c r="N1007" s="488"/>
      <c r="O1007" s="488"/>
      <c r="P1007" s="116"/>
    </row>
    <row r="1008" spans="1:16">
      <c r="A1008" s="677"/>
      <c r="B1008" s="700"/>
      <c r="C1008" s="492"/>
      <c r="D1008" s="492"/>
      <c r="E1008" s="699"/>
      <c r="F1008" s="700"/>
      <c r="G1008" s="488"/>
      <c r="H1008" s="492"/>
      <c r="I1008" s="492"/>
      <c r="J1008" s="492"/>
      <c r="K1008" s="577"/>
      <c r="L1008" s="488"/>
      <c r="M1008" s="687"/>
      <c r="N1008" s="488"/>
      <c r="O1008" s="488"/>
      <c r="P1008" s="116"/>
    </row>
    <row r="1009" spans="1:16">
      <c r="A1009" s="689"/>
      <c r="B1009" s="488"/>
      <c r="C1009" s="492"/>
      <c r="D1009" s="687"/>
      <c r="E1009" s="699"/>
      <c r="F1009" s="700"/>
      <c r="G1009" s="699"/>
      <c r="H1009" s="680"/>
      <c r="I1009" s="492"/>
      <c r="J1009" s="492"/>
      <c r="K1009" s="577"/>
      <c r="L1009" s="488"/>
      <c r="M1009" s="680"/>
      <c r="N1009" s="488"/>
      <c r="O1009" s="488"/>
      <c r="P1009" s="116"/>
    </row>
    <row r="1010" spans="1:16">
      <c r="A1010" s="689"/>
      <c r="B1010" s="488"/>
      <c r="C1010" s="492"/>
      <c r="D1010" s="687"/>
      <c r="E1010" s="699"/>
      <c r="F1010" s="700"/>
      <c r="G1010" s="699"/>
      <c r="H1010" s="680"/>
      <c r="I1010" s="492"/>
      <c r="J1010" s="492"/>
      <c r="K1010" s="577"/>
      <c r="L1010" s="488"/>
      <c r="M1010" s="680"/>
      <c r="N1010" s="488"/>
      <c r="O1010" s="488"/>
      <c r="P1010" s="116"/>
    </row>
    <row r="1011" spans="1:16">
      <c r="A1011" s="689"/>
      <c r="B1011" s="488"/>
      <c r="C1011" s="492"/>
      <c r="D1011" s="687"/>
      <c r="E1011" s="699"/>
      <c r="F1011" s="700"/>
      <c r="G1011" s="699"/>
      <c r="H1011" s="680"/>
      <c r="I1011" s="492"/>
      <c r="J1011" s="492"/>
      <c r="K1011" s="577"/>
      <c r="L1011" s="488"/>
      <c r="M1011" s="680"/>
      <c r="N1011" s="488"/>
      <c r="O1011" s="488"/>
      <c r="P1011" s="116"/>
    </row>
    <row r="1012" spans="1:16">
      <c r="A1012" s="689"/>
      <c r="B1012" s="700"/>
      <c r="C1012" s="492"/>
      <c r="D1012" s="492"/>
      <c r="E1012" s="699"/>
      <c r="F1012" s="700"/>
      <c r="G1012" s="699"/>
      <c r="H1012" s="492"/>
      <c r="I1012" s="492"/>
      <c r="J1012" s="492"/>
      <c r="K1012" s="577"/>
      <c r="L1012" s="488"/>
      <c r="M1012" s="488"/>
      <c r="N1012" s="488"/>
      <c r="O1012" s="488"/>
      <c r="P1012" s="116"/>
    </row>
    <row r="1013" spans="1:16" ht="150" customHeight="1">
      <c r="A1013" s="674"/>
      <c r="B1013" s="700"/>
      <c r="C1013" s="492"/>
      <c r="D1013" s="488"/>
      <c r="E1013" s="678"/>
      <c r="F1013" s="577"/>
      <c r="G1013" s="695"/>
      <c r="H1013" s="492"/>
      <c r="I1013" s="492"/>
      <c r="J1013" s="492"/>
      <c r="K1013" s="577"/>
      <c r="L1013" s="488"/>
      <c r="M1013" s="488"/>
      <c r="N1013" s="488"/>
      <c r="O1013" s="488"/>
      <c r="P1013" s="116"/>
    </row>
    <row r="1014" spans="1:16" ht="229.5" customHeight="1">
      <c r="A1014" s="674"/>
      <c r="B1014" s="687"/>
      <c r="C1014" s="492"/>
      <c r="D1014" s="492"/>
      <c r="E1014" s="699"/>
      <c r="F1014" s="700"/>
      <c r="G1014" s="699"/>
      <c r="H1014" s="492"/>
      <c r="I1014" s="492"/>
      <c r="J1014" s="492"/>
      <c r="K1014" s="577"/>
      <c r="L1014" s="488"/>
      <c r="M1014" s="488"/>
      <c r="N1014" s="488"/>
      <c r="O1014" s="488"/>
      <c r="P1014" s="116"/>
    </row>
    <row r="1015" spans="1:16">
      <c r="A1015" s="674"/>
      <c r="B1015" s="700"/>
      <c r="C1015" s="492"/>
      <c r="D1015" s="492"/>
      <c r="E1015" s="699"/>
      <c r="F1015" s="700"/>
      <c r="G1015" s="699"/>
      <c r="H1015" s="492"/>
      <c r="I1015" s="492"/>
      <c r="J1015" s="492"/>
      <c r="K1015" s="577"/>
      <c r="L1015" s="488"/>
      <c r="M1015" s="488"/>
      <c r="N1015" s="488"/>
      <c r="O1015" s="488"/>
      <c r="P1015" s="116"/>
    </row>
    <row r="1016" spans="1:16" ht="143.25" customHeight="1">
      <c r="A1016" s="674"/>
      <c r="B1016" s="700"/>
      <c r="C1016" s="492"/>
      <c r="D1016" s="492"/>
      <c r="E1016" s="699"/>
      <c r="F1016" s="700"/>
      <c r="G1016" s="699"/>
      <c r="H1016" s="492"/>
      <c r="I1016" s="492"/>
      <c r="J1016" s="492"/>
      <c r="K1016" s="577"/>
      <c r="L1016" s="488"/>
      <c r="M1016" s="488"/>
      <c r="N1016" s="488"/>
      <c r="O1016" s="488"/>
      <c r="P1016" s="116"/>
    </row>
    <row r="1017" spans="1:16" ht="218.25" customHeight="1">
      <c r="A1017" s="689"/>
      <c r="B1017" s="687"/>
      <c r="C1017" s="492"/>
      <c r="D1017" s="687"/>
      <c r="E1017" s="699"/>
      <c r="F1017" s="700"/>
      <c r="G1017" s="699"/>
      <c r="H1017" s="492"/>
      <c r="I1017" s="492"/>
      <c r="J1017" s="492"/>
      <c r="K1017" s="577"/>
      <c r="L1017" s="488"/>
      <c r="M1017" s="488"/>
      <c r="N1017" s="488"/>
      <c r="O1017" s="488"/>
      <c r="P1017" s="116"/>
    </row>
    <row r="1018" spans="1:16">
      <c r="A1018" s="674"/>
      <c r="B1018" s="675"/>
      <c r="C1018" s="614"/>
      <c r="D1018" s="492"/>
      <c r="E1018" s="676"/>
      <c r="F1018" s="675"/>
      <c r="G1018" s="711"/>
      <c r="H1018" s="492"/>
      <c r="I1018" s="492"/>
      <c r="J1018" s="492"/>
      <c r="K1018" s="577"/>
      <c r="L1018" s="488"/>
      <c r="M1018" s="488"/>
      <c r="N1018" s="488"/>
      <c r="O1018" s="488"/>
      <c r="P1018" s="116"/>
    </row>
    <row r="1019" spans="1:16">
      <c r="A1019" s="677"/>
      <c r="C1019" s="614"/>
      <c r="D1019" s="488"/>
      <c r="E1019" s="682"/>
      <c r="F1019" s="682"/>
      <c r="G1019" s="678"/>
      <c r="H1019" s="614"/>
      <c r="I1019" s="614"/>
      <c r="J1019" s="614"/>
      <c r="K1019" s="682"/>
      <c r="L1019" s="488"/>
      <c r="M1019" s="680"/>
      <c r="N1019" s="488"/>
      <c r="O1019" s="488"/>
      <c r="P1019" s="116"/>
    </row>
    <row r="1020" spans="1:16">
      <c r="A1020" s="677"/>
      <c r="C1020" s="614"/>
      <c r="D1020" s="488"/>
      <c r="E1020" s="682"/>
      <c r="F1020" s="682"/>
      <c r="G1020" s="678"/>
      <c r="H1020" s="614"/>
      <c r="I1020" s="614"/>
      <c r="J1020" s="614"/>
      <c r="K1020" s="682"/>
      <c r="L1020" s="680"/>
      <c r="M1020" s="680"/>
      <c r="N1020" s="488"/>
      <c r="O1020" s="488"/>
      <c r="P1020" s="116"/>
    </row>
    <row r="1021" spans="1:16" ht="303" customHeight="1">
      <c r="A1021" s="677"/>
      <c r="B1021" s="488"/>
      <c r="C1021" s="614"/>
      <c r="D1021" s="488"/>
      <c r="E1021" s="488"/>
      <c r="F1021" s="700"/>
      <c r="G1021" s="488"/>
      <c r="H1021" s="488"/>
      <c r="I1021" s="492"/>
      <c r="J1021" s="492"/>
      <c r="K1021" s="577"/>
      <c r="L1021" s="488"/>
      <c r="M1021" s="708"/>
      <c r="N1021" s="488"/>
      <c r="O1021" s="488"/>
      <c r="P1021" s="116"/>
    </row>
    <row r="1022" spans="1:16" ht="122.25" customHeight="1">
      <c r="A1022" s="689"/>
      <c r="B1022" s="700"/>
      <c r="C1022" s="614"/>
      <c r="D1022" s="488"/>
      <c r="E1022" s="488"/>
      <c r="F1022" s="700"/>
      <c r="G1022" s="488"/>
      <c r="H1022" s="488"/>
      <c r="I1022" s="492"/>
      <c r="J1022" s="492"/>
      <c r="K1022" s="577"/>
      <c r="L1022" s="488"/>
      <c r="M1022" s="708"/>
      <c r="N1022" s="488"/>
      <c r="O1022" s="488"/>
      <c r="P1022" s="116"/>
    </row>
    <row r="1023" spans="1:16">
      <c r="A1023" s="677"/>
      <c r="B1023" s="700"/>
      <c r="C1023" s="614"/>
      <c r="D1023" s="488"/>
      <c r="E1023" s="699"/>
      <c r="F1023" s="700"/>
      <c r="G1023" s="488"/>
      <c r="H1023" s="492"/>
      <c r="I1023" s="492"/>
      <c r="J1023" s="492"/>
      <c r="K1023" s="577"/>
      <c r="L1023" s="488"/>
      <c r="M1023" s="488"/>
      <c r="N1023" s="488"/>
      <c r="O1023" s="488"/>
      <c r="P1023" s="116"/>
    </row>
    <row r="1024" spans="1:16">
      <c r="A1024" s="674"/>
      <c r="B1024" s="700"/>
      <c r="C1024" s="614"/>
      <c r="D1024" s="687"/>
      <c r="E1024" s="699"/>
      <c r="F1024" s="700"/>
      <c r="G1024" s="488"/>
      <c r="H1024" s="492"/>
      <c r="I1024" s="492"/>
      <c r="J1024" s="492"/>
      <c r="K1024" s="577"/>
      <c r="L1024" s="488"/>
      <c r="M1024" s="488"/>
      <c r="N1024" s="488"/>
      <c r="O1024" s="488"/>
      <c r="P1024" s="116"/>
    </row>
    <row r="1025" spans="1:16">
      <c r="A1025" s="674"/>
      <c r="B1025" s="492"/>
      <c r="C1025" s="614"/>
      <c r="D1025" s="492"/>
      <c r="E1025" s="737"/>
      <c r="F1025" s="682"/>
      <c r="G1025" s="678"/>
      <c r="H1025" s="488"/>
      <c r="J1025" s="738"/>
      <c r="K1025" s="682"/>
      <c r="L1025" s="488"/>
      <c r="M1025" s="488"/>
      <c r="N1025" s="488"/>
      <c r="O1025" s="488"/>
      <c r="P1025" s="116"/>
    </row>
    <row r="1026" spans="1:16">
      <c r="A1026" s="677"/>
      <c r="C1026" s="614"/>
      <c r="D1026" s="488"/>
      <c r="E1026" s="737"/>
      <c r="F1026" s="737"/>
      <c r="G1026" s="678"/>
      <c r="H1026" s="614"/>
      <c r="J1026" s="614"/>
      <c r="K1026" s="682"/>
      <c r="L1026" s="488"/>
      <c r="M1026" s="488"/>
      <c r="N1026" s="488"/>
      <c r="O1026" s="488"/>
      <c r="P1026" s="116"/>
    </row>
    <row r="1027" spans="1:16" ht="173.25" customHeight="1">
      <c r="A1027" s="690"/>
      <c r="B1027" s="687"/>
      <c r="C1027" s="614"/>
      <c r="D1027" s="687"/>
      <c r="E1027" s="688"/>
      <c r="F1027" s="688"/>
      <c r="G1027" s="687"/>
      <c r="H1027" s="687"/>
      <c r="I1027" s="687"/>
      <c r="J1027" s="687"/>
      <c r="K1027" s="687"/>
      <c r="L1027" s="488"/>
      <c r="M1027" s="708"/>
      <c r="N1027" s="488"/>
      <c r="O1027" s="488"/>
      <c r="P1027" s="116"/>
    </row>
    <row r="1028" spans="1:16" ht="150.75" customHeight="1">
      <c r="A1028" s="689"/>
      <c r="B1028" s="687"/>
      <c r="C1028" s="614"/>
      <c r="D1028" s="488"/>
      <c r="E1028" s="688"/>
      <c r="F1028" s="688"/>
      <c r="G1028" s="678"/>
      <c r="H1028" s="687"/>
      <c r="I1028" s="687"/>
      <c r="J1028" s="687"/>
      <c r="K1028" s="688"/>
      <c r="L1028" s="488"/>
      <c r="M1028" s="687"/>
      <c r="N1028" s="488"/>
      <c r="O1028" s="488"/>
      <c r="P1028" s="116"/>
    </row>
    <row r="1029" spans="1:16">
      <c r="A1029" s="689"/>
      <c r="B1029" s="687"/>
      <c r="C1029" s="614"/>
      <c r="D1029" s="488"/>
      <c r="E1029" s="688"/>
      <c r="F1029" s="688"/>
      <c r="G1029" s="678"/>
      <c r="H1029" s="687"/>
      <c r="I1029" s="687"/>
      <c r="J1029" s="687"/>
      <c r="K1029" s="688"/>
      <c r="L1029" s="488"/>
      <c r="M1029" s="488"/>
      <c r="N1029" s="488"/>
      <c r="O1029" s="488"/>
      <c r="P1029" s="116"/>
    </row>
    <row r="1030" spans="1:16">
      <c r="A1030" s="677"/>
      <c r="B1030" s="488"/>
      <c r="C1030" s="614"/>
      <c r="D1030" s="488"/>
      <c r="E1030" s="488"/>
      <c r="F1030" s="700"/>
      <c r="G1030" s="488"/>
      <c r="H1030" s="488"/>
      <c r="I1030" s="492"/>
      <c r="J1030" s="492"/>
      <c r="K1030" s="577"/>
      <c r="L1030" s="488"/>
      <c r="M1030" s="708"/>
      <c r="N1030" s="488"/>
      <c r="O1030" s="488"/>
      <c r="P1030" s="116"/>
    </row>
    <row r="1031" spans="1:16" ht="122.25" customHeight="1">
      <c r="A1031" s="690"/>
      <c r="B1031" s="488"/>
      <c r="C1031" s="614"/>
      <c r="D1031" s="488"/>
      <c r="E1031" s="699"/>
      <c r="F1031" s="700"/>
      <c r="G1031" s="488"/>
      <c r="H1031" s="492"/>
      <c r="I1031" s="492"/>
      <c r="J1031" s="492"/>
      <c r="K1031" s="577"/>
      <c r="L1031" s="488"/>
      <c r="M1031" s="488"/>
      <c r="N1031" s="488"/>
      <c r="O1031" s="488"/>
      <c r="P1031" s="116"/>
    </row>
    <row r="1032" spans="1:16">
      <c r="A1032" s="677"/>
      <c r="C1032" s="614"/>
      <c r="D1032" s="488"/>
      <c r="E1032" s="688"/>
      <c r="F1032" s="688"/>
      <c r="G1032" s="678"/>
      <c r="H1032" s="687"/>
      <c r="I1032" s="687"/>
      <c r="J1032" s="687"/>
      <c r="K1032" s="688"/>
      <c r="L1032" s="488"/>
      <c r="M1032" s="680"/>
      <c r="N1032" s="488"/>
      <c r="O1032" s="488"/>
      <c r="P1032" s="116"/>
    </row>
    <row r="1033" spans="1:16">
      <c r="A1033" s="677"/>
      <c r="C1033" s="614"/>
      <c r="D1033" s="488"/>
      <c r="E1033" s="688"/>
      <c r="F1033" s="688"/>
      <c r="G1033" s="678"/>
      <c r="H1033" s="687"/>
      <c r="I1033" s="687"/>
      <c r="J1033" s="687"/>
      <c r="K1033" s="688"/>
      <c r="L1033" s="488"/>
      <c r="M1033" s="488"/>
      <c r="N1033" s="488"/>
      <c r="O1033" s="488"/>
      <c r="P1033" s="116"/>
    </row>
    <row r="1034" spans="1:16" ht="237.75" customHeight="1">
      <c r="A1034" s="739"/>
      <c r="B1034" s="719"/>
      <c r="C1034" s="720"/>
      <c r="D1034" s="720"/>
      <c r="E1034" s="717"/>
      <c r="F1034" s="717"/>
      <c r="G1034" s="717"/>
      <c r="H1034" s="720"/>
      <c r="I1034" s="720"/>
      <c r="J1034" s="720"/>
      <c r="K1034" s="717"/>
      <c r="L1034" s="720"/>
      <c r="M1034" s="721"/>
      <c r="N1034" s="720"/>
      <c r="O1034" s="720"/>
      <c r="P1034" s="128"/>
    </row>
    <row r="1035" spans="1:16">
      <c r="A1035" s="674"/>
      <c r="B1035" s="675"/>
      <c r="C1035" s="614"/>
      <c r="D1035" s="614"/>
      <c r="E1035" s="676"/>
      <c r="F1035" s="675"/>
      <c r="G1035" s="488"/>
      <c r="H1035" s="492"/>
      <c r="I1035" s="492"/>
      <c r="J1035" s="492"/>
      <c r="K1035" s="577"/>
      <c r="L1035" s="488"/>
      <c r="M1035" s="488"/>
      <c r="N1035" s="488"/>
      <c r="O1035" s="488"/>
      <c r="P1035" s="116"/>
    </row>
    <row r="1036" spans="1:16">
      <c r="A1036" s="739"/>
      <c r="B1036" s="715"/>
      <c r="C1036" s="720"/>
      <c r="D1036" s="720"/>
      <c r="E1036" s="718"/>
      <c r="F1036" s="715"/>
      <c r="G1036" s="720"/>
      <c r="H1036" s="716"/>
      <c r="I1036" s="716"/>
      <c r="J1036" s="716"/>
      <c r="K1036" s="719"/>
      <c r="L1036" s="721"/>
      <c r="M1036" s="721"/>
      <c r="N1036" s="720"/>
      <c r="O1036" s="720"/>
      <c r="P1036" s="128"/>
    </row>
    <row r="1037" spans="1:16">
      <c r="A1037" s="681"/>
      <c r="B1037" s="675"/>
      <c r="C1037" s="614"/>
      <c r="D1037" s="492"/>
      <c r="E1037" s="676"/>
      <c r="F1037" s="675"/>
      <c r="G1037" s="676"/>
      <c r="H1037" s="492"/>
      <c r="I1037" s="492"/>
      <c r="J1037" s="492"/>
      <c r="K1037" s="577"/>
      <c r="L1037" s="488"/>
      <c r="M1037" s="680"/>
      <c r="N1037" s="488"/>
      <c r="O1037" s="488"/>
      <c r="P1037" s="116"/>
    </row>
    <row r="1038" spans="1:16">
      <c r="A1038" s="674"/>
      <c r="B1038" s="675"/>
      <c r="C1038" s="614"/>
      <c r="D1038" s="492"/>
      <c r="E1038" s="695"/>
      <c r="F1038" s="675"/>
      <c r="G1038" s="676"/>
      <c r="H1038" s="492"/>
      <c r="I1038" s="492"/>
      <c r="J1038" s="492"/>
      <c r="K1038" s="577"/>
      <c r="L1038" s="488"/>
      <c r="M1038" s="680"/>
      <c r="N1038" s="488"/>
      <c r="O1038" s="488"/>
      <c r="P1038" s="116"/>
    </row>
    <row r="1039" spans="1:16">
      <c r="A1039" s="674"/>
      <c r="B1039" s="675"/>
      <c r="C1039" s="614"/>
      <c r="D1039" s="492"/>
      <c r="E1039" s="674"/>
      <c r="F1039" s="675"/>
      <c r="G1039" s="676"/>
      <c r="H1039" s="492"/>
      <c r="I1039" s="492"/>
      <c r="J1039" s="492"/>
      <c r="K1039" s="577"/>
      <c r="L1039" s="488"/>
      <c r="M1039" s="707"/>
      <c r="N1039" s="488"/>
      <c r="O1039" s="488"/>
      <c r="P1039" s="116"/>
    </row>
    <row r="1040" spans="1:16">
      <c r="A1040" s="674"/>
      <c r="B1040" s="675"/>
      <c r="C1040" s="614"/>
      <c r="D1040" s="492"/>
      <c r="E1040" s="674"/>
      <c r="F1040" s="675"/>
      <c r="G1040" s="676"/>
      <c r="H1040" s="492"/>
      <c r="I1040" s="492"/>
      <c r="J1040" s="492"/>
      <c r="K1040" s="577"/>
      <c r="L1040" s="488"/>
      <c r="M1040" s="680"/>
      <c r="N1040" s="488"/>
      <c r="O1040" s="488"/>
      <c r="P1040" s="116"/>
    </row>
    <row r="1041" spans="1:16" ht="236.25" customHeight="1">
      <c r="A1041" s="677"/>
      <c r="B1041" s="700"/>
      <c r="C1041" s="614"/>
      <c r="D1041" s="488"/>
      <c r="E1041" s="699"/>
      <c r="F1041" s="700"/>
      <c r="G1041" s="488"/>
      <c r="H1041" s="492"/>
      <c r="I1041" s="492"/>
      <c r="J1041" s="492"/>
      <c r="K1041" s="577"/>
      <c r="L1041" s="488"/>
      <c r="M1041" s="488"/>
      <c r="N1041" s="488"/>
      <c r="O1041" s="488"/>
      <c r="P1041" s="116"/>
    </row>
    <row r="1042" spans="1:16" ht="160.5" customHeight="1">
      <c r="A1042" s="677"/>
      <c r="C1042" s="614"/>
      <c r="D1042" s="488"/>
      <c r="E1042" s="740"/>
      <c r="F1042" s="688"/>
      <c r="G1042" s="678"/>
      <c r="H1042" s="687"/>
      <c r="I1042" s="687"/>
      <c r="J1042" s="687"/>
      <c r="K1042" s="688"/>
      <c r="L1042" s="488"/>
      <c r="M1042" s="488"/>
      <c r="N1042" s="488"/>
      <c r="O1042" s="488"/>
      <c r="P1042" s="116"/>
    </row>
    <row r="1043" spans="1:16" ht="127.5" customHeight="1">
      <c r="A1043" s="677"/>
      <c r="C1043" s="614"/>
      <c r="D1043" s="488"/>
      <c r="E1043" s="740"/>
      <c r="F1043" s="688"/>
      <c r="G1043" s="678"/>
      <c r="H1043" s="687"/>
      <c r="I1043" s="687"/>
      <c r="J1043" s="687"/>
      <c r="K1043" s="688"/>
      <c r="L1043" s="488"/>
      <c r="M1043" s="488"/>
      <c r="N1043" s="488"/>
      <c r="O1043" s="488"/>
      <c r="P1043" s="116"/>
    </row>
    <row r="1044" spans="1:16" ht="154.5" customHeight="1">
      <c r="A1044" s="677"/>
      <c r="C1044" s="614"/>
      <c r="D1044" s="488"/>
      <c r="E1044" s="740"/>
      <c r="F1044" s="740"/>
      <c r="G1044" s="678"/>
      <c r="H1044" s="687"/>
      <c r="I1044" s="687"/>
      <c r="J1044" s="687"/>
      <c r="K1044" s="688"/>
      <c r="L1044" s="488"/>
      <c r="M1044" s="488"/>
      <c r="N1044" s="488"/>
      <c r="O1044" s="488"/>
      <c r="P1044" s="116"/>
    </row>
    <row r="1045" spans="1:16" ht="246.75" customHeight="1">
      <c r="A1045" s="681"/>
      <c r="B1045" s="687"/>
      <c r="C1045" s="614"/>
      <c r="D1045" s="492"/>
      <c r="E1045" s="674"/>
      <c r="F1045" s="675"/>
      <c r="G1045" s="741"/>
      <c r="H1045" s="742"/>
      <c r="I1045" s="687"/>
      <c r="J1045" s="488"/>
      <c r="K1045" s="492"/>
      <c r="L1045" s="741"/>
      <c r="M1045" s="743"/>
      <c r="N1045" s="488"/>
      <c r="O1045" s="488"/>
      <c r="P1045" s="116"/>
    </row>
    <row r="1046" spans="1:16" ht="201.75" customHeight="1">
      <c r="A1046" s="674"/>
      <c r="B1046" s="700"/>
      <c r="C1046" s="614"/>
      <c r="D1046" s="492"/>
      <c r="E1046" s="699"/>
      <c r="F1046" s="700"/>
      <c r="G1046" s="699"/>
      <c r="H1046" s="492"/>
      <c r="I1046" s="492"/>
      <c r="J1046" s="492"/>
      <c r="K1046" s="577"/>
      <c r="L1046" s="680"/>
      <c r="M1046" s="680"/>
      <c r="N1046" s="488"/>
      <c r="O1046" s="488"/>
      <c r="P1046" s="116"/>
    </row>
    <row r="1047" spans="1:16">
      <c r="A1047" s="677"/>
      <c r="B1047" s="488"/>
      <c r="C1047" s="614"/>
      <c r="D1047" s="488"/>
      <c r="E1047" s="488"/>
      <c r="F1047" s="700"/>
      <c r="G1047" s="488"/>
      <c r="H1047" s="488"/>
      <c r="I1047" s="492"/>
      <c r="J1047" s="492"/>
      <c r="K1047" s="577"/>
      <c r="L1047" s="488"/>
      <c r="M1047" s="708"/>
      <c r="N1047" s="488"/>
      <c r="O1047" s="488"/>
      <c r="P1047" s="116"/>
    </row>
    <row r="1048" spans="1:16" ht="303.75" customHeight="1">
      <c r="A1048" s="674"/>
      <c r="B1048" s="700"/>
      <c r="C1048" s="614"/>
      <c r="D1048" s="492"/>
      <c r="E1048" s="699"/>
      <c r="F1048" s="700"/>
      <c r="G1048" s="699"/>
      <c r="H1048" s="492"/>
      <c r="I1048" s="492"/>
      <c r="J1048" s="492"/>
      <c r="K1048" s="577"/>
      <c r="L1048" s="680"/>
      <c r="M1048" s="680"/>
      <c r="N1048" s="488"/>
      <c r="O1048" s="488"/>
      <c r="P1048" s="116"/>
    </row>
    <row r="1049" spans="1:16">
      <c r="A1049" s="674"/>
      <c r="B1049" s="675"/>
      <c r="C1049" s="614"/>
      <c r="D1049" s="492"/>
      <c r="E1049" s="676"/>
      <c r="F1049" s="675"/>
      <c r="G1049" s="676"/>
      <c r="H1049" s="492"/>
      <c r="I1049" s="492"/>
      <c r="J1049" s="492"/>
      <c r="K1049" s="577"/>
      <c r="L1049" s="488"/>
      <c r="M1049" s="488"/>
      <c r="N1049" s="488"/>
      <c r="O1049" s="488"/>
      <c r="P1049" s="116"/>
    </row>
    <row r="1050" spans="1:16">
      <c r="A1050" s="674"/>
      <c r="B1050" s="675"/>
      <c r="C1050" s="614"/>
      <c r="D1050" s="492"/>
      <c r="E1050" s="676"/>
      <c r="F1050" s="675"/>
      <c r="G1050" s="676"/>
      <c r="H1050" s="492"/>
      <c r="I1050" s="492"/>
      <c r="J1050" s="492"/>
      <c r="K1050" s="577"/>
      <c r="L1050" s="488"/>
      <c r="M1050" s="488"/>
      <c r="N1050" s="488"/>
      <c r="O1050" s="488"/>
      <c r="P1050" s="116"/>
    </row>
    <row r="1051" spans="1:16">
      <c r="A1051" s="681"/>
      <c r="B1051" s="492"/>
      <c r="C1051" s="614"/>
      <c r="D1051" s="488"/>
      <c r="E1051" s="682"/>
      <c r="F1051" s="682"/>
      <c r="G1051" s="678"/>
      <c r="H1051" s="744"/>
      <c r="I1051" s="614"/>
      <c r="J1051" s="614"/>
      <c r="K1051" s="682"/>
      <c r="L1051" s="744"/>
      <c r="M1051" s="488"/>
      <c r="N1051" s="488"/>
      <c r="O1051" s="488"/>
      <c r="P1051" s="116"/>
    </row>
    <row r="1052" spans="1:16">
      <c r="A1052" s="681"/>
      <c r="B1052" s="614"/>
      <c r="C1052" s="614"/>
      <c r="D1052" s="614"/>
      <c r="E1052" s="682"/>
      <c r="G1052" s="678"/>
      <c r="I1052" s="614"/>
      <c r="J1052" s="614"/>
      <c r="K1052" s="682"/>
      <c r="L1052" s="614"/>
      <c r="M1052" s="614"/>
      <c r="N1052" s="488"/>
      <c r="O1052" s="488"/>
      <c r="P1052" s="116"/>
    </row>
    <row r="1053" spans="1:16">
      <c r="A1053" s="739"/>
      <c r="B1053" s="720"/>
      <c r="C1053" s="720"/>
      <c r="D1053" s="720"/>
      <c r="E1053" s="717"/>
      <c r="F1053" s="739"/>
      <c r="G1053" s="720"/>
      <c r="H1053" s="720"/>
      <c r="I1053" s="720"/>
      <c r="J1053" s="720"/>
      <c r="K1053" s="717"/>
      <c r="L1053" s="720"/>
      <c r="M1053" s="735"/>
      <c r="N1053" s="720"/>
      <c r="O1053" s="720"/>
      <c r="P1053" s="128"/>
    </row>
    <row r="1054" spans="1:16">
      <c r="A1054" s="690"/>
      <c r="B1054" s="691"/>
      <c r="C1054" s="614"/>
      <c r="D1054" s="691"/>
      <c r="E1054" s="691"/>
      <c r="F1054" s="691"/>
      <c r="G1054" s="691"/>
      <c r="H1054" s="691"/>
      <c r="I1054" s="691"/>
      <c r="J1054" s="691"/>
      <c r="K1054" s="691"/>
      <c r="L1054" s="691"/>
      <c r="M1054" s="745"/>
      <c r="N1054" s="691"/>
      <c r="O1054" s="691"/>
      <c r="P1054" s="116"/>
    </row>
    <row r="1055" spans="1:16">
      <c r="A1055" s="746"/>
      <c r="B1055" s="746"/>
      <c r="C1055" s="747"/>
      <c r="D1055" s="748"/>
      <c r="E1055" s="749"/>
      <c r="F1055" s="749"/>
      <c r="G1055" s="749"/>
      <c r="H1055" s="748"/>
      <c r="I1055" s="748"/>
      <c r="J1055" s="748"/>
      <c r="K1055" s="749"/>
      <c r="L1055" s="748"/>
      <c r="M1055" s="748"/>
      <c r="N1055" s="748"/>
      <c r="O1055" s="750"/>
    </row>
    <row r="1057" ht="197.25" customHeight="1"/>
  </sheetData>
  <mergeCells count="59">
    <mergeCell ref="O258:O259"/>
    <mergeCell ref="K256:K257"/>
    <mergeCell ref="N256:N257"/>
    <mergeCell ref="O256:O257"/>
    <mergeCell ref="F258:F259"/>
    <mergeCell ref="G258:G259"/>
    <mergeCell ref="H258:H259"/>
    <mergeCell ref="I258:I259"/>
    <mergeCell ref="J258:J259"/>
    <mergeCell ref="K258:K259"/>
    <mergeCell ref="N258:N259"/>
    <mergeCell ref="F256:F257"/>
    <mergeCell ref="G256:G257"/>
    <mergeCell ref="H256:H257"/>
    <mergeCell ref="I256:I257"/>
    <mergeCell ref="J256:J257"/>
    <mergeCell ref="A258:A259"/>
    <mergeCell ref="B258:B259"/>
    <mergeCell ref="C258:C259"/>
    <mergeCell ref="D258:D259"/>
    <mergeCell ref="E258:E259"/>
    <mergeCell ref="A256:A257"/>
    <mergeCell ref="B256:B257"/>
    <mergeCell ref="C256:C257"/>
    <mergeCell ref="D256:D257"/>
    <mergeCell ref="E256:E257"/>
    <mergeCell ref="D254:D255"/>
    <mergeCell ref="E254:E255"/>
    <mergeCell ref="J254:J255"/>
    <mergeCell ref="F254:F255"/>
    <mergeCell ref="G254:G255"/>
    <mergeCell ref="H254:H255"/>
    <mergeCell ref="I254:I255"/>
    <mergeCell ref="A7:N7"/>
    <mergeCell ref="K254:K255"/>
    <mergeCell ref="N254:N255"/>
    <mergeCell ref="O254:O255"/>
    <mergeCell ref="O117:O120"/>
    <mergeCell ref="O252:O253"/>
    <mergeCell ref="N252:N253"/>
    <mergeCell ref="A254:A255"/>
    <mergeCell ref="B254:B255"/>
    <mergeCell ref="C254:C255"/>
    <mergeCell ref="E252:E253"/>
    <mergeCell ref="F252:F253"/>
    <mergeCell ref="G252:G253"/>
    <mergeCell ref="H252:H253"/>
    <mergeCell ref="I252:I253"/>
    <mergeCell ref="J252:J253"/>
    <mergeCell ref="A1:O1"/>
    <mergeCell ref="A4:O4"/>
    <mergeCell ref="A5:O5"/>
    <mergeCell ref="A3:O3"/>
    <mergeCell ref="A6:L6"/>
    <mergeCell ref="K252:K253"/>
    <mergeCell ref="A252:A253"/>
    <mergeCell ref="B252:B253"/>
    <mergeCell ref="C252:C253"/>
    <mergeCell ref="D252:D253"/>
  </mergeCells>
  <phoneticPr fontId="17" type="noConversion"/>
  <hyperlinks>
    <hyperlink ref="M10" r:id="rId1"/>
    <hyperlink ref="M11" r:id="rId2"/>
    <hyperlink ref="M12" r:id="rId3"/>
    <hyperlink ref="M13" r:id="rId4"/>
    <hyperlink ref="M14" r:id="rId5"/>
    <hyperlink ref="M18" r:id="rId6"/>
    <hyperlink ref="M15" r:id="rId7" display="http://bulletin-econom.univ.kiev.ua/archives/7169"/>
    <hyperlink ref="M20" r:id="rId8"/>
    <hyperlink ref="M25" r:id="rId9"/>
    <hyperlink ref="M27" r:id="rId10"/>
    <hyperlink ref="M28" r:id="rId11"/>
    <hyperlink ref="M29" r:id="rId12"/>
    <hyperlink ref="M30" r:id="rId13"/>
    <hyperlink ref="M31" r:id="rId14"/>
    <hyperlink ref="M32" r:id="rId15"/>
    <hyperlink ref="B33" r:id="rId16" display="http://www.sciencedirect.com/science/article/pii/S2212567115010540"/>
    <hyperlink ref="D33" r:id="rId17" tooltip="Go to Procedia Economics and Finance on ScienceDirect" display="http://www.sciencedirect.com/science/journal/22125671"/>
    <hyperlink ref="H33" r:id="rId18" display="http://dx.doi.org/10.1016/S2212-5671(15)01054-0"/>
    <hyperlink ref="M34" r:id="rId19"/>
    <hyperlink ref="M35" r:id="rId20"/>
    <hyperlink ref="M36" r:id="rId21"/>
    <hyperlink ref="L62" r:id="rId22" display="http://cyberleninka.ru/article/n/rural-tourism-and-agritourism-forms-of-sustainable-development-in-marginimea-sibiului"/>
    <hyperlink ref="H64" r:id="rId23" display="http://dx.doi.org/10.1016/S2212-5671(15)01015-1"/>
    <hyperlink ref="D64" r:id="rId24" tooltip="Go to Procedia Economics and Finance on ScienceDirect" display="http://www.sciencedirect.com/science/journal/22125671"/>
    <hyperlink ref="M64" r:id="rId25" display="http://authors.elsevier.com/sd/article/S2212567115010151"/>
    <hyperlink ref="H66" r:id="rId26" display="http://dx.doi.org/10.1515/sbe-2015-0024"/>
    <hyperlink ref="H67" r:id="rId27" display="http://dx.doi.org/10.1515/sbe-2015-0008"/>
    <hyperlink ref="M77" r:id="rId28"/>
    <hyperlink ref="M78" r:id="rId29"/>
    <hyperlink ref="M81" r:id="rId30" location="id67Supplement"/>
    <hyperlink ref="M80" r:id="rId31" location="id675"/>
    <hyperlink ref="M79" r:id="rId32" location="id671"/>
    <hyperlink ref="M85" r:id="rId33"/>
    <hyperlink ref="M91" r:id="rId34"/>
    <hyperlink ref="M90" r:id="rId35"/>
    <hyperlink ref="M92" r:id="rId36"/>
    <hyperlink ref="M93" r:id="rId37"/>
    <hyperlink ref="M94" r:id="rId38"/>
    <hyperlink ref="M95" r:id="rId39"/>
    <hyperlink ref="M96" r:id="rId40"/>
    <hyperlink ref="M97" r:id="rId41"/>
    <hyperlink ref="M98" r:id="rId42"/>
    <hyperlink ref="H101" r:id="rId43"/>
    <hyperlink ref="L101" r:id="rId44" display="http://repec.org/"/>
    <hyperlink ref="M105" r:id="rId45"/>
    <hyperlink ref="M118" r:id="rId46" display="http://economice.ulbsibiu.ro/revista.economica/archive/67607oprean.pdf  "/>
    <hyperlink ref="M119" r:id="rId47" display="http://bulletin-econom.univ.kiev.ua/archives/category/%E2%84%96174"/>
    <hyperlink ref="M121" r:id="rId48"/>
    <hyperlink ref="H121" r:id="rId49"/>
    <hyperlink ref="L123" r:id="rId50" display="http://www.ulrichsweb.com/ulrichsweb/Search/fullCitation.asp?navPage=1&amp;tab=1&amp;serial_uid=686548&amp;issn=18424120"/>
    <hyperlink ref="M123" r:id="rId51" location="vol103" display="http://eccsf.ulbsibiu.ro/tableofcontents.html - vol103"/>
    <hyperlink ref="M124" r:id="rId52"/>
    <hyperlink ref="M125" r:id="rId53"/>
    <hyperlink ref="M126" r:id="rId54"/>
    <hyperlink ref="M127" r:id="rId55"/>
    <hyperlink ref="M128" r:id="rId56"/>
    <hyperlink ref="M129" r:id="rId57"/>
    <hyperlink ref="M132" r:id="rId58"/>
    <hyperlink ref="M131" r:id="rId59"/>
    <hyperlink ref="M135" r:id="rId60"/>
    <hyperlink ref="M134" r:id="rId61"/>
    <hyperlink ref="M136" r:id="rId62"/>
    <hyperlink ref="M137" r:id="rId63"/>
    <hyperlink ref="M138" r:id="rId64"/>
    <hyperlink ref="M139" r:id="rId65"/>
    <hyperlink ref="M140" r:id="rId66"/>
    <hyperlink ref="M147" r:id="rId67" location="id67Supplemen"/>
    <hyperlink ref="M149" r:id="rId68"/>
    <hyperlink ref="M148" r:id="rId69"/>
    <hyperlink ref="M152" r:id="rId70"/>
    <hyperlink ref="M153" r:id="rId71"/>
    <hyperlink ref="M154" r:id="rId72"/>
    <hyperlink ref="H161" r:id="rId73" display="http://dx.doi.org/10.1515/sbe-2015-0010"/>
    <hyperlink ref="M161" r:id="rId74"/>
    <hyperlink ref="M163" r:id="rId75"/>
    <hyperlink ref="M162" r:id="rId76"/>
    <hyperlink ref="M165" r:id="rId77"/>
    <hyperlink ref="M171" r:id="rId78"/>
    <hyperlink ref="M172" r:id="rId79"/>
    <hyperlink ref="M177" r:id="rId80"/>
    <hyperlink ref="H177" r:id="rId81" display="http://dx.doi.org/10.1515/cplbu-2015-0015"/>
    <hyperlink ref="M180" r:id="rId82" display="http://magazines.ulbsibiu.ro/ewcp/index.htm"/>
    <hyperlink ref="M181" r:id="rId83"/>
    <hyperlink ref="M185" r:id="rId84"/>
    <hyperlink ref="M186" r:id="rId85"/>
    <hyperlink ref="M187" r:id="rId86"/>
    <hyperlink ref="M191" r:id="rId87"/>
    <hyperlink ref="M193" r:id="rId88"/>
    <hyperlink ref="M194" r:id="rId89"/>
    <hyperlink ref="M195" r:id="rId90"/>
    <hyperlink ref="M197" r:id="rId91"/>
    <hyperlink ref="M199" r:id="rId92"/>
    <hyperlink ref="M198" r:id="rId93"/>
    <hyperlink ref="M200" r:id="rId94"/>
    <hyperlink ref="M201" r:id="rId95"/>
    <hyperlink ref="M202" r:id="rId96"/>
    <hyperlink ref="M204" r:id="rId97"/>
    <hyperlink ref="M207" r:id="rId98"/>
    <hyperlink ref="M208" r:id="rId99" location="46 "/>
    <hyperlink ref="M209" r:id="rId100"/>
    <hyperlink ref="M210" r:id="rId101"/>
    <hyperlink ref="M211" r:id="rId102"/>
    <hyperlink ref="H212" r:id="rId103"/>
    <hyperlink ref="L212" r:id="rId104" display="http://www.icsusib.ro/sites/default/files/periodice/cuprins_anuar_2015.pdf"/>
    <hyperlink ref="M213" r:id="rId105"/>
    <hyperlink ref="M214" r:id="rId106"/>
    <hyperlink ref="M225" r:id="rId107"/>
    <hyperlink ref="M226" r:id="rId108"/>
    <hyperlink ref="M227" r:id="rId109"/>
    <hyperlink ref="M228" r:id="rId110"/>
    <hyperlink ref="M230" r:id="rId111"/>
    <hyperlink ref="M231" r:id="rId112"/>
    <hyperlink ref="M233" r:id="rId113"/>
    <hyperlink ref="M234" r:id="rId114"/>
    <hyperlink ref="M235" r:id="rId115"/>
    <hyperlink ref="M238" r:id="rId116"/>
    <hyperlink ref="M239" r:id="rId117"/>
    <hyperlink ref="M240" r:id="rId118"/>
    <hyperlink ref="M241" r:id="rId119"/>
    <hyperlink ref="L242" r:id="rId120"/>
    <hyperlink ref="M247" r:id="rId121" display="http://www.foodsciencecentral.com/"/>
    <hyperlink ref="M249" r:id="rId122"/>
    <hyperlink ref="M250" r:id="rId123"/>
    <hyperlink ref="M251" r:id="rId124"/>
    <hyperlink ref="M257" r:id="rId125"/>
    <hyperlink ref="M256" r:id="rId126"/>
    <hyperlink ref="M258" r:id="rId127"/>
    <hyperlink ref="M259" r:id="rId128"/>
    <hyperlink ref="L264" r:id="rId129"/>
    <hyperlink ref="L265" r:id="rId130"/>
    <hyperlink ref="L267" r:id="rId131"/>
    <hyperlink ref="L268" r:id="rId132"/>
    <hyperlink ref="L269" r:id="rId133"/>
    <hyperlink ref="G271" r:id="rId134"/>
    <hyperlink ref="H271" r:id="rId135"/>
    <hyperlink ref="L272" r:id="rId136"/>
    <hyperlink ref="L273" r:id="rId137"/>
    <hyperlink ref="M274" r:id="rId138" display="http://www.pscipub.com/Journals/Data/JList/Applied Science Reports/2015/ Volume 10/Issue 1/8.pdf"/>
    <hyperlink ref="M275" r:id="rId139"/>
    <hyperlink ref="M276" r:id="rId140"/>
    <hyperlink ref="M277" r:id="rId141"/>
    <hyperlink ref="M280" r:id="rId142"/>
    <hyperlink ref="M279" display="http://www.degruyter.com/dg/viewjournalissue.articlelist.resultlinks.fullcontentlink:pdfeventlink/$002fj$002fmsd.2015.7.issue-1$002fmsd-2015-0019$002fmsd-2015-0019.pdf/msd-2015-0019.pdf?t:ac=j$002fmsd.2015.7.issue-1$002fissue-files$002fmsd.2015.7.issue-1."/>
    <hyperlink ref="L280" r:id="rId143"/>
    <hyperlink ref="L279" display="http://xueshu.baidu.com/s?wd=paperuri%3A%28229058ba7d4fe3b28caf86123355ea24%29&amp;filter=sc_long_sign&amp;sc_ks_para=q%3DThe%20Technological%20Evaluation%20of%20Sourdoughs%20Prepared%20in%20Different%20Conditions&amp;sc_us=2537214841406033419&amp;tn=SE_baiduxueshu_c1gje"/>
    <hyperlink ref="L278" r:id="rId144"/>
    <hyperlink ref="M281" r:id="rId145"/>
    <hyperlink ref="L287" r:id="rId146" display="http://cyberleninka.ru/article/n/rural-tourism-and-agritourism-forms-of-sustainable-development-in-marginimea-sibiului"/>
    <hyperlink ref="M288" r:id="rId147"/>
    <hyperlink ref="M289" r:id="rId148"/>
    <hyperlink ref="M290" r:id="rId149"/>
    <hyperlink ref="M291" r:id="rId150"/>
    <hyperlink ref="M293" r:id="rId151"/>
    <hyperlink ref="M292" r:id="rId152"/>
    <hyperlink ref="M295" r:id="rId153"/>
    <hyperlink ref="M296" r:id="rId154"/>
    <hyperlink ref="M300" r:id="rId155"/>
    <hyperlink ref="M301" r:id="rId156"/>
    <hyperlink ref="L303" r:id="rId157"/>
    <hyperlink ref="M306" r:id="rId158"/>
    <hyperlink ref="H315" r:id="rId159"/>
    <hyperlink ref="M315" r:id="rId160"/>
    <hyperlink ref="M325" r:id="rId161" display="https://library.iated.org/view/BUCUR2015IMP_x000d_"/>
    <hyperlink ref="M322" r:id="rId162"/>
    <hyperlink ref="M326" r:id="rId163" display="http://reviste.ulbsibiu.ro/actaoc/arhiva_aoc7.html"/>
    <hyperlink ref="M327" r:id="rId164" location="id67Supplement "/>
    <hyperlink ref="H332" r:id="rId165" display="http://dx.doi.org/10.1016/j.sbspro.2015.11.240"/>
    <hyperlink ref="H337" r:id="rId166"/>
    <hyperlink ref="L337" r:id="rId167"/>
    <hyperlink ref="M337" r:id="rId168"/>
    <hyperlink ref="H340" r:id="rId169" display="http://dx.doi.org/10.1090/conm/636"/>
    <hyperlink ref="M340" r:id="rId170"/>
    <hyperlink ref="M341" r:id="rId171" display="http://acta.fyx.hu/acta/showCustomerArticle.action?id=40193&amp;dataObjectType=article&amp;returnAction=showCustomerVolume&amp;sessionDataSetId=7a5c57de05ffdbc8&amp;style"/>
    <hyperlink ref="L344" r:id="rId172"/>
    <hyperlink ref="M344" r:id="rId173"/>
    <hyperlink ref="M353" r:id="rId174"/>
    <hyperlink ref="H356" r:id="rId175"/>
    <hyperlink ref="M356" r:id="rId176"/>
    <hyperlink ref="H357" r:id="rId177"/>
    <hyperlink ref="M357" r:id="rId178"/>
    <hyperlink ref="H358" r:id="rId179"/>
    <hyperlink ref="M358" r:id="rId180"/>
    <hyperlink ref="H359" r:id="rId181"/>
    <hyperlink ref="M359" r:id="rId182"/>
    <hyperlink ref="M360" r:id="rId183"/>
    <hyperlink ref="M363" r:id="rId184"/>
    <hyperlink ref="M364" r:id="rId185"/>
    <hyperlink ref="M372" r:id="rId186"/>
    <hyperlink ref="M373" r:id="rId187"/>
    <hyperlink ref="M374" r:id="rId188"/>
    <hyperlink ref="M381" r:id="rId189" display="www.heinonline.org"/>
    <hyperlink ref="M386" r:id="rId190"/>
    <hyperlink ref="M387" r:id="rId191"/>
    <hyperlink ref="M388" r:id="rId192"/>
    <hyperlink ref="G391" r:id="rId193" display="http://www.uav.ro/en/journals/educatia-plus"/>
    <hyperlink ref="M392" r:id="rId194"/>
    <hyperlink ref="M390" r:id="rId195"/>
    <hyperlink ref="M393" r:id="rId196"/>
    <hyperlink ref="M394" r:id="rId197"/>
    <hyperlink ref="M395" r:id="rId198"/>
    <hyperlink ref="M396" r:id="rId199"/>
    <hyperlink ref="M397" r:id="rId200"/>
    <hyperlink ref="M398" r:id="rId201"/>
    <hyperlink ref="M404" r:id="rId202"/>
    <hyperlink ref="M417" r:id="rId203"/>
    <hyperlink ref="M418" r:id="rId204"/>
    <hyperlink ref="M419" r:id="rId205"/>
    <hyperlink ref="M420" r:id="rId206"/>
    <hyperlink ref="L399" r:id="rId207"/>
    <hyperlink ref="L400" r:id="rId208"/>
    <hyperlink ref="L401" r:id="rId209"/>
    <hyperlink ref="L403" r:id="rId210"/>
    <hyperlink ref="L402" r:id="rId211"/>
    <hyperlink ref="L429" r:id="rId212" display="http://www.cabi.org/"/>
    <hyperlink ref="L430" r:id="rId213" display="http://www.cabi.org/"/>
    <hyperlink ref="H432" r:id="rId214" display="http://dx.doi.org/10.1515/aucts-2015-0019"/>
    <hyperlink ref="M433" r:id="rId215" display="http://www.auif.utcluj.ro/en/ajme-tm.html"/>
    <hyperlink ref="M434" r:id="rId216"/>
    <hyperlink ref="M436" r:id="rId217"/>
    <hyperlink ref="M435" r:id="rId218"/>
    <hyperlink ref="M437" r:id="rId219"/>
    <hyperlink ref="H443" r:id="rId220" display="http://dx.doi.org/10.1109/EHB.2015.7391528"/>
    <hyperlink ref="M443" r:id="rId221"/>
    <hyperlink ref="L448" r:id="rId222"/>
    <hyperlink ref="M448" r:id="rId223"/>
    <hyperlink ref="L449" r:id="rId224"/>
    <hyperlink ref="M449" display="http://www.degruyter.com/dg/viewjournalissue.articlelist.resultlinks.fullcontentlink:pdfeventlink/$002fj$002faucts.2015.67.issue-1$002faucts-2015-0063$002faucts-2015-0063.pdf/aucts-2015-0063.pdf?t:ac=j$002faucts.2015.67.issue-1$002fissue-files$002faucts.2"/>
    <hyperlink ref="L451" r:id="rId225"/>
    <hyperlink ref="M451" r:id="rId226"/>
    <hyperlink ref="M450" r:id="rId227"/>
    <hyperlink ref="L450" r:id="rId228"/>
    <hyperlink ref="M452" r:id="rId229"/>
    <hyperlink ref="M453" display="http://web.a.ebscohost.com/abstract?direct=true&amp;profile=ehost&amp;scope=site&amp;authtype=crawler&amp;jrnl=15837904&amp;AN=113483778&amp;h=nJrHPSG2NQqtFeLtgRM2VRp0h6j3WGuRIfnHvWgpvLYvAf07Ch6%2f0Cdoh052%2bdOnLY1INTEq3ojnXPjND5yQCA%3d%3d&amp;crl=c&amp;resultNs=AdminWebAuth&amp;resultLocal"/>
    <hyperlink ref="M454" display="http://web.a.ebscohost.com/abstract?direct=true&amp;profile=ehost&amp;scope=site&amp;authtype=crawler&amp;jrnl=15837904&amp;AN=113483778&amp;h=nJrHPSG2NQqtFeLtgRM2VRp0h6j3WGuRIfnHvWgpvLYvAf07Ch6%2f0Cdoh052%2bdOnLY1INTEq3ojnXPjND5yQCA%3d%3d&amp;crl=c&amp;resultNs=AdminWebAuth&amp;resultLocal"/>
    <hyperlink ref="M455" r:id="rId230"/>
    <hyperlink ref="M456" r:id="rId231"/>
    <hyperlink ref="M457" r:id="rId232"/>
    <hyperlink ref="M458" r:id="rId233"/>
    <hyperlink ref="M459" r:id="rId234"/>
    <hyperlink ref="M460" r:id="rId235"/>
    <hyperlink ref="M461" display="http://web.a.ebscohost.com/abstract?direct=true&amp;profile=ehost&amp;scope=site&amp;authtype=crawler&amp;jrnl=15826384&amp;AN=110230339&amp;h=xVrEIUBgvCLs7999PkIxJbt12xrTLEZzgQ9I3uqigoBMrqnfK710rEu8zSNZN3ItCKpU72j%2fLkjzV9Ec%2f%2fRZCQ%3d%3d&amp;crl=c&amp;resultNs=AdminWebAuth&amp;resultLoc"/>
    <hyperlink ref="M463" r:id="rId236" display="www.rmee.ro"/>
    <hyperlink ref="M464" r:id="rId237" display="www.rmee.ro"/>
    <hyperlink ref="M462" r:id="rId238" display="www.rmee.ro"/>
    <hyperlink ref="M470" r:id="rId239"/>
    <hyperlink ref="M471" r:id="rId240"/>
    <hyperlink ref="M473" r:id="rId241"/>
    <hyperlink ref="M475" r:id="rId242"/>
    <hyperlink ref="M474" r:id="rId243"/>
    <hyperlink ref="M478" r:id="rId244" display="https://scholar.google.ro/scholar?oi=bibs&amp;hl=ro&amp;q=related:Q3mkg8E9uawJ:scholar.google.com/"/>
    <hyperlink ref="M476" r:id="rId245"/>
    <hyperlink ref="M477" r:id="rId246"/>
    <hyperlink ref="M482" r:id="rId247"/>
    <hyperlink ref="M484" r:id="rId248"/>
    <hyperlink ref="M485" r:id="rId249"/>
    <hyperlink ref="M495" r:id="rId250"/>
    <hyperlink ref="M500" r:id="rId251"/>
    <hyperlink ref="H501" r:id="rId252"/>
    <hyperlink ref="H499" r:id="rId253"/>
    <hyperlink ref="M499" r:id="rId254" display="https://www.highbeam.com/doc/1P3-3749297431.html"/>
    <hyperlink ref="M502" r:id="rId255"/>
    <hyperlink ref="M503" r:id="rId256"/>
    <hyperlink ref="M509" r:id="rId257"/>
    <hyperlink ref="M510" r:id="rId258"/>
    <hyperlink ref="M511" r:id="rId259"/>
    <hyperlink ref="M512" r:id="rId260"/>
    <hyperlink ref="M513" r:id="rId261"/>
    <hyperlink ref="M514" r:id="rId262"/>
    <hyperlink ref="M515" r:id="rId263"/>
    <hyperlink ref="M516" r:id="rId264" display="http://eccsf.ulbsibiu.ro/articole/vol102/10212savescu.pdf"/>
    <hyperlink ref="M517" r:id="rId265"/>
    <hyperlink ref="M520" r:id="rId266"/>
    <hyperlink ref="M521" r:id="rId267"/>
    <hyperlink ref="M522" r:id="rId268"/>
    <hyperlink ref="M519" r:id="rId269"/>
    <hyperlink ref="M518" r:id="rId270"/>
    <hyperlink ref="M525" r:id="rId271"/>
    <hyperlink ref="M526" r:id="rId272"/>
    <hyperlink ref="H532" r:id="rId273"/>
    <hyperlink ref="H533" r:id="rId274"/>
    <hyperlink ref="M532" r:id="rId275" display="https://doaj.org/search?source={%22query%22%3A{%22query_string%22%3A{%22query%22%3A%221582\\-6260%22%2C%22default_operator%22%3A%22AND%22}}%2C%22from%22%3A0%2C%22size%22%3A10}"/>
    <hyperlink ref="M533" r:id="rId276" display="https://doaj.org/search?source={%22query%22%3A{%22query_string%22%3A{%22query%22%3A%221582\\-6260%22%2C%22default_operator%22%3A%22AND%22}}%2C%22from%22%3A0%2C%22size%22%3A10}; "/>
    <hyperlink ref="H534" r:id="rId277"/>
    <hyperlink ref="H535" r:id="rId278"/>
    <hyperlink ref="M536" r:id="rId279" display="http://www.citeulike.org/group/19359"/>
    <hyperlink ref="M537" r:id="rId280" display="https://www.mendeley.com/catalog/benchmarking-opportunity-management-education/"/>
    <hyperlink ref="M539" r:id="rId281" display="https://www.mendeley.com/catalog/modeling-improving-process-education-quality-preschools-romania/"/>
    <hyperlink ref="M538" r:id="rId282" display="https://www.mendeley.com/catalog/case-study-regarding-absenteeism-students/"/>
    <hyperlink ref="H540" r:id="rId283"/>
    <hyperlink ref="H541" r:id="rId284"/>
    <hyperlink ref="H542" r:id="rId285"/>
    <hyperlink ref="H543" r:id="rId286"/>
    <hyperlink ref="H544" r:id="rId287"/>
    <hyperlink ref="M542" r:id="rId288"/>
    <hyperlink ref="M543" r:id="rId289"/>
    <hyperlink ref="M544" r:id="rId290"/>
    <hyperlink ref="M540" r:id="rId291"/>
    <hyperlink ref="M541" r:id="rId292"/>
    <hyperlink ref="M545" r:id="rId293"/>
    <hyperlink ref="M546" r:id="rId294"/>
    <hyperlink ref="H545" r:id="rId295" location="page=3&amp;zoom=auto,-82,307"/>
    <hyperlink ref="H546" r:id="rId296" location="page=3&amp;zoom=auto,-82,307"/>
    <hyperlink ref="M547" r:id="rId297" display="www.rmee.ro"/>
    <hyperlink ref="M548" r:id="rId298" display="www.rmee.ro"/>
    <hyperlink ref="M549" r:id="rId299"/>
    <hyperlink ref="L550" r:id="rId300" display="http://www.cabi.org/"/>
    <hyperlink ref="L551" r:id="rId301" display="http://www.cabi.org/"/>
    <hyperlink ref="M556" r:id="rId302"/>
    <hyperlink ref="M557" r:id="rId303"/>
    <hyperlink ref="L558" r:id="rId304" display="http://www.ebscohost.com/titleLists/a9h-journals.pdf"/>
    <hyperlink ref="L559" r:id="rId305"/>
    <hyperlink ref="M558" r:id="rId306"/>
    <hyperlink ref="M559" r:id="rId307"/>
    <hyperlink ref="M563" r:id="rId308"/>
    <hyperlink ref="M564" r:id="rId309"/>
    <hyperlink ref="M566" r:id="rId310"/>
    <hyperlink ref="M567" r:id="rId311"/>
    <hyperlink ref="M568" r:id="rId312"/>
    <hyperlink ref="H589" r:id="rId313"/>
    <hyperlink ref="L590" r:id="rId314" display="https://doaj.org/article/cd6fb784c3234da5a4f57f15ddba42f6 "/>
    <hyperlink ref="H590" r:id="rId315"/>
    <hyperlink ref="M589" r:id="rId316"/>
    <hyperlink ref="M594" r:id="rId317" display="http://ieeexplore.ieee.org/xpl/freeabs_all.jsp?arnumber=7391528&amp;abstractAccess=no&amp;userType=insthttps://scholar.google.ro/citations?view_op=view_citation&amp;hl=ro&amp;user=psIrfpkAAAAJ&amp;citation_for_view=psIrfpkAAAAJ:mVmsd5A6BfQC"/>
    <hyperlink ref="M592" r:id="rId318"/>
    <hyperlink ref="M593" r:id="rId319"/>
    <hyperlink ref="M591" r:id="rId320" display="http://www.scientific.net/AMR.1128.322"/>
    <hyperlink ref="H598" r:id="rId321"/>
    <hyperlink ref="H599" r:id="rId322"/>
    <hyperlink ref="M598" r:id="rId323"/>
    <hyperlink ref="M599" r:id="rId324"/>
    <hyperlink ref="M600" r:id="rId325"/>
    <hyperlink ref="M601" r:id="rId326"/>
    <hyperlink ref="M604" r:id="rId327"/>
    <hyperlink ref="M608" r:id="rId328"/>
    <hyperlink ref="M610" r:id="rId329"/>
    <hyperlink ref="M613" r:id="rId330" display="http://www.scientific.net/AMR.1128.322"/>
    <hyperlink ref="M614" r:id="rId331"/>
    <hyperlink ref="M615" r:id="rId332"/>
    <hyperlink ref="M616" r:id="rId333"/>
    <hyperlink ref="M617" r:id="rId334"/>
    <hyperlink ref="M620" r:id="rId335"/>
    <hyperlink ref="M621" r:id="rId336"/>
    <hyperlink ref="M625" r:id="rId337"/>
    <hyperlink ref="M626" r:id="rId338"/>
    <hyperlink ref="M628" r:id="rId339"/>
    <hyperlink ref="M630" r:id="rId340"/>
    <hyperlink ref="M631" r:id="rId341" location="id674"/>
    <hyperlink ref="M632" r:id="rId342" location="id674"/>
    <hyperlink ref="M634" r:id="rId343"/>
    <hyperlink ref="M636" r:id="rId344" display="https://www.ebscohost.com/titleLists/lls-coverage.htm"/>
    <hyperlink ref="H637" r:id="rId345"/>
    <hyperlink ref="M637" r:id="rId346"/>
    <hyperlink ref="M638" r:id="rId347"/>
    <hyperlink ref="M640" r:id="rId348"/>
    <hyperlink ref="M642" r:id="rId349"/>
    <hyperlink ref="M643" r:id="rId350"/>
    <hyperlink ref="H643" r:id="rId351"/>
    <hyperlink ref="M645" r:id="rId352"/>
    <hyperlink ref="M644" r:id="rId353"/>
    <hyperlink ref="M650" r:id="rId354" display="http://www.ceeol.com/search/article-detail?id=305473"/>
    <hyperlink ref="M651" r:id="rId355" display="http://www.ceeol.com/search/article-detail?id=305425"/>
    <hyperlink ref="M652" r:id="rId356"/>
    <hyperlink ref="M654" r:id="rId357"/>
    <hyperlink ref="M653" r:id="rId358"/>
    <hyperlink ref="M655" r:id="rId359"/>
    <hyperlink ref="M656" r:id="rId360"/>
    <hyperlink ref="M657" r:id="rId361"/>
    <hyperlink ref="H658" r:id="rId362"/>
    <hyperlink ref="M660" r:id="rId363"/>
    <hyperlink ref="M661" r:id="rId364"/>
    <hyperlink ref="M662" r:id="rId365"/>
    <hyperlink ref="M663" r:id="rId366"/>
    <hyperlink ref="M665" r:id="rId367"/>
    <hyperlink ref="M667" r:id="rId368"/>
    <hyperlink ref="M668" r:id="rId369"/>
    <hyperlink ref="M669" r:id="rId370"/>
    <hyperlink ref="M672" r:id="rId371"/>
    <hyperlink ref="M673" r:id="rId372"/>
    <hyperlink ref="L674" r:id="rId373"/>
    <hyperlink ref="M674" r:id="rId374"/>
    <hyperlink ref="M677" r:id="rId375"/>
    <hyperlink ref="M679" r:id="rId376"/>
    <hyperlink ref="M681" r:id="rId377"/>
    <hyperlink ref="M683" r:id="rId378"/>
    <hyperlink ref="M693" r:id="rId379"/>
    <hyperlink ref="M694" r:id="rId380"/>
    <hyperlink ref="M699" r:id="rId381"/>
    <hyperlink ref="M700" r:id="rId382"/>
    <hyperlink ref="M703" r:id="rId383"/>
    <hyperlink ref="M701" r:id="rId384"/>
    <hyperlink ref="M702" r:id="rId385"/>
    <hyperlink ref="M708" r:id="rId386"/>
    <hyperlink ref="M710:M712" r:id="rId387" display="www.ebscohost.com"/>
    <hyperlink ref="M716" r:id="rId388"/>
    <hyperlink ref="A717" r:id="rId389" display="http://www.amtsibiu.ro/index.php?option=com_content&amp;view=article&amp;id=1903:in-vitro-study-of-antibacterial-oral-capacity-through-five-mouthwashes&amp;catid=34:nr-2-2015"/>
    <hyperlink ref="M720" r:id="rId390"/>
    <hyperlink ref="M724" r:id="rId391"/>
    <hyperlink ref="M725" r:id="rId392"/>
    <hyperlink ref="M726" r:id="rId393"/>
    <hyperlink ref="M727" r:id="rId394"/>
    <hyperlink ref="M728" r:id="rId395"/>
    <hyperlink ref="M729" r:id="rId396"/>
    <hyperlink ref="M730" r:id="rId397"/>
    <hyperlink ref="M731" r:id="rId398"/>
    <hyperlink ref="M732" r:id="rId399"/>
    <hyperlink ref="M735" r:id="rId400"/>
    <hyperlink ref="M736" r:id="rId401" display="www.indexcopernicus.com,http://www.ebscohost.com"/>
    <hyperlink ref="M739" r:id="rId402" display="www.indexcopernicus.com,http://www.ebscohost.com"/>
    <hyperlink ref="M738" r:id="rId403" display="www.indexcopernicus.com,http://www.ebscohost.com"/>
    <hyperlink ref="M737" r:id="rId404" display="www.indexcopernicus.com,http://www.ebscohost.com"/>
    <hyperlink ref="M746" r:id="rId405"/>
    <hyperlink ref="M747" r:id="rId406"/>
    <hyperlink ref="M748" r:id="rId407"/>
    <hyperlink ref="M749" r:id="rId408"/>
    <hyperlink ref="M750" r:id="rId409"/>
    <hyperlink ref="M751" r:id="rId410"/>
    <hyperlink ref="M752" r:id="rId411"/>
    <hyperlink ref="M753" r:id="rId412"/>
    <hyperlink ref="M754" r:id="rId413"/>
    <hyperlink ref="M758" r:id="rId414"/>
    <hyperlink ref="M757" r:id="rId415"/>
    <hyperlink ref="M759" r:id="rId416"/>
    <hyperlink ref="M765" r:id="rId417"/>
    <hyperlink ref="M766" r:id="rId418"/>
    <hyperlink ref="M767" r:id="rId419"/>
    <hyperlink ref="M764" r:id="rId420"/>
    <hyperlink ref="M768" r:id="rId421"/>
    <hyperlink ref="M769" r:id="rId422"/>
    <hyperlink ref="M770" r:id="rId423"/>
    <hyperlink ref="M773" r:id="rId424"/>
    <hyperlink ref="M774" r:id="rId425"/>
    <hyperlink ref="M775" r:id="rId426"/>
    <hyperlink ref="M776" r:id="rId427"/>
    <hyperlink ref="M777" r:id="rId428"/>
    <hyperlink ref="M779" r:id="rId429"/>
    <hyperlink ref="M780" r:id="rId430"/>
    <hyperlink ref="M781" r:id="rId431"/>
    <hyperlink ref="M782" r:id="rId432"/>
    <hyperlink ref="M783" r:id="rId433"/>
    <hyperlink ref="M790" r:id="rId434"/>
    <hyperlink ref="M799" r:id="rId435"/>
    <hyperlink ref="M800" r:id="rId436"/>
    <hyperlink ref="M801" r:id="rId437"/>
    <hyperlink ref="M802" r:id="rId438"/>
    <hyperlink ref="M803" r:id="rId439"/>
    <hyperlink ref="M804" r:id="rId440"/>
    <hyperlink ref="M805" r:id="rId441"/>
    <hyperlink ref="M806" r:id="rId442"/>
    <hyperlink ref="M807" r:id="rId443"/>
    <hyperlink ref="M808" r:id="rId444"/>
    <hyperlink ref="M809" r:id="rId445"/>
    <hyperlink ref="M810" r:id="rId446"/>
    <hyperlink ref="M815" r:id="rId447"/>
    <hyperlink ref="M816" r:id="rId448"/>
    <hyperlink ref="M817" r:id="rId449"/>
    <hyperlink ref="M818" r:id="rId450"/>
    <hyperlink ref="M819" r:id="rId451"/>
    <hyperlink ref="M820" r:id="rId452"/>
    <hyperlink ref="M821" r:id="rId453"/>
    <hyperlink ref="M822" r:id="rId454"/>
    <hyperlink ref="M824" r:id="rId455"/>
    <hyperlink ref="M826" r:id="rId456"/>
    <hyperlink ref="M835" r:id="rId457"/>
    <hyperlink ref="M837" r:id="rId458"/>
    <hyperlink ref="M838" r:id="rId459"/>
    <hyperlink ref="M839" r:id="rId460"/>
    <hyperlink ref="M840" r:id="rId461"/>
    <hyperlink ref="M841" r:id="rId462"/>
    <hyperlink ref="M843" r:id="rId463"/>
    <hyperlink ref="M844" r:id="rId464"/>
    <hyperlink ref="M845" r:id="rId465"/>
    <hyperlink ref="M846" r:id="rId466"/>
    <hyperlink ref="M847" r:id="rId467"/>
    <hyperlink ref="M848" r:id="rId468"/>
    <hyperlink ref="M849" r:id="rId469"/>
    <hyperlink ref="H850" r:id="rId470"/>
    <hyperlink ref="H851" r:id="rId471"/>
    <hyperlink ref="M850" r:id="rId472"/>
    <hyperlink ref="M851" r:id="rId473"/>
    <hyperlink ref="M856" r:id="rId474"/>
    <hyperlink ref="M860" r:id="rId475" display="http://www.amtsibiu.ro/Arhiva/2014/Nr1-ro/Morar-ro.pdf "/>
    <hyperlink ref="M861" r:id="rId476"/>
  </hyperlinks>
  <pageMargins left="0.51181102362204722" right="0.31496062992125984" top="2.1666666666666665" bottom="0.57291666666666663" header="0.51041666666666663" footer="0.31496062992125984"/>
  <pageSetup paperSize="9" scale="77" orientation="landscape" horizontalDpi="200" verticalDpi="200" r:id="rId477"/>
  <headerFooter>
    <oddHeader xml:space="preserve">&amp;LUniversitatea „Lucian Blaga” din Sibiu
&amp;C
&amp;K000000FIȘĂ DE RAPORTARE A ACTIVITĂȚII DE CERCETARE 
PENTRU PERIOADA 1.01.2014-31.12.2014&amp;R
</oddHeader>
  </headerFooter>
  <colBreaks count="1" manualBreakCount="1">
    <brk id="1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
  <sheetViews>
    <sheetView zoomScaleNormal="100" zoomScaleSheetLayoutView="70" zoomScalePageLayoutView="90" workbookViewId="0">
      <selection activeCell="A19" sqref="A19:IV21"/>
    </sheetView>
  </sheetViews>
  <sheetFormatPr defaultRowHeight="12.75"/>
  <cols>
    <col min="1" max="1" width="17.28515625" style="105" customWidth="1"/>
    <col min="2" max="2" width="16" style="29" customWidth="1"/>
    <col min="3" max="3" width="11.5703125" style="29" customWidth="1"/>
    <col min="4" max="4" width="11.28515625" style="133" customWidth="1"/>
    <col min="5" max="5" width="7.140625" style="133" customWidth="1"/>
    <col min="6" max="6" width="6.7109375" style="133" customWidth="1"/>
    <col min="7" max="7" width="10" style="133" customWidth="1"/>
    <col min="8" max="9" width="9.140625" style="133" customWidth="1"/>
    <col min="10" max="10" width="8" style="133" customWidth="1"/>
    <col min="11" max="11" width="7.7109375" style="133" customWidth="1"/>
    <col min="12" max="12" width="7.42578125" style="133" customWidth="1"/>
    <col min="13" max="13" width="5.7109375" style="133" customWidth="1"/>
    <col min="14" max="14" width="13.7109375" style="133" customWidth="1"/>
    <col min="15" max="16384" width="9.140625" style="131"/>
  </cols>
  <sheetData>
    <row r="2" spans="1:14" s="4" customFormat="1" ht="15" customHeight="1">
      <c r="A2" s="854" t="s">
        <v>17306</v>
      </c>
      <c r="B2" s="854"/>
      <c r="C2" s="854"/>
      <c r="D2" s="854"/>
      <c r="E2" s="854"/>
      <c r="F2" s="854"/>
      <c r="G2" s="854"/>
      <c r="H2" s="854"/>
      <c r="I2" s="854"/>
      <c r="J2" s="854"/>
      <c r="K2" s="854"/>
      <c r="L2" s="854"/>
      <c r="M2" s="854"/>
      <c r="N2" s="854"/>
    </row>
    <row r="3" spans="1:14" s="4" customFormat="1" ht="15" customHeight="1">
      <c r="A3" s="856" t="s">
        <v>17307</v>
      </c>
      <c r="B3" s="857"/>
      <c r="C3" s="857"/>
      <c r="D3" s="857"/>
      <c r="E3" s="857"/>
      <c r="F3" s="857"/>
      <c r="G3" s="857"/>
      <c r="H3" s="857"/>
      <c r="I3" s="857"/>
      <c r="J3" s="857"/>
      <c r="K3" s="857"/>
      <c r="L3" s="857"/>
      <c r="M3" s="857"/>
      <c r="N3" s="858"/>
    </row>
    <row r="4" spans="1:14" s="4" customFormat="1" ht="15">
      <c r="A4" s="5"/>
      <c r="B4" s="6"/>
      <c r="C4" s="6"/>
      <c r="D4" s="5"/>
      <c r="E4" s="5"/>
      <c r="F4" s="5"/>
      <c r="G4" s="5"/>
      <c r="H4" s="3"/>
      <c r="I4" s="3"/>
      <c r="J4" s="3"/>
      <c r="K4" s="3"/>
      <c r="L4" s="3"/>
      <c r="M4" s="3"/>
      <c r="N4" s="3"/>
    </row>
    <row r="5" spans="1:14" s="4" customFormat="1" ht="15">
      <c r="A5" s="837" t="s">
        <v>17308</v>
      </c>
      <c r="B5" s="837"/>
      <c r="C5" s="837"/>
      <c r="D5" s="837"/>
      <c r="E5" s="837"/>
      <c r="F5" s="837"/>
      <c r="G5" s="837"/>
      <c r="H5" s="837"/>
      <c r="I5" s="837"/>
      <c r="J5" s="837"/>
      <c r="K5" s="837"/>
      <c r="L5" s="837"/>
      <c r="M5" s="837"/>
      <c r="N5" s="837"/>
    </row>
    <row r="6" spans="1:14" s="4" customFormat="1" ht="15" customHeight="1">
      <c r="A6" s="855" t="s">
        <v>17297</v>
      </c>
      <c r="B6" s="855"/>
      <c r="C6" s="855"/>
      <c r="D6" s="855"/>
      <c r="E6" s="855"/>
      <c r="F6" s="855"/>
      <c r="G6" s="855"/>
      <c r="H6" s="855"/>
      <c r="I6" s="855"/>
      <c r="J6" s="855"/>
      <c r="K6" s="855"/>
      <c r="L6" s="855"/>
      <c r="M6" s="178"/>
      <c r="N6" s="178"/>
    </row>
    <row r="7" spans="1:14" customFormat="1" ht="15">
      <c r="A7" s="837" t="s">
        <v>17309</v>
      </c>
      <c r="B7" s="837"/>
      <c r="C7" s="837"/>
      <c r="D7" s="837"/>
      <c r="E7" s="837"/>
      <c r="F7" s="837"/>
      <c r="G7" s="837"/>
      <c r="H7" s="837"/>
      <c r="I7" s="837"/>
      <c r="J7" s="837"/>
      <c r="K7" s="837"/>
      <c r="L7" s="837"/>
      <c r="M7" s="837"/>
      <c r="N7" s="837"/>
    </row>
    <row r="8" spans="1:14">
      <c r="A8" s="853"/>
      <c r="B8" s="853"/>
      <c r="C8" s="853"/>
      <c r="D8" s="853"/>
      <c r="E8" s="853"/>
      <c r="F8" s="853"/>
      <c r="G8" s="853"/>
      <c r="H8" s="853"/>
      <c r="I8" s="853"/>
      <c r="J8" s="853"/>
      <c r="K8" s="853"/>
      <c r="L8" s="853"/>
      <c r="M8" s="853"/>
      <c r="N8" s="853"/>
    </row>
    <row r="9" spans="1:14">
      <c r="A9" s="55"/>
      <c r="B9" s="111"/>
      <c r="C9" s="111"/>
      <c r="D9" s="55"/>
      <c r="E9" s="55"/>
      <c r="F9" s="55"/>
      <c r="G9" s="55"/>
      <c r="H9" s="55"/>
      <c r="I9" s="132"/>
      <c r="J9" s="132"/>
      <c r="K9" s="132"/>
      <c r="L9" s="132"/>
      <c r="M9" s="132"/>
      <c r="N9" s="132"/>
    </row>
    <row r="10" spans="1:14" ht="96" customHeight="1">
      <c r="A10" s="111" t="s">
        <v>0</v>
      </c>
      <c r="B10" s="111" t="s">
        <v>1</v>
      </c>
      <c r="C10" s="111" t="s">
        <v>96</v>
      </c>
      <c r="D10" s="111" t="s">
        <v>21</v>
      </c>
      <c r="E10" s="111" t="s">
        <v>55</v>
      </c>
      <c r="F10" s="111" t="s">
        <v>56</v>
      </c>
      <c r="G10" s="111" t="s">
        <v>24</v>
      </c>
      <c r="H10" s="111" t="s">
        <v>54</v>
      </c>
      <c r="I10" s="111" t="s">
        <v>58</v>
      </c>
      <c r="J10" s="111" t="s">
        <v>53</v>
      </c>
      <c r="K10" s="111" t="s">
        <v>18</v>
      </c>
      <c r="L10" s="111" t="s">
        <v>65</v>
      </c>
      <c r="M10" s="111" t="s">
        <v>20</v>
      </c>
      <c r="N10" s="111" t="s">
        <v>90</v>
      </c>
    </row>
    <row r="11" spans="1:14" ht="102">
      <c r="A11" s="188" t="s">
        <v>1233</v>
      </c>
      <c r="B11" s="98" t="s">
        <v>1220</v>
      </c>
      <c r="C11" s="98" t="s">
        <v>3468</v>
      </c>
      <c r="D11" s="98" t="s">
        <v>3469</v>
      </c>
      <c r="E11" s="98">
        <v>2</v>
      </c>
      <c r="F11" s="98" t="s">
        <v>3470</v>
      </c>
      <c r="G11" s="98" t="s">
        <v>3471</v>
      </c>
      <c r="H11" s="86" t="s">
        <v>3472</v>
      </c>
      <c r="I11" s="221" t="s">
        <v>3473</v>
      </c>
      <c r="J11" s="188">
        <v>2015</v>
      </c>
      <c r="K11" s="188" t="s">
        <v>172</v>
      </c>
      <c r="L11" s="188"/>
      <c r="M11" s="188" t="s">
        <v>3474</v>
      </c>
      <c r="N11" s="212">
        <v>800</v>
      </c>
    </row>
    <row r="12" spans="1:14" ht="102">
      <c r="A12" s="188" t="s">
        <v>3475</v>
      </c>
      <c r="B12" s="98" t="s">
        <v>1234</v>
      </c>
      <c r="C12" s="98" t="s">
        <v>1220</v>
      </c>
      <c r="D12" s="98" t="s">
        <v>3468</v>
      </c>
      <c r="E12" s="98">
        <v>7</v>
      </c>
      <c r="F12" s="98">
        <v>2</v>
      </c>
      <c r="G12" s="98" t="s">
        <v>3476</v>
      </c>
      <c r="H12" s="255" t="s">
        <v>3477</v>
      </c>
      <c r="I12" s="226"/>
      <c r="J12" s="217" t="s">
        <v>3478</v>
      </c>
      <c r="K12" s="188">
        <v>2015</v>
      </c>
      <c r="L12" s="188" t="s">
        <v>195</v>
      </c>
      <c r="M12" s="220" t="s">
        <v>86</v>
      </c>
      <c r="N12" s="212">
        <v>800</v>
      </c>
    </row>
    <row r="13" spans="1:14" ht="51">
      <c r="A13" s="188" t="s">
        <v>3479</v>
      </c>
      <c r="B13" s="98" t="s">
        <v>1234</v>
      </c>
      <c r="C13" s="98" t="s">
        <v>1220</v>
      </c>
      <c r="D13" s="98" t="s">
        <v>3480</v>
      </c>
      <c r="E13" s="98">
        <v>38</v>
      </c>
      <c r="F13" s="98">
        <v>2</v>
      </c>
      <c r="G13" s="98" t="s">
        <v>3481</v>
      </c>
      <c r="H13" s="255" t="s">
        <v>3482</v>
      </c>
      <c r="I13" s="226"/>
      <c r="J13" s="191" t="s">
        <v>3483</v>
      </c>
      <c r="K13" s="86">
        <v>2015</v>
      </c>
      <c r="L13" s="86" t="s">
        <v>166</v>
      </c>
      <c r="M13" s="87"/>
      <c r="N13" s="88">
        <v>800</v>
      </c>
    </row>
    <row r="14" spans="1:14" ht="89.25">
      <c r="A14" s="188" t="s">
        <v>13002</v>
      </c>
      <c r="B14" s="98" t="s">
        <v>13003</v>
      </c>
      <c r="C14" s="98" t="s">
        <v>12500</v>
      </c>
      <c r="D14" s="98" t="s">
        <v>13004</v>
      </c>
      <c r="E14" s="98">
        <v>63</v>
      </c>
      <c r="F14" s="323" t="s">
        <v>12953</v>
      </c>
      <c r="G14" s="98" t="s">
        <v>13005</v>
      </c>
      <c r="H14" s="196" t="s">
        <v>13006</v>
      </c>
      <c r="I14" s="226"/>
      <c r="J14" s="188" t="s">
        <v>12716</v>
      </c>
      <c r="K14" s="188">
        <v>2015</v>
      </c>
      <c r="L14" s="188" t="s">
        <v>202</v>
      </c>
      <c r="M14" s="188">
        <v>800</v>
      </c>
      <c r="N14" s="188">
        <v>266</v>
      </c>
    </row>
    <row r="15" spans="1:14" ht="127.5">
      <c r="A15" s="188" t="s">
        <v>13007</v>
      </c>
      <c r="B15" s="98" t="s">
        <v>13008</v>
      </c>
      <c r="C15" s="98" t="s">
        <v>12500</v>
      </c>
      <c r="D15" s="98" t="s">
        <v>13009</v>
      </c>
      <c r="E15" s="98">
        <v>12</v>
      </c>
      <c r="F15" s="324" t="s">
        <v>320</v>
      </c>
      <c r="G15" s="98" t="s">
        <v>13010</v>
      </c>
      <c r="H15" s="196" t="s">
        <v>13011</v>
      </c>
      <c r="I15" s="226"/>
      <c r="J15" s="86" t="s">
        <v>13012</v>
      </c>
      <c r="K15" s="86">
        <v>2015</v>
      </c>
      <c r="L15" s="253">
        <v>42370</v>
      </c>
      <c r="M15" s="86">
        <v>800</v>
      </c>
      <c r="N15" s="86">
        <v>800</v>
      </c>
    </row>
    <row r="16" spans="1:14" ht="102">
      <c r="A16" s="188" t="s">
        <v>17365</v>
      </c>
      <c r="B16" s="86" t="s">
        <v>823</v>
      </c>
      <c r="C16" s="223" t="s">
        <v>788</v>
      </c>
      <c r="D16" s="187" t="s">
        <v>17361</v>
      </c>
      <c r="E16" s="187">
        <v>57</v>
      </c>
      <c r="F16" s="187">
        <v>2</v>
      </c>
      <c r="G16" s="187" t="s">
        <v>17362</v>
      </c>
      <c r="H16" s="187" t="s">
        <v>17363</v>
      </c>
      <c r="I16" s="226"/>
      <c r="J16" s="224" t="s">
        <v>17364</v>
      </c>
      <c r="K16" s="188">
        <v>2015</v>
      </c>
      <c r="L16" s="188" t="s">
        <v>375</v>
      </c>
      <c r="M16" s="188" t="s">
        <v>86</v>
      </c>
      <c r="N16" s="188">
        <v>800</v>
      </c>
    </row>
    <row r="17" spans="1:14">
      <c r="A17" s="834"/>
      <c r="B17" s="834"/>
      <c r="C17" s="834"/>
      <c r="D17" s="834"/>
      <c r="E17" s="834"/>
      <c r="F17" s="834"/>
      <c r="G17" s="834"/>
      <c r="H17" s="834"/>
      <c r="I17" s="834"/>
      <c r="J17" s="834"/>
      <c r="K17" s="834"/>
      <c r="L17" s="834"/>
      <c r="M17" s="834"/>
      <c r="N17" s="834"/>
    </row>
    <row r="18" spans="1:14">
      <c r="A18" s="86"/>
      <c r="B18" s="86"/>
      <c r="C18" s="86"/>
      <c r="D18" s="226"/>
      <c r="E18" s="226"/>
      <c r="F18" s="226"/>
      <c r="G18" s="226"/>
      <c r="H18" s="226"/>
      <c r="I18" s="226"/>
      <c r="J18" s="226"/>
      <c r="K18" s="226"/>
      <c r="L18" s="226"/>
      <c r="M18" s="226"/>
      <c r="N18" s="226"/>
    </row>
  </sheetData>
  <mergeCells count="7">
    <mergeCell ref="A17:N17"/>
    <mergeCell ref="A8:N8"/>
    <mergeCell ref="A2:N2"/>
    <mergeCell ref="A5:N5"/>
    <mergeCell ref="A6:L6"/>
    <mergeCell ref="A7:N7"/>
    <mergeCell ref="A3:N3"/>
  </mergeCells>
  <phoneticPr fontId="17" type="noConversion"/>
  <hyperlinks>
    <hyperlink ref="H12" r:id="rId1"/>
    <hyperlink ref="H13" r:id="rId2"/>
    <hyperlink ref="H15" r:id="rId3"/>
    <hyperlink ref="H14" r:id="rId4"/>
  </hyperlinks>
  <pageMargins left="0.51181102362204722" right="0.31496062992125984" top="2.1666666666666665" bottom="0.57291666666666663" header="0.51041666666666663" footer="0.31496062992125984"/>
  <pageSetup paperSize="9" scale="98" orientation="landscape" horizontalDpi="200" verticalDpi="200" r:id="rId5"/>
  <headerFooter>
    <oddHeader>&amp;LUniversitatea „Lucian Blaga” din Sibiu
&amp;C
&amp;K000000FIȘĂ DE RAPORTARE A ACTIVITĂȚII DE CERCETARE 
PENTRU PERIOADA 1.01.2014-31.12.2014</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43"/>
  <sheetViews>
    <sheetView zoomScaleNormal="100" zoomScaleSheetLayoutView="70" workbookViewId="0">
      <selection activeCell="L10" sqref="L10"/>
    </sheetView>
  </sheetViews>
  <sheetFormatPr defaultRowHeight="12.75"/>
  <cols>
    <col min="1" max="1" width="31" style="661" customWidth="1"/>
    <col min="2" max="2" width="13.5703125" style="661" customWidth="1"/>
    <col min="3" max="3" width="15.140625" style="661" customWidth="1"/>
    <col min="4" max="4" width="13.5703125" style="662" customWidth="1"/>
    <col min="5" max="5" width="14.7109375" style="662" customWidth="1"/>
    <col min="6" max="7" width="9.140625" style="662" customWidth="1"/>
    <col min="8" max="9" width="7.85546875" style="662" customWidth="1"/>
    <col min="10" max="10" width="12.28515625" style="662" customWidth="1"/>
    <col min="11" max="12" width="9.140625" style="1" customWidth="1"/>
    <col min="13" max="16384" width="9.140625" style="134"/>
  </cols>
  <sheetData>
    <row r="3" spans="1:12" s="4" customFormat="1" ht="15.75">
      <c r="A3" s="819" t="s">
        <v>19584</v>
      </c>
      <c r="B3" s="820"/>
      <c r="C3" s="820"/>
      <c r="D3" s="820"/>
      <c r="E3" s="820"/>
      <c r="F3" s="820"/>
      <c r="G3" s="820"/>
      <c r="H3" s="820"/>
      <c r="I3" s="820"/>
      <c r="J3" s="821"/>
      <c r="K3" s="3"/>
      <c r="L3" s="3"/>
    </row>
    <row r="4" spans="1:12" s="4" customFormat="1" ht="15">
      <c r="A4" s="523"/>
      <c r="B4" s="523"/>
      <c r="C4" s="523"/>
      <c r="D4" s="523"/>
      <c r="E4" s="523"/>
      <c r="F4" s="523"/>
      <c r="G4" s="523"/>
      <c r="H4" s="523"/>
      <c r="I4" s="523"/>
      <c r="J4" s="523"/>
      <c r="K4" s="3"/>
      <c r="L4" s="3"/>
    </row>
    <row r="5" spans="1:12" s="4" customFormat="1" ht="28.5" customHeight="1">
      <c r="A5" s="859" t="s">
        <v>19585</v>
      </c>
      <c r="B5" s="859"/>
      <c r="C5" s="859"/>
      <c r="D5" s="859"/>
      <c r="E5" s="859"/>
      <c r="F5" s="859"/>
      <c r="G5" s="859"/>
      <c r="H5" s="859"/>
      <c r="I5" s="859"/>
      <c r="J5" s="859"/>
      <c r="K5" s="3"/>
      <c r="L5" s="3"/>
    </row>
    <row r="6" spans="1:12" s="4" customFormat="1" ht="15">
      <c r="A6" s="817" t="s">
        <v>19586</v>
      </c>
      <c r="B6" s="817"/>
      <c r="C6" s="817"/>
      <c r="D6" s="817"/>
      <c r="E6" s="860"/>
      <c r="F6" s="860"/>
      <c r="G6" s="860"/>
      <c r="H6" s="860"/>
      <c r="I6" s="860"/>
      <c r="J6" s="860"/>
      <c r="K6" s="3"/>
      <c r="L6" s="3"/>
    </row>
    <row r="7" spans="1:12" s="657" customFormat="1" ht="13.5" customHeight="1">
      <c r="A7" s="817" t="s">
        <v>19587</v>
      </c>
      <c r="B7" s="817"/>
      <c r="C7" s="817"/>
      <c r="D7" s="817"/>
      <c r="E7" s="817"/>
      <c r="F7" s="817"/>
      <c r="G7" s="817"/>
      <c r="H7" s="817"/>
      <c r="I7" s="817"/>
      <c r="J7" s="817"/>
      <c r="K7" s="10"/>
      <c r="L7" s="10"/>
    </row>
    <row r="8" spans="1:12" s="21" customFormat="1">
      <c r="A8" s="658"/>
      <c r="B8" s="658"/>
      <c r="C8" s="658"/>
      <c r="D8" s="658"/>
      <c r="E8" s="658"/>
      <c r="F8" s="658"/>
      <c r="G8" s="658"/>
      <c r="H8" s="658"/>
      <c r="I8" s="658"/>
      <c r="J8" s="658"/>
      <c r="K8" s="3"/>
      <c r="L8" s="3"/>
    </row>
    <row r="9" spans="1:12" s="21" customFormat="1" ht="78" customHeight="1">
      <c r="A9" s="659" t="s">
        <v>18480</v>
      </c>
      <c r="B9" s="659" t="s">
        <v>1</v>
      </c>
      <c r="C9" s="660" t="s">
        <v>96</v>
      </c>
      <c r="D9" s="660" t="s">
        <v>2</v>
      </c>
      <c r="E9" s="659" t="s">
        <v>3</v>
      </c>
      <c r="F9" s="659" t="s">
        <v>18</v>
      </c>
      <c r="G9" s="659" t="s">
        <v>65</v>
      </c>
      <c r="H9" s="659" t="s">
        <v>9</v>
      </c>
      <c r="I9" s="659" t="s">
        <v>20</v>
      </c>
      <c r="J9" s="659" t="s">
        <v>90</v>
      </c>
      <c r="K9" s="3"/>
      <c r="L9" s="3"/>
    </row>
    <row r="10" spans="1:12" ht="51">
      <c r="A10" s="496" t="s">
        <v>19588</v>
      </c>
      <c r="B10" s="496" t="s">
        <v>270</v>
      </c>
      <c r="C10" s="496" t="s">
        <v>199</v>
      </c>
      <c r="D10" s="496" t="s">
        <v>666</v>
      </c>
      <c r="E10" s="496" t="s">
        <v>19589</v>
      </c>
      <c r="F10" s="496">
        <v>2015</v>
      </c>
      <c r="G10" s="496" t="s">
        <v>130</v>
      </c>
      <c r="H10" s="496" t="s">
        <v>19590</v>
      </c>
      <c r="I10" s="496">
        <v>870</v>
      </c>
      <c r="J10" s="496">
        <v>870</v>
      </c>
    </row>
    <row r="11" spans="1:12" ht="293.25">
      <c r="A11" s="188" t="s">
        <v>19591</v>
      </c>
      <c r="B11" s="188" t="s">
        <v>1206</v>
      </c>
      <c r="C11" s="188" t="s">
        <v>1182</v>
      </c>
      <c r="D11" s="188" t="s">
        <v>19592</v>
      </c>
      <c r="E11" s="224"/>
      <c r="F11" s="211">
        <v>2015</v>
      </c>
      <c r="G11" s="188" t="s">
        <v>521</v>
      </c>
      <c r="H11" s="217" t="s">
        <v>19356</v>
      </c>
      <c r="I11" s="217" t="s">
        <v>19593</v>
      </c>
      <c r="J11" s="216">
        <v>157</v>
      </c>
    </row>
    <row r="12" spans="1:12" s="135" customFormat="1" ht="76.5">
      <c r="A12" s="496" t="s">
        <v>19594</v>
      </c>
      <c r="B12" s="496" t="s">
        <v>19595</v>
      </c>
      <c r="C12" s="496" t="s">
        <v>1087</v>
      </c>
      <c r="D12" s="496" t="s">
        <v>19596</v>
      </c>
      <c r="E12" s="496" t="s">
        <v>19597</v>
      </c>
      <c r="F12" s="496">
        <v>2015</v>
      </c>
      <c r="G12" s="496"/>
      <c r="H12" s="496" t="s">
        <v>19598</v>
      </c>
      <c r="I12" s="496">
        <v>1500</v>
      </c>
      <c r="J12" s="496">
        <v>1500</v>
      </c>
      <c r="K12" s="101"/>
      <c r="L12" s="101"/>
    </row>
    <row r="13" spans="1:12" ht="102">
      <c r="A13" s="496" t="s">
        <v>19599</v>
      </c>
      <c r="B13" s="496" t="s">
        <v>19600</v>
      </c>
      <c r="C13" s="496" t="s">
        <v>1087</v>
      </c>
      <c r="D13" s="496" t="s">
        <v>3484</v>
      </c>
      <c r="E13" s="496" t="s">
        <v>19254</v>
      </c>
      <c r="F13" s="496">
        <v>2015</v>
      </c>
      <c r="G13" s="496" t="s">
        <v>175</v>
      </c>
      <c r="H13" s="496">
        <v>282</v>
      </c>
      <c r="I13" s="496">
        <v>1500</v>
      </c>
      <c r="J13" s="495">
        <v>750</v>
      </c>
    </row>
    <row r="14" spans="1:12" ht="51">
      <c r="A14" s="496" t="s">
        <v>19599</v>
      </c>
      <c r="B14" s="496" t="s">
        <v>19601</v>
      </c>
      <c r="C14" s="496" t="s">
        <v>1087</v>
      </c>
      <c r="D14" s="496" t="s">
        <v>19602</v>
      </c>
      <c r="E14" s="496" t="s">
        <v>19603</v>
      </c>
      <c r="F14" s="496">
        <v>2015</v>
      </c>
      <c r="G14" s="496" t="s">
        <v>175</v>
      </c>
      <c r="H14" s="496">
        <v>280</v>
      </c>
      <c r="I14" s="496">
        <v>1500</v>
      </c>
      <c r="J14" s="495">
        <v>750</v>
      </c>
    </row>
    <row r="15" spans="1:12" ht="38.25">
      <c r="A15" s="496" t="s">
        <v>19604</v>
      </c>
      <c r="B15" s="496" t="s">
        <v>1115</v>
      </c>
      <c r="C15" s="496" t="s">
        <v>1087</v>
      </c>
      <c r="D15" s="496" t="s">
        <v>19605</v>
      </c>
      <c r="E15" s="497" t="s">
        <v>19606</v>
      </c>
      <c r="F15" s="496">
        <v>2015</v>
      </c>
      <c r="G15" s="496"/>
      <c r="H15" s="496">
        <v>192</v>
      </c>
      <c r="I15" s="496">
        <v>1500</v>
      </c>
      <c r="J15" s="496">
        <v>1500</v>
      </c>
    </row>
    <row r="16" spans="1:12" ht="127.5">
      <c r="A16" s="496" t="s">
        <v>19607</v>
      </c>
      <c r="B16" s="496" t="s">
        <v>19608</v>
      </c>
      <c r="C16" s="496" t="s">
        <v>3165</v>
      </c>
      <c r="D16" s="496" t="s">
        <v>19609</v>
      </c>
      <c r="E16" s="496" t="s">
        <v>19610</v>
      </c>
      <c r="F16" s="496">
        <v>2015</v>
      </c>
      <c r="G16" s="496" t="s">
        <v>153</v>
      </c>
      <c r="H16" s="496">
        <v>159</v>
      </c>
      <c r="I16" s="496">
        <v>1192</v>
      </c>
      <c r="J16" s="495">
        <v>298</v>
      </c>
    </row>
    <row r="17" spans="1:12" ht="76.5">
      <c r="A17" s="496" t="s">
        <v>19611</v>
      </c>
      <c r="B17" s="496" t="s">
        <v>19612</v>
      </c>
      <c r="C17" s="496" t="s">
        <v>3165</v>
      </c>
      <c r="D17" s="496" t="s">
        <v>19609</v>
      </c>
      <c r="E17" s="496" t="s">
        <v>19613</v>
      </c>
      <c r="F17" s="496">
        <v>2015</v>
      </c>
      <c r="G17" s="496" t="s">
        <v>134</v>
      </c>
      <c r="H17" s="496">
        <v>257</v>
      </c>
      <c r="I17" s="496">
        <v>1500</v>
      </c>
      <c r="J17" s="495">
        <v>750</v>
      </c>
    </row>
    <row r="18" spans="1:12" s="135" customFormat="1" ht="70.5" customHeight="1">
      <c r="A18" s="497" t="s">
        <v>19614</v>
      </c>
      <c r="B18" s="496" t="s">
        <v>3485</v>
      </c>
      <c r="C18" s="496" t="s">
        <v>1220</v>
      </c>
      <c r="D18" s="496" t="s">
        <v>19341</v>
      </c>
      <c r="E18" s="497" t="s">
        <v>19250</v>
      </c>
      <c r="F18" s="496">
        <v>2015</v>
      </c>
      <c r="G18" s="496" t="s">
        <v>195</v>
      </c>
      <c r="H18" s="496">
        <v>598</v>
      </c>
      <c r="I18" s="496">
        <v>1500</v>
      </c>
      <c r="J18" s="495">
        <v>1500</v>
      </c>
      <c r="K18" s="101"/>
      <c r="L18" s="101"/>
    </row>
    <row r="19" spans="1:12" s="135" customFormat="1" ht="255">
      <c r="A19" s="496" t="s">
        <v>19615</v>
      </c>
      <c r="B19" s="496" t="s">
        <v>3486</v>
      </c>
      <c r="C19" s="496" t="s">
        <v>1220</v>
      </c>
      <c r="D19" s="505" t="s">
        <v>19616</v>
      </c>
      <c r="E19" s="496" t="s">
        <v>19617</v>
      </c>
      <c r="F19" s="496">
        <v>2015</v>
      </c>
      <c r="G19" s="496" t="s">
        <v>1341</v>
      </c>
      <c r="H19" s="496" t="s">
        <v>19618</v>
      </c>
      <c r="I19" s="496">
        <v>1500</v>
      </c>
      <c r="J19" s="496">
        <v>1500</v>
      </c>
      <c r="K19" s="101"/>
      <c r="L19" s="101"/>
    </row>
    <row r="20" spans="1:12" ht="51">
      <c r="A20" s="496" t="s">
        <v>19619</v>
      </c>
      <c r="B20" s="496" t="s">
        <v>19620</v>
      </c>
      <c r="C20" s="496" t="s">
        <v>864</v>
      </c>
      <c r="D20" s="496" t="s">
        <v>19621</v>
      </c>
      <c r="E20" s="496" t="s">
        <v>19622</v>
      </c>
      <c r="F20" s="496">
        <v>2015</v>
      </c>
      <c r="G20" s="496" t="s">
        <v>19623</v>
      </c>
      <c r="H20" s="496">
        <v>209</v>
      </c>
      <c r="I20" s="496">
        <v>1500</v>
      </c>
      <c r="J20" s="496">
        <v>1500</v>
      </c>
    </row>
    <row r="21" spans="1:12" ht="63.75">
      <c r="A21" s="496" t="s">
        <v>19624</v>
      </c>
      <c r="B21" s="496" t="s">
        <v>19625</v>
      </c>
      <c r="C21" s="496" t="s">
        <v>1029</v>
      </c>
      <c r="D21" s="496" t="s">
        <v>19626</v>
      </c>
      <c r="E21" s="496" t="s">
        <v>19627</v>
      </c>
      <c r="F21" s="496">
        <v>2015</v>
      </c>
      <c r="G21" s="496" t="s">
        <v>134</v>
      </c>
      <c r="H21" s="496">
        <v>60</v>
      </c>
      <c r="I21" s="496">
        <v>1500</v>
      </c>
      <c r="J21" s="496">
        <v>150</v>
      </c>
    </row>
    <row r="22" spans="1:12" ht="63.75">
      <c r="A22" s="496" t="s">
        <v>19624</v>
      </c>
      <c r="B22" s="496" t="s">
        <v>19625</v>
      </c>
      <c r="C22" s="496" t="s">
        <v>1029</v>
      </c>
      <c r="D22" s="496" t="s">
        <v>19626</v>
      </c>
      <c r="E22" s="496" t="s">
        <v>19627</v>
      </c>
      <c r="F22" s="496">
        <v>2015</v>
      </c>
      <c r="G22" s="496" t="s">
        <v>134</v>
      </c>
      <c r="H22" s="496">
        <v>60</v>
      </c>
      <c r="I22" s="496">
        <v>1500</v>
      </c>
      <c r="J22" s="496">
        <v>150</v>
      </c>
    </row>
    <row r="23" spans="1:12" ht="382.5">
      <c r="A23" s="496" t="s">
        <v>6266</v>
      </c>
      <c r="B23" s="496" t="s">
        <v>6255</v>
      </c>
      <c r="C23" s="496" t="s">
        <v>404</v>
      </c>
      <c r="D23" s="496" t="s">
        <v>6267</v>
      </c>
      <c r="E23" s="496" t="s">
        <v>6268</v>
      </c>
      <c r="F23" s="496">
        <v>2015</v>
      </c>
      <c r="G23" s="189">
        <v>42651</v>
      </c>
      <c r="H23" s="496">
        <v>268</v>
      </c>
      <c r="I23" s="496">
        <v>1500</v>
      </c>
      <c r="J23" s="496">
        <v>750</v>
      </c>
    </row>
    <row r="24" spans="1:12" ht="38.25">
      <c r="A24" s="496" t="s">
        <v>19628</v>
      </c>
      <c r="B24" s="496" t="s">
        <v>7644</v>
      </c>
      <c r="C24" s="496" t="s">
        <v>788</v>
      </c>
      <c r="D24" s="496" t="s">
        <v>19629</v>
      </c>
      <c r="E24" s="496" t="s">
        <v>19630</v>
      </c>
      <c r="F24" s="496">
        <v>2015</v>
      </c>
      <c r="G24" s="496" t="s">
        <v>175</v>
      </c>
      <c r="H24" s="496">
        <v>208</v>
      </c>
      <c r="I24" s="496">
        <v>1500</v>
      </c>
      <c r="J24" s="495">
        <v>1500</v>
      </c>
    </row>
    <row r="25" spans="1:12" ht="216.75">
      <c r="A25" s="496" t="s">
        <v>19631</v>
      </c>
      <c r="B25" s="496" t="s">
        <v>19632</v>
      </c>
      <c r="C25" s="496" t="s">
        <v>7552</v>
      </c>
      <c r="D25" s="496" t="s">
        <v>19633</v>
      </c>
      <c r="E25" s="496" t="s">
        <v>19634</v>
      </c>
      <c r="F25" s="496">
        <v>2015</v>
      </c>
      <c r="G25" s="496" t="s">
        <v>175</v>
      </c>
      <c r="H25" s="496">
        <v>230</v>
      </c>
      <c r="I25" s="496">
        <v>1500</v>
      </c>
      <c r="J25" s="495">
        <v>136.36000000000001</v>
      </c>
    </row>
    <row r="26" spans="1:12" ht="51">
      <c r="A26" s="496" t="s">
        <v>19635</v>
      </c>
      <c r="B26" s="496" t="s">
        <v>611</v>
      </c>
      <c r="C26" s="496" t="s">
        <v>8097</v>
      </c>
      <c r="D26" s="496" t="s">
        <v>19636</v>
      </c>
      <c r="E26" s="496" t="s">
        <v>19637</v>
      </c>
      <c r="F26" s="496">
        <v>2015</v>
      </c>
      <c r="G26" s="496" t="s">
        <v>202</v>
      </c>
      <c r="H26" s="496">
        <v>584</v>
      </c>
      <c r="I26" s="496">
        <v>1500</v>
      </c>
      <c r="J26" s="496">
        <v>1500</v>
      </c>
    </row>
    <row r="27" spans="1:12" ht="25.5">
      <c r="A27" s="496" t="s">
        <v>19638</v>
      </c>
      <c r="B27" s="496" t="s">
        <v>638</v>
      </c>
      <c r="C27" s="496" t="s">
        <v>610</v>
      </c>
      <c r="D27" s="496" t="s">
        <v>19639</v>
      </c>
      <c r="E27" s="496" t="s">
        <v>19640</v>
      </c>
      <c r="F27" s="496">
        <v>2015</v>
      </c>
      <c r="G27" s="496" t="s">
        <v>175</v>
      </c>
      <c r="H27" s="496">
        <v>202</v>
      </c>
      <c r="I27" s="496">
        <v>1500</v>
      </c>
      <c r="J27" s="496">
        <v>1500</v>
      </c>
    </row>
    <row r="28" spans="1:12" ht="38.25">
      <c r="A28" s="496" t="s">
        <v>19641</v>
      </c>
      <c r="B28" s="496" t="s">
        <v>613</v>
      </c>
      <c r="C28" s="496" t="s">
        <v>610</v>
      </c>
      <c r="D28" s="496" t="s">
        <v>666</v>
      </c>
      <c r="E28" s="496" t="s">
        <v>19642</v>
      </c>
      <c r="F28" s="496">
        <v>2015</v>
      </c>
      <c r="G28" s="496" t="s">
        <v>175</v>
      </c>
      <c r="H28" s="496">
        <v>228</v>
      </c>
      <c r="I28" s="496">
        <v>1500</v>
      </c>
      <c r="J28" s="496">
        <v>1500</v>
      </c>
    </row>
    <row r="29" spans="1:12" ht="38.25">
      <c r="A29" s="263" t="s">
        <v>19643</v>
      </c>
      <c r="B29" s="496" t="s">
        <v>748</v>
      </c>
      <c r="C29" s="496" t="s">
        <v>610</v>
      </c>
      <c r="D29" s="496" t="s">
        <v>19644</v>
      </c>
      <c r="E29" s="496" t="s">
        <v>19645</v>
      </c>
      <c r="F29" s="496">
        <v>2015</v>
      </c>
      <c r="G29" s="189">
        <v>42601</v>
      </c>
      <c r="H29" s="496">
        <v>292</v>
      </c>
      <c r="I29" s="496">
        <v>1500</v>
      </c>
      <c r="J29" s="495">
        <v>1500</v>
      </c>
    </row>
    <row r="30" spans="1:12" ht="38.25">
      <c r="A30" s="496" t="s">
        <v>19646</v>
      </c>
      <c r="B30" s="496" t="s">
        <v>709</v>
      </c>
      <c r="C30" s="496" t="s">
        <v>8938</v>
      </c>
      <c r="D30" s="496" t="s">
        <v>19647</v>
      </c>
      <c r="E30" s="496" t="s">
        <v>19648</v>
      </c>
      <c r="F30" s="496">
        <v>2015</v>
      </c>
      <c r="G30" s="496" t="s">
        <v>242</v>
      </c>
      <c r="H30" s="496">
        <v>450</v>
      </c>
      <c r="I30" s="496">
        <v>1500</v>
      </c>
      <c r="J30" s="495">
        <v>1500</v>
      </c>
    </row>
    <row r="31" spans="1:12" ht="89.25">
      <c r="A31" s="496" t="s">
        <v>19649</v>
      </c>
      <c r="B31" s="496" t="s">
        <v>19650</v>
      </c>
      <c r="C31" s="496" t="s">
        <v>1316</v>
      </c>
      <c r="D31" s="496" t="s">
        <v>19651</v>
      </c>
      <c r="E31" s="496" t="s">
        <v>19652</v>
      </c>
      <c r="F31" s="496">
        <v>2015</v>
      </c>
      <c r="G31" s="496" t="s">
        <v>1081</v>
      </c>
      <c r="H31" s="496">
        <v>246</v>
      </c>
      <c r="I31" s="87">
        <v>1500</v>
      </c>
      <c r="J31" s="495">
        <v>750</v>
      </c>
    </row>
    <row r="32" spans="1:12" ht="25.5">
      <c r="A32" s="496" t="s">
        <v>19653</v>
      </c>
      <c r="B32" s="496" t="s">
        <v>10822</v>
      </c>
      <c r="C32" s="496" t="s">
        <v>1316</v>
      </c>
      <c r="D32" s="496" t="s">
        <v>19654</v>
      </c>
      <c r="E32" s="496" t="s">
        <v>19655</v>
      </c>
      <c r="F32" s="496">
        <v>2015</v>
      </c>
      <c r="G32" s="496" t="s">
        <v>10823</v>
      </c>
      <c r="H32" s="496">
        <v>204</v>
      </c>
      <c r="I32" s="496">
        <v>1500</v>
      </c>
      <c r="J32" s="495">
        <v>1500</v>
      </c>
    </row>
    <row r="33" spans="1:12" ht="63.75">
      <c r="A33" s="496" t="s">
        <v>19656</v>
      </c>
      <c r="B33" s="496" t="s">
        <v>10824</v>
      </c>
      <c r="C33" s="496" t="s">
        <v>9490</v>
      </c>
      <c r="D33" s="496" t="s">
        <v>19657</v>
      </c>
      <c r="E33" s="496" t="s">
        <v>19658</v>
      </c>
      <c r="F33" s="496">
        <v>2015</v>
      </c>
      <c r="G33" s="496" t="s">
        <v>166</v>
      </c>
      <c r="H33" s="496">
        <v>208</v>
      </c>
      <c r="I33" s="496">
        <v>1500</v>
      </c>
      <c r="J33" s="496">
        <v>1500</v>
      </c>
      <c r="K33" s="134"/>
      <c r="L33" s="134"/>
    </row>
    <row r="34" spans="1:12" ht="293.25">
      <c r="A34" s="496" t="s">
        <v>19659</v>
      </c>
      <c r="B34" s="496" t="s">
        <v>19660</v>
      </c>
      <c r="C34" s="496" t="s">
        <v>1316</v>
      </c>
      <c r="D34" s="496" t="s">
        <v>19661</v>
      </c>
      <c r="E34" s="496" t="s">
        <v>19662</v>
      </c>
      <c r="F34" s="496">
        <v>2015</v>
      </c>
      <c r="G34" s="496" t="s">
        <v>125</v>
      </c>
      <c r="H34" s="496">
        <v>288</v>
      </c>
      <c r="I34" s="496">
        <v>1500</v>
      </c>
      <c r="J34" s="496">
        <v>750</v>
      </c>
      <c r="K34" s="134"/>
      <c r="L34" s="134"/>
    </row>
    <row r="35" spans="1:12" ht="293.25">
      <c r="A35" s="496" t="s">
        <v>19659</v>
      </c>
      <c r="B35" s="496" t="s">
        <v>19660</v>
      </c>
      <c r="C35" s="496" t="s">
        <v>1316</v>
      </c>
      <c r="D35" s="496" t="s">
        <v>19661</v>
      </c>
      <c r="E35" s="496" t="s">
        <v>19662</v>
      </c>
      <c r="F35" s="496">
        <v>2015</v>
      </c>
      <c r="G35" s="496" t="s">
        <v>125</v>
      </c>
      <c r="H35" s="496">
        <v>288</v>
      </c>
      <c r="I35" s="496">
        <v>1500</v>
      </c>
      <c r="J35" s="496">
        <v>750</v>
      </c>
      <c r="K35" s="134"/>
      <c r="L35" s="134"/>
    </row>
    <row r="36" spans="1:12" ht="38.25">
      <c r="A36" s="496" t="s">
        <v>19663</v>
      </c>
      <c r="B36" s="496" t="s">
        <v>10340</v>
      </c>
      <c r="C36" s="496" t="s">
        <v>1316</v>
      </c>
      <c r="D36" s="496" t="s">
        <v>666</v>
      </c>
      <c r="E36" s="496" t="s">
        <v>19664</v>
      </c>
      <c r="F36" s="496">
        <v>2015</v>
      </c>
      <c r="G36" s="496">
        <v>5</v>
      </c>
      <c r="H36" s="496" t="s">
        <v>19665</v>
      </c>
      <c r="I36" s="496">
        <v>1500</v>
      </c>
      <c r="J36" s="496">
        <v>1500</v>
      </c>
      <c r="K36" s="134"/>
      <c r="L36" s="134"/>
    </row>
    <row r="37" spans="1:12" ht="63.75">
      <c r="A37" s="496" t="s">
        <v>19666</v>
      </c>
      <c r="B37" s="496" t="s">
        <v>19667</v>
      </c>
      <c r="C37" s="496" t="s">
        <v>9360</v>
      </c>
      <c r="D37" s="496" t="s">
        <v>666</v>
      </c>
      <c r="E37" s="496" t="s">
        <v>19668</v>
      </c>
      <c r="F37" s="496">
        <v>2015</v>
      </c>
      <c r="G37" s="496"/>
      <c r="H37" s="496">
        <v>240</v>
      </c>
      <c r="I37" s="496">
        <v>1500</v>
      </c>
      <c r="J37" s="496">
        <v>750</v>
      </c>
      <c r="K37" s="134"/>
      <c r="L37" s="134"/>
    </row>
    <row r="38" spans="1:12" ht="63.75">
      <c r="A38" s="496" t="s">
        <v>19666</v>
      </c>
      <c r="B38" s="496" t="s">
        <v>19667</v>
      </c>
      <c r="C38" s="496" t="s">
        <v>19669</v>
      </c>
      <c r="D38" s="496" t="s">
        <v>666</v>
      </c>
      <c r="E38" s="496" t="s">
        <v>19668</v>
      </c>
      <c r="F38" s="496">
        <v>2015</v>
      </c>
      <c r="G38" s="496"/>
      <c r="H38" s="496">
        <v>240</v>
      </c>
      <c r="I38" s="496">
        <v>1500</v>
      </c>
      <c r="J38" s="496">
        <v>750</v>
      </c>
      <c r="K38" s="134"/>
      <c r="L38" s="134"/>
    </row>
    <row r="39" spans="1:12" ht="63.75">
      <c r="A39" s="496" t="s">
        <v>19670</v>
      </c>
      <c r="B39" s="496" t="s">
        <v>19671</v>
      </c>
      <c r="C39" s="496" t="s">
        <v>9360</v>
      </c>
      <c r="D39" s="496" t="s">
        <v>19512</v>
      </c>
      <c r="E39" s="496" t="s">
        <v>19504</v>
      </c>
      <c r="F39" s="496">
        <v>2015</v>
      </c>
      <c r="G39" s="496" t="s">
        <v>134</v>
      </c>
      <c r="H39" s="496">
        <v>119</v>
      </c>
      <c r="I39" s="496">
        <v>960</v>
      </c>
      <c r="J39" s="496">
        <v>480</v>
      </c>
      <c r="K39" s="134"/>
      <c r="L39" s="134"/>
    </row>
    <row r="40" spans="1:12" ht="51">
      <c r="A40" s="496" t="s">
        <v>19672</v>
      </c>
      <c r="B40" s="496" t="s">
        <v>19673</v>
      </c>
      <c r="C40" s="496" t="s">
        <v>12450</v>
      </c>
      <c r="D40" s="496" t="s">
        <v>19674</v>
      </c>
      <c r="E40" s="496" t="s">
        <v>19675</v>
      </c>
      <c r="F40" s="496">
        <v>2015</v>
      </c>
      <c r="G40" s="496" t="s">
        <v>175</v>
      </c>
      <c r="H40" s="496">
        <v>144</v>
      </c>
      <c r="I40" s="496"/>
      <c r="J40" s="496">
        <v>1080</v>
      </c>
      <c r="K40" s="134"/>
      <c r="L40" s="134"/>
    </row>
    <row r="41" spans="1:12" ht="101.25" customHeight="1">
      <c r="A41" s="496" t="s">
        <v>19676</v>
      </c>
      <c r="B41" s="496" t="s">
        <v>19677</v>
      </c>
      <c r="C41" s="496" t="s">
        <v>12500</v>
      </c>
      <c r="D41" s="496" t="s">
        <v>19678</v>
      </c>
      <c r="E41" s="496" t="s">
        <v>19679</v>
      </c>
      <c r="F41" s="496">
        <v>2015</v>
      </c>
      <c r="G41" s="496"/>
      <c r="H41" s="496">
        <v>223</v>
      </c>
      <c r="I41" s="496">
        <v>1500</v>
      </c>
      <c r="J41" s="496">
        <v>1500</v>
      </c>
      <c r="K41" s="134"/>
      <c r="L41" s="134"/>
    </row>
    <row r="42" spans="1:12" ht="51">
      <c r="A42" s="496" t="s">
        <v>19680</v>
      </c>
      <c r="B42" s="496" t="s">
        <v>19681</v>
      </c>
      <c r="C42" s="496" t="s">
        <v>14459</v>
      </c>
      <c r="D42" s="496" t="s">
        <v>19682</v>
      </c>
      <c r="E42" s="496" t="s">
        <v>19683</v>
      </c>
      <c r="F42" s="496">
        <v>2015</v>
      </c>
      <c r="G42" s="496" t="s">
        <v>119</v>
      </c>
      <c r="H42" s="496">
        <v>279</v>
      </c>
      <c r="I42" s="496">
        <v>1500</v>
      </c>
      <c r="J42" s="495">
        <v>750</v>
      </c>
      <c r="K42" s="134"/>
      <c r="L42" s="134"/>
    </row>
    <row r="43" spans="1:12" ht="51">
      <c r="A43" s="488" t="s">
        <v>19635</v>
      </c>
      <c r="B43" s="488" t="s">
        <v>611</v>
      </c>
      <c r="C43" s="488" t="s">
        <v>8097</v>
      </c>
      <c r="D43" s="488" t="s">
        <v>19636</v>
      </c>
      <c r="E43" s="488" t="s">
        <v>19637</v>
      </c>
      <c r="F43" s="488">
        <v>2015</v>
      </c>
      <c r="G43" s="488" t="s">
        <v>202</v>
      </c>
      <c r="H43" s="488">
        <v>584</v>
      </c>
      <c r="I43" s="488">
        <v>1500</v>
      </c>
      <c r="J43" s="488">
        <v>1500</v>
      </c>
      <c r="K43" s="134"/>
      <c r="L43" s="134"/>
    </row>
  </sheetData>
  <mergeCells count="4">
    <mergeCell ref="A3:J3"/>
    <mergeCell ref="A5:J5"/>
    <mergeCell ref="A6:J6"/>
    <mergeCell ref="A7:J7"/>
  </mergeCells>
  <hyperlinks>
    <hyperlink ref="D19" r:id="rId1"/>
  </hyperlinks>
  <pageMargins left="0.51181102362204722" right="0.31496062992125984" top="2.1666666666666665" bottom="0.57291666666666663" header="0.51041666666666663" footer="0.31496062992125984"/>
  <pageSetup paperSize="9" scale="65" orientation="landscape" horizontalDpi="200" verticalDpi="200" r:id="rId2"/>
  <headerFooter>
    <oddHeader>&amp;LUniversitatea „Lucian Blaga” din Sibiu
&amp;C
&amp;K000000FIȘĂ DE RAPORTARE A ACTIVITĂȚII DE CERCETARE 
PENTRU PERIOADA 1.01.2014-31.12.2014</oddHeader>
  </headerFooter>
  <rowBreaks count="1" manualBreakCount="1">
    <brk id="12"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K115"/>
  <sheetViews>
    <sheetView zoomScale="70" zoomScaleNormal="70" zoomScaleSheetLayoutView="55" zoomScalePageLayoutView="60" workbookViewId="0">
      <selection activeCell="R9" sqref="R9"/>
    </sheetView>
  </sheetViews>
  <sheetFormatPr defaultRowHeight="15"/>
  <cols>
    <col min="1" max="1" width="40.5703125" style="2" bestFit="1" customWidth="1"/>
    <col min="2" max="2" width="19.85546875" style="2" customWidth="1"/>
    <col min="3" max="3" width="24.140625" style="8" customWidth="1"/>
    <col min="4" max="4" width="10" style="1" customWidth="1"/>
    <col min="5" max="5" width="10.42578125" style="1" customWidth="1"/>
    <col min="6" max="6" width="8.5703125" style="1" customWidth="1"/>
    <col min="7" max="7" width="7.85546875" style="1" customWidth="1"/>
    <col min="8" max="9" width="9.140625" style="1" customWidth="1"/>
    <col min="10" max="10" width="15.85546875" style="1" customWidth="1"/>
  </cols>
  <sheetData>
    <row r="2" spans="1:115" s="4" customFormat="1" ht="15" customHeight="1">
      <c r="A2" s="861" t="s">
        <v>19218</v>
      </c>
      <c r="B2" s="862"/>
      <c r="C2" s="862"/>
      <c r="D2" s="862"/>
      <c r="E2" s="862"/>
      <c r="F2" s="862"/>
      <c r="G2" s="862"/>
      <c r="H2" s="862"/>
      <c r="I2" s="862"/>
      <c r="J2" s="86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row>
    <row r="3" spans="1:115" s="4" customFormat="1" ht="15" customHeight="1">
      <c r="A3" s="15"/>
      <c r="B3" s="15"/>
      <c r="C3" s="15"/>
      <c r="D3" s="15"/>
      <c r="E3" s="15"/>
      <c r="F3" s="15"/>
      <c r="G3" s="15"/>
      <c r="H3" s="15"/>
      <c r="I3" s="15"/>
      <c r="J3" s="15"/>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row>
    <row r="4" spans="1:115" s="4" customFormat="1" ht="28.5" customHeight="1">
      <c r="A4" s="864" t="s">
        <v>19219</v>
      </c>
      <c r="B4" s="865"/>
      <c r="C4" s="865"/>
      <c r="D4" s="865"/>
      <c r="E4" s="865"/>
      <c r="F4" s="865"/>
      <c r="G4" s="865"/>
      <c r="H4" s="865"/>
      <c r="I4" s="865"/>
      <c r="J4" s="865"/>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row>
    <row r="5" spans="1:115" s="4" customFormat="1">
      <c r="A5" s="866" t="s">
        <v>17310</v>
      </c>
      <c r="B5" s="867"/>
      <c r="C5" s="867"/>
      <c r="D5" s="867"/>
      <c r="E5" s="867"/>
      <c r="F5" s="867"/>
      <c r="G5" s="867"/>
      <c r="H5" s="867"/>
      <c r="I5" s="867"/>
      <c r="J5" s="867"/>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row>
    <row r="6" spans="1:115" s="4" customFormat="1">
      <c r="A6" s="868" t="s">
        <v>19220</v>
      </c>
      <c r="B6" s="868"/>
      <c r="C6" s="868"/>
      <c r="D6" s="868"/>
      <c r="E6" s="868"/>
      <c r="F6" s="868"/>
      <c r="G6" s="868"/>
      <c r="H6" s="868"/>
      <c r="I6" s="868"/>
      <c r="J6" s="868"/>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row>
    <row r="7" spans="1:115" s="4" customFormat="1">
      <c r="A7" s="868" t="s">
        <v>19221</v>
      </c>
      <c r="B7" s="868"/>
      <c r="C7" s="868"/>
      <c r="D7" s="868"/>
      <c r="E7" s="868"/>
      <c r="F7" s="868"/>
      <c r="G7" s="868"/>
      <c r="H7" s="868"/>
      <c r="I7" s="868"/>
      <c r="J7" s="868"/>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row>
    <row r="8" spans="1:115" s="4" customFormat="1" ht="63.75">
      <c r="A8" s="13" t="s">
        <v>11</v>
      </c>
      <c r="B8" s="9" t="s">
        <v>1</v>
      </c>
      <c r="C8" s="11" t="s">
        <v>96</v>
      </c>
      <c r="D8" s="12" t="s">
        <v>2</v>
      </c>
      <c r="E8" s="9" t="s">
        <v>3</v>
      </c>
      <c r="F8" s="9" t="s">
        <v>18</v>
      </c>
      <c r="G8" s="9" t="s">
        <v>65</v>
      </c>
      <c r="H8" s="9" t="s">
        <v>10</v>
      </c>
      <c r="I8" s="13" t="s">
        <v>20</v>
      </c>
      <c r="J8" s="13" t="s">
        <v>97</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row>
    <row r="9" spans="1:115" ht="166.5">
      <c r="A9" s="203" t="s">
        <v>19222</v>
      </c>
      <c r="B9" s="203" t="s">
        <v>19223</v>
      </c>
      <c r="C9" s="203" t="s">
        <v>199</v>
      </c>
      <c r="D9" s="203" t="s">
        <v>19224</v>
      </c>
      <c r="E9" s="203" t="s">
        <v>19225</v>
      </c>
      <c r="F9" s="203">
        <v>2015</v>
      </c>
      <c r="G9" s="203">
        <v>5</v>
      </c>
      <c r="H9" s="203">
        <v>20</v>
      </c>
      <c r="I9" s="249">
        <v>300</v>
      </c>
      <c r="J9" s="243">
        <v>300</v>
      </c>
    </row>
    <row r="10" spans="1:115" s="74" customFormat="1" ht="162.75" customHeight="1">
      <c r="A10" s="203" t="s">
        <v>19226</v>
      </c>
      <c r="B10" s="203" t="s">
        <v>292</v>
      </c>
      <c r="C10" s="203" t="s">
        <v>199</v>
      </c>
      <c r="D10" s="203" t="s">
        <v>666</v>
      </c>
      <c r="E10" s="203" t="s">
        <v>19227</v>
      </c>
      <c r="F10" s="203">
        <v>2015</v>
      </c>
      <c r="G10" s="203"/>
      <c r="H10" s="203" t="s">
        <v>19228</v>
      </c>
      <c r="I10" s="249">
        <v>300</v>
      </c>
      <c r="J10" s="243">
        <v>150</v>
      </c>
    </row>
    <row r="11" spans="1:115" ht="200.25" customHeight="1">
      <c r="A11" s="203" t="s">
        <v>19229</v>
      </c>
      <c r="B11" s="203" t="s">
        <v>19230</v>
      </c>
      <c r="C11" s="203" t="s">
        <v>199</v>
      </c>
      <c r="D11" s="203" t="s">
        <v>19231</v>
      </c>
      <c r="E11" s="203" t="s">
        <v>19232</v>
      </c>
      <c r="F11" s="203">
        <v>2015</v>
      </c>
      <c r="G11" s="203"/>
      <c r="H11" s="203" t="s">
        <v>19233</v>
      </c>
      <c r="I11" s="203">
        <v>300</v>
      </c>
      <c r="J11" s="203">
        <v>150</v>
      </c>
    </row>
    <row r="12" spans="1:115" s="74" customFormat="1" ht="39">
      <c r="A12" s="203" t="s">
        <v>19234</v>
      </c>
      <c r="B12" s="203" t="s">
        <v>19235</v>
      </c>
      <c r="C12" s="203" t="s">
        <v>199</v>
      </c>
      <c r="D12" s="203" t="s">
        <v>19236</v>
      </c>
      <c r="E12" s="203" t="s">
        <v>19237</v>
      </c>
      <c r="F12" s="203">
        <v>2015</v>
      </c>
      <c r="G12" s="203" t="s">
        <v>172</v>
      </c>
      <c r="H12" s="203">
        <v>9</v>
      </c>
      <c r="I12" s="249">
        <v>300</v>
      </c>
      <c r="J12" s="243">
        <v>270</v>
      </c>
    </row>
    <row r="13" spans="1:115" ht="147" customHeight="1">
      <c r="A13" s="203" t="s">
        <v>19238</v>
      </c>
      <c r="B13" s="203" t="s">
        <v>19239</v>
      </c>
      <c r="C13" s="203" t="s">
        <v>199</v>
      </c>
      <c r="D13" s="203" t="s">
        <v>19240</v>
      </c>
      <c r="E13" s="203" t="s">
        <v>1806</v>
      </c>
      <c r="F13" s="203">
        <v>2015</v>
      </c>
      <c r="G13" s="203">
        <v>11</v>
      </c>
      <c r="H13" s="203" t="s">
        <v>1807</v>
      </c>
      <c r="I13" s="249">
        <v>300</v>
      </c>
      <c r="J13" s="243">
        <v>240</v>
      </c>
    </row>
    <row r="14" spans="1:115" ht="64.5">
      <c r="A14" s="203" t="s">
        <v>19241</v>
      </c>
      <c r="B14" s="203" t="s">
        <v>189</v>
      </c>
      <c r="C14" s="203" t="s">
        <v>114</v>
      </c>
      <c r="D14" s="203" t="s">
        <v>19242</v>
      </c>
      <c r="E14" s="203" t="s">
        <v>19243</v>
      </c>
      <c r="F14" s="203">
        <v>2015</v>
      </c>
      <c r="G14" s="203"/>
      <c r="H14" s="203" t="s">
        <v>19244</v>
      </c>
      <c r="I14" s="203">
        <v>300</v>
      </c>
      <c r="J14" s="203">
        <v>150</v>
      </c>
    </row>
    <row r="15" spans="1:115" ht="115.5">
      <c r="A15" s="203" t="s">
        <v>19245</v>
      </c>
      <c r="B15" s="203" t="s">
        <v>19246</v>
      </c>
      <c r="C15" s="203" t="s">
        <v>1087</v>
      </c>
      <c r="D15" s="203" t="s">
        <v>665</v>
      </c>
      <c r="E15" s="203">
        <v>9783631663455</v>
      </c>
      <c r="F15" s="203">
        <v>2015</v>
      </c>
      <c r="G15" s="203" t="s">
        <v>166</v>
      </c>
      <c r="H15" s="203" t="s">
        <v>19247</v>
      </c>
      <c r="I15" s="249">
        <v>300</v>
      </c>
      <c r="J15" s="243">
        <v>300</v>
      </c>
    </row>
    <row r="16" spans="1:115" ht="113.25" customHeight="1">
      <c r="A16" s="203" t="s">
        <v>19248</v>
      </c>
      <c r="B16" s="203" t="s">
        <v>1090</v>
      </c>
      <c r="C16" s="203" t="s">
        <v>3231</v>
      </c>
      <c r="D16" s="203" t="s">
        <v>19249</v>
      </c>
      <c r="E16" s="203" t="s">
        <v>19250</v>
      </c>
      <c r="F16" s="203">
        <v>2015</v>
      </c>
      <c r="G16" s="203"/>
      <c r="H16" s="203" t="s">
        <v>19251</v>
      </c>
      <c r="I16" s="203">
        <v>300</v>
      </c>
      <c r="J16" s="203">
        <v>300</v>
      </c>
    </row>
    <row r="17" spans="1:10" ht="64.5">
      <c r="A17" s="203" t="s">
        <v>19252</v>
      </c>
      <c r="B17" s="203" t="s">
        <v>3487</v>
      </c>
      <c r="C17" s="203" t="s">
        <v>1087</v>
      </c>
      <c r="D17" s="203" t="s">
        <v>19253</v>
      </c>
      <c r="E17" s="203" t="s">
        <v>19254</v>
      </c>
      <c r="F17" s="203">
        <v>2015</v>
      </c>
      <c r="G17" s="203"/>
      <c r="H17" s="203" t="s">
        <v>19255</v>
      </c>
      <c r="I17" s="249">
        <v>300</v>
      </c>
      <c r="J17" s="243">
        <v>300</v>
      </c>
    </row>
    <row r="18" spans="1:10" ht="115.5">
      <c r="A18" s="203" t="s">
        <v>19256</v>
      </c>
      <c r="B18" s="203" t="s">
        <v>19257</v>
      </c>
      <c r="C18" s="203" t="s">
        <v>1087</v>
      </c>
      <c r="D18" s="203" t="s">
        <v>19258</v>
      </c>
      <c r="E18" s="203" t="s">
        <v>19254</v>
      </c>
      <c r="F18" s="203">
        <v>2015</v>
      </c>
      <c r="G18" s="203" t="s">
        <v>175</v>
      </c>
      <c r="H18" s="203">
        <v>14</v>
      </c>
      <c r="I18" s="249">
        <v>300</v>
      </c>
      <c r="J18" s="243">
        <v>150</v>
      </c>
    </row>
    <row r="19" spans="1:10" ht="143.25" customHeight="1">
      <c r="A19" s="203" t="s">
        <v>19259</v>
      </c>
      <c r="B19" s="203" t="s">
        <v>1117</v>
      </c>
      <c r="C19" s="203" t="s">
        <v>1087</v>
      </c>
      <c r="D19" s="203" t="s">
        <v>19260</v>
      </c>
      <c r="E19" s="203" t="s">
        <v>19261</v>
      </c>
      <c r="F19" s="203">
        <v>2015</v>
      </c>
      <c r="G19" s="203"/>
      <c r="H19" s="203" t="s">
        <v>19262</v>
      </c>
      <c r="I19" s="203">
        <v>300</v>
      </c>
      <c r="J19" s="203">
        <v>300</v>
      </c>
    </row>
    <row r="20" spans="1:10" ht="98.25" customHeight="1">
      <c r="A20" s="203" t="s">
        <v>19263</v>
      </c>
      <c r="B20" s="203" t="s">
        <v>19264</v>
      </c>
      <c r="C20" s="203" t="s">
        <v>1087</v>
      </c>
      <c r="D20" s="203" t="s">
        <v>19265</v>
      </c>
      <c r="E20" s="203" t="s">
        <v>19266</v>
      </c>
      <c r="F20" s="203">
        <v>2015</v>
      </c>
      <c r="G20" s="203" t="s">
        <v>242</v>
      </c>
      <c r="H20" s="203">
        <v>13</v>
      </c>
      <c r="I20" s="249">
        <v>300</v>
      </c>
      <c r="J20" s="243">
        <v>150</v>
      </c>
    </row>
    <row r="21" spans="1:10" s="74" customFormat="1" ht="125.25" customHeight="1">
      <c r="A21" s="203" t="s">
        <v>19267</v>
      </c>
      <c r="B21" s="203" t="s">
        <v>1170</v>
      </c>
      <c r="C21" s="203" t="s">
        <v>3231</v>
      </c>
      <c r="D21" s="203" t="s">
        <v>19249</v>
      </c>
      <c r="E21" s="203" t="s">
        <v>19250</v>
      </c>
      <c r="F21" s="203">
        <v>2015</v>
      </c>
      <c r="G21" s="203"/>
      <c r="H21" s="203" t="s">
        <v>19268</v>
      </c>
      <c r="I21" s="203">
        <v>300</v>
      </c>
      <c r="J21" s="203">
        <v>300</v>
      </c>
    </row>
    <row r="22" spans="1:10" s="74" customFormat="1" ht="128.25">
      <c r="A22" s="203" t="s">
        <v>19269</v>
      </c>
      <c r="B22" s="203" t="s">
        <v>3488</v>
      </c>
      <c r="C22" s="203" t="s">
        <v>1087</v>
      </c>
      <c r="D22" s="203" t="s">
        <v>19270</v>
      </c>
      <c r="E22" s="237" t="s">
        <v>19271</v>
      </c>
      <c r="F22" s="203">
        <v>2015</v>
      </c>
      <c r="G22" s="203"/>
      <c r="H22" s="203">
        <v>13</v>
      </c>
      <c r="I22" s="249">
        <v>300</v>
      </c>
      <c r="J22" s="243">
        <v>300</v>
      </c>
    </row>
    <row r="23" spans="1:10" s="74" customFormat="1" ht="132" customHeight="1">
      <c r="A23" s="203" t="s">
        <v>19272</v>
      </c>
      <c r="B23" s="203" t="s">
        <v>19273</v>
      </c>
      <c r="C23" s="203" t="s">
        <v>1087</v>
      </c>
      <c r="D23" s="203" t="s">
        <v>19274</v>
      </c>
      <c r="E23" s="203" t="s">
        <v>19275</v>
      </c>
      <c r="F23" s="203">
        <v>2015</v>
      </c>
      <c r="G23" s="203"/>
      <c r="H23" s="203">
        <v>14</v>
      </c>
      <c r="I23" s="249">
        <v>150</v>
      </c>
      <c r="J23" s="243">
        <v>150</v>
      </c>
    </row>
    <row r="24" spans="1:10" s="74" customFormat="1" ht="115.5">
      <c r="A24" s="203" t="s">
        <v>19276</v>
      </c>
      <c r="B24" s="203" t="s">
        <v>19277</v>
      </c>
      <c r="C24" s="203" t="s">
        <v>1087</v>
      </c>
      <c r="D24" s="203" t="s">
        <v>665</v>
      </c>
      <c r="E24" s="203" t="s">
        <v>19278</v>
      </c>
      <c r="F24" s="203">
        <v>2015</v>
      </c>
      <c r="G24" s="203"/>
      <c r="H24" s="203" t="s">
        <v>19279</v>
      </c>
      <c r="I24" s="249">
        <v>300</v>
      </c>
      <c r="J24" s="243">
        <v>150</v>
      </c>
    </row>
    <row r="25" spans="1:10" ht="115.5">
      <c r="A25" s="203" t="s">
        <v>19280</v>
      </c>
      <c r="B25" s="203" t="s">
        <v>3327</v>
      </c>
      <c r="C25" s="203" t="s">
        <v>1087</v>
      </c>
      <c r="D25" s="203" t="s">
        <v>665</v>
      </c>
      <c r="E25" s="203" t="s">
        <v>19281</v>
      </c>
      <c r="F25" s="203">
        <v>2015</v>
      </c>
      <c r="G25" s="203" t="s">
        <v>166</v>
      </c>
      <c r="H25" s="203" t="s">
        <v>19282</v>
      </c>
      <c r="I25" s="249">
        <v>300</v>
      </c>
      <c r="J25" s="243">
        <v>300</v>
      </c>
    </row>
    <row r="26" spans="1:10" ht="90">
      <c r="A26" s="203" t="s">
        <v>19283</v>
      </c>
      <c r="B26" s="203" t="s">
        <v>19284</v>
      </c>
      <c r="C26" s="203" t="s">
        <v>1087</v>
      </c>
      <c r="D26" s="203" t="s">
        <v>19285</v>
      </c>
      <c r="E26" s="203" t="s">
        <v>19286</v>
      </c>
      <c r="F26" s="203">
        <v>2015</v>
      </c>
      <c r="G26" s="203" t="s">
        <v>153</v>
      </c>
      <c r="H26" s="203" t="s">
        <v>19287</v>
      </c>
      <c r="I26" s="249">
        <v>300</v>
      </c>
      <c r="J26" s="243">
        <v>300</v>
      </c>
    </row>
    <row r="27" spans="1:10" ht="115.5">
      <c r="A27" s="203" t="s">
        <v>19288</v>
      </c>
      <c r="B27" s="203" t="s">
        <v>1109</v>
      </c>
      <c r="C27" s="203" t="s">
        <v>1087</v>
      </c>
      <c r="D27" s="203" t="s">
        <v>665</v>
      </c>
      <c r="E27" s="203" t="s">
        <v>19289</v>
      </c>
      <c r="F27" s="203">
        <v>2015</v>
      </c>
      <c r="G27" s="203" t="s">
        <v>166</v>
      </c>
      <c r="H27" s="203" t="s">
        <v>19290</v>
      </c>
      <c r="I27" s="249">
        <v>300</v>
      </c>
      <c r="J27" s="243">
        <v>300</v>
      </c>
    </row>
    <row r="28" spans="1:10" ht="77.25">
      <c r="A28" s="203" t="s">
        <v>19291</v>
      </c>
      <c r="B28" s="203" t="s">
        <v>1109</v>
      </c>
      <c r="C28" s="203" t="s">
        <v>1087</v>
      </c>
      <c r="D28" s="203" t="s">
        <v>19292</v>
      </c>
      <c r="E28" s="203" t="s">
        <v>19293</v>
      </c>
      <c r="F28" s="203">
        <v>2015</v>
      </c>
      <c r="G28" s="203" t="s">
        <v>375</v>
      </c>
      <c r="H28" s="203" t="s">
        <v>19294</v>
      </c>
      <c r="I28" s="249">
        <v>300</v>
      </c>
      <c r="J28" s="243">
        <v>300</v>
      </c>
    </row>
    <row r="29" spans="1:10" ht="77.25">
      <c r="A29" s="203" t="s">
        <v>19295</v>
      </c>
      <c r="B29" s="203" t="s">
        <v>1109</v>
      </c>
      <c r="C29" s="203" t="s">
        <v>1087</v>
      </c>
      <c r="D29" s="203" t="s">
        <v>19296</v>
      </c>
      <c r="E29" s="203" t="s">
        <v>19297</v>
      </c>
      <c r="F29" s="203">
        <v>2015</v>
      </c>
      <c r="G29" s="203" t="s">
        <v>145</v>
      </c>
      <c r="H29" s="203" t="s">
        <v>19298</v>
      </c>
      <c r="I29" s="249">
        <v>300</v>
      </c>
      <c r="J29" s="243">
        <v>300</v>
      </c>
    </row>
    <row r="30" spans="1:10" ht="90">
      <c r="A30" s="203" t="s">
        <v>19299</v>
      </c>
      <c r="B30" s="203" t="s">
        <v>19300</v>
      </c>
      <c r="C30" s="203" t="s">
        <v>1087</v>
      </c>
      <c r="D30" s="237" t="s">
        <v>665</v>
      </c>
      <c r="E30" s="237" t="s">
        <v>19301</v>
      </c>
      <c r="F30" s="203">
        <v>2015</v>
      </c>
      <c r="G30" s="203"/>
      <c r="H30" s="237" t="s">
        <v>19302</v>
      </c>
      <c r="I30" s="249">
        <v>300</v>
      </c>
      <c r="J30" s="243">
        <v>150</v>
      </c>
    </row>
    <row r="31" spans="1:10" ht="90">
      <c r="A31" s="203" t="s">
        <v>19303</v>
      </c>
      <c r="B31" s="203" t="s">
        <v>3489</v>
      </c>
      <c r="C31" s="203" t="s">
        <v>1087</v>
      </c>
      <c r="D31" s="203" t="s">
        <v>19304</v>
      </c>
      <c r="E31" s="203" t="s">
        <v>19254</v>
      </c>
      <c r="F31" s="203">
        <v>2015</v>
      </c>
      <c r="G31" s="203" t="s">
        <v>1134</v>
      </c>
      <c r="H31" s="203" t="s">
        <v>19305</v>
      </c>
      <c r="I31" s="203">
        <v>300</v>
      </c>
      <c r="J31" s="203">
        <v>300</v>
      </c>
    </row>
    <row r="32" spans="1:10" s="74" customFormat="1" ht="168" customHeight="1">
      <c r="A32" s="203" t="s">
        <v>19306</v>
      </c>
      <c r="B32" s="203" t="s">
        <v>3168</v>
      </c>
      <c r="C32" s="203" t="s">
        <v>3165</v>
      </c>
      <c r="D32" s="203" t="s">
        <v>19307</v>
      </c>
      <c r="E32" s="203" t="s">
        <v>19308</v>
      </c>
      <c r="F32" s="203">
        <v>2015</v>
      </c>
      <c r="G32" s="203"/>
      <c r="H32" s="203" t="s">
        <v>19309</v>
      </c>
      <c r="I32" s="249">
        <v>300</v>
      </c>
      <c r="J32" s="243">
        <v>300</v>
      </c>
    </row>
    <row r="33" spans="1:10" s="74" customFormat="1" ht="120" customHeight="1">
      <c r="A33" s="203" t="s">
        <v>19310</v>
      </c>
      <c r="B33" s="203" t="s">
        <v>3490</v>
      </c>
      <c r="C33" s="203" t="s">
        <v>3491</v>
      </c>
      <c r="D33" s="203" t="s">
        <v>19311</v>
      </c>
      <c r="E33" s="203" t="s">
        <v>19312</v>
      </c>
      <c r="F33" s="203">
        <v>2015</v>
      </c>
      <c r="G33" s="203" t="s">
        <v>145</v>
      </c>
      <c r="H33" s="203" t="s">
        <v>19313</v>
      </c>
      <c r="I33" s="249">
        <v>300</v>
      </c>
      <c r="J33" s="243">
        <v>180</v>
      </c>
    </row>
    <row r="34" spans="1:10" s="74" customFormat="1" ht="184.5" customHeight="1">
      <c r="A34" s="203" t="s">
        <v>19314</v>
      </c>
      <c r="B34" s="203" t="s">
        <v>1223</v>
      </c>
      <c r="C34" s="203" t="s">
        <v>3380</v>
      </c>
      <c r="D34" s="203" t="s">
        <v>19315</v>
      </c>
      <c r="E34" s="203" t="s">
        <v>19316</v>
      </c>
      <c r="F34" s="203">
        <v>2015</v>
      </c>
      <c r="G34" s="203" t="s">
        <v>138</v>
      </c>
      <c r="H34" s="203" t="s">
        <v>19317</v>
      </c>
      <c r="I34" s="249">
        <v>300</v>
      </c>
      <c r="J34" s="243">
        <v>300</v>
      </c>
    </row>
    <row r="35" spans="1:10" s="74" customFormat="1" ht="220.5" customHeight="1">
      <c r="A35" s="203" t="s">
        <v>19318</v>
      </c>
      <c r="B35" s="203" t="s">
        <v>1223</v>
      </c>
      <c r="C35" s="203" t="s">
        <v>3380</v>
      </c>
      <c r="D35" s="203" t="s">
        <v>19319</v>
      </c>
      <c r="E35" s="203" t="s">
        <v>19320</v>
      </c>
      <c r="F35" s="203">
        <v>2015</v>
      </c>
      <c r="G35" s="203" t="s">
        <v>138</v>
      </c>
      <c r="H35" s="203" t="s">
        <v>19321</v>
      </c>
      <c r="I35" s="249"/>
      <c r="J35" s="243">
        <v>300</v>
      </c>
    </row>
    <row r="36" spans="1:10" s="74" customFormat="1" ht="147" customHeight="1">
      <c r="A36" s="203" t="s">
        <v>19322</v>
      </c>
      <c r="B36" s="203" t="s">
        <v>1223</v>
      </c>
      <c r="C36" s="203" t="s">
        <v>3380</v>
      </c>
      <c r="D36" s="203" t="s">
        <v>19323</v>
      </c>
      <c r="E36" s="203" t="s">
        <v>19324</v>
      </c>
      <c r="F36" s="203">
        <v>2015</v>
      </c>
      <c r="G36" s="203" t="s">
        <v>138</v>
      </c>
      <c r="H36" s="203" t="s">
        <v>19325</v>
      </c>
      <c r="I36" s="249"/>
      <c r="J36" s="243">
        <v>300</v>
      </c>
    </row>
    <row r="37" spans="1:10" ht="259.5" customHeight="1">
      <c r="A37" s="203" t="s">
        <v>19326</v>
      </c>
      <c r="B37" s="203" t="s">
        <v>1223</v>
      </c>
      <c r="C37" s="203" t="s">
        <v>3380</v>
      </c>
      <c r="D37" s="203" t="s">
        <v>666</v>
      </c>
      <c r="E37" s="203" t="s">
        <v>19327</v>
      </c>
      <c r="F37" s="203">
        <v>2015</v>
      </c>
      <c r="G37" s="203" t="s">
        <v>134</v>
      </c>
      <c r="H37" s="203" t="s">
        <v>19328</v>
      </c>
      <c r="I37" s="249"/>
      <c r="J37" s="243">
        <v>300</v>
      </c>
    </row>
    <row r="38" spans="1:10" ht="186.75" customHeight="1">
      <c r="A38" s="203" t="s">
        <v>19329</v>
      </c>
      <c r="B38" s="203" t="s">
        <v>3492</v>
      </c>
      <c r="C38" s="203" t="s">
        <v>3176</v>
      </c>
      <c r="D38" s="237" t="s">
        <v>19330</v>
      </c>
      <c r="E38" s="203"/>
      <c r="F38" s="203">
        <v>2015</v>
      </c>
      <c r="G38" s="203" t="s">
        <v>375</v>
      </c>
      <c r="H38" s="237" t="s">
        <v>19331</v>
      </c>
      <c r="I38" s="203">
        <v>300</v>
      </c>
      <c r="J38" s="203">
        <v>210</v>
      </c>
    </row>
    <row r="39" spans="1:10" ht="104.25" customHeight="1">
      <c r="A39" s="203" t="s">
        <v>19332</v>
      </c>
      <c r="B39" s="203" t="s">
        <v>3492</v>
      </c>
      <c r="C39" s="203" t="s">
        <v>3176</v>
      </c>
      <c r="D39" s="237" t="s">
        <v>19330</v>
      </c>
      <c r="E39" s="203"/>
      <c r="F39" s="203">
        <v>2015</v>
      </c>
      <c r="G39" s="203" t="s">
        <v>242</v>
      </c>
      <c r="H39" s="237" t="s">
        <v>19333</v>
      </c>
      <c r="I39" s="203"/>
      <c r="J39" s="203">
        <v>300</v>
      </c>
    </row>
    <row r="40" spans="1:10" ht="90">
      <c r="A40" s="203" t="s">
        <v>19334</v>
      </c>
      <c r="B40" s="203" t="s">
        <v>3492</v>
      </c>
      <c r="C40" s="203" t="s">
        <v>3176</v>
      </c>
      <c r="D40" s="237" t="s">
        <v>19335</v>
      </c>
      <c r="E40" s="203"/>
      <c r="F40" s="203">
        <v>2015</v>
      </c>
      <c r="G40" s="203" t="s">
        <v>375</v>
      </c>
      <c r="H40" s="203" t="s">
        <v>19336</v>
      </c>
      <c r="I40" s="203"/>
      <c r="J40" s="203">
        <v>300</v>
      </c>
    </row>
    <row r="41" spans="1:10" ht="51.75">
      <c r="A41" s="203" t="s">
        <v>19337</v>
      </c>
      <c r="B41" s="203" t="s">
        <v>3492</v>
      </c>
      <c r="C41" s="203" t="s">
        <v>3176</v>
      </c>
      <c r="D41" s="237" t="s">
        <v>19338</v>
      </c>
      <c r="E41" s="203">
        <v>9783659755323</v>
      </c>
      <c r="F41" s="203">
        <v>2015</v>
      </c>
      <c r="G41" s="203" t="s">
        <v>3493</v>
      </c>
      <c r="H41" s="203" t="s">
        <v>19339</v>
      </c>
      <c r="I41" s="203"/>
      <c r="J41" s="203">
        <v>300</v>
      </c>
    </row>
    <row r="42" spans="1:10" ht="64.5">
      <c r="A42" s="203" t="s">
        <v>19340</v>
      </c>
      <c r="B42" s="203" t="s">
        <v>1262</v>
      </c>
      <c r="C42" s="203" t="s">
        <v>1220</v>
      </c>
      <c r="D42" s="203" t="s">
        <v>19341</v>
      </c>
      <c r="E42" s="237" t="s">
        <v>19250</v>
      </c>
      <c r="F42" s="203">
        <v>2015</v>
      </c>
      <c r="G42" s="203" t="s">
        <v>195</v>
      </c>
      <c r="H42" s="203" t="s">
        <v>19342</v>
      </c>
      <c r="I42" s="249">
        <v>300</v>
      </c>
      <c r="J42" s="243">
        <v>210</v>
      </c>
    </row>
    <row r="43" spans="1:10" ht="64.5">
      <c r="A43" s="203" t="s">
        <v>19343</v>
      </c>
      <c r="B43" s="203" t="s">
        <v>1222</v>
      </c>
      <c r="C43" s="203" t="s">
        <v>1220</v>
      </c>
      <c r="D43" s="203" t="s">
        <v>19344</v>
      </c>
      <c r="E43" s="203" t="s">
        <v>19345</v>
      </c>
      <c r="F43" s="203">
        <v>2015</v>
      </c>
      <c r="G43" s="203" t="s">
        <v>195</v>
      </c>
      <c r="H43" s="203" t="s">
        <v>19346</v>
      </c>
      <c r="I43" s="249">
        <v>300</v>
      </c>
      <c r="J43" s="243">
        <v>300</v>
      </c>
    </row>
    <row r="44" spans="1:10" ht="51.75">
      <c r="A44" s="239" t="s">
        <v>19347</v>
      </c>
      <c r="B44" s="203" t="s">
        <v>3494</v>
      </c>
      <c r="C44" s="203" t="s">
        <v>1220</v>
      </c>
      <c r="D44" s="203" t="s">
        <v>19348</v>
      </c>
      <c r="E44" s="203" t="s">
        <v>19250</v>
      </c>
      <c r="F44" s="203">
        <v>2015</v>
      </c>
      <c r="G44" s="203" t="s">
        <v>195</v>
      </c>
      <c r="H44" s="203"/>
      <c r="I44" s="249">
        <v>300</v>
      </c>
      <c r="J44" s="243">
        <v>300</v>
      </c>
    </row>
    <row r="45" spans="1:10" ht="102.75">
      <c r="A45" s="203" t="s">
        <v>19349</v>
      </c>
      <c r="B45" s="203" t="s">
        <v>1239</v>
      </c>
      <c r="C45" s="203" t="s">
        <v>1220</v>
      </c>
      <c r="D45" s="203" t="s">
        <v>19350</v>
      </c>
      <c r="E45" s="203" t="s">
        <v>19351</v>
      </c>
      <c r="F45" s="203">
        <v>2015</v>
      </c>
      <c r="G45" s="203"/>
      <c r="H45" s="203" t="s">
        <v>19352</v>
      </c>
      <c r="I45" s="203">
        <v>300</v>
      </c>
      <c r="J45" s="203">
        <v>300</v>
      </c>
    </row>
    <row r="46" spans="1:10" s="74" customFormat="1" ht="141">
      <c r="A46" s="250" t="s">
        <v>19353</v>
      </c>
      <c r="B46" s="203" t="s">
        <v>19354</v>
      </c>
      <c r="C46" s="203" t="s">
        <v>1220</v>
      </c>
      <c r="D46" s="203" t="s">
        <v>19355</v>
      </c>
      <c r="E46" s="242" t="s">
        <v>19356</v>
      </c>
      <c r="F46" s="203">
        <v>2015</v>
      </c>
      <c r="G46" s="242" t="s">
        <v>195</v>
      </c>
      <c r="H46" s="242" t="s">
        <v>19357</v>
      </c>
      <c r="I46" s="203"/>
      <c r="J46" s="203">
        <v>150</v>
      </c>
    </row>
    <row r="47" spans="1:10" s="74" customFormat="1" ht="77.25">
      <c r="A47" s="203" t="s">
        <v>19358</v>
      </c>
      <c r="B47" s="203" t="s">
        <v>19359</v>
      </c>
      <c r="C47" s="203" t="s">
        <v>864</v>
      </c>
      <c r="D47" s="203" t="s">
        <v>666</v>
      </c>
      <c r="E47" s="203" t="s">
        <v>1806</v>
      </c>
      <c r="F47" s="203">
        <v>2015</v>
      </c>
      <c r="G47" s="203"/>
      <c r="H47" s="203" t="s">
        <v>19360</v>
      </c>
      <c r="I47" s="249">
        <v>300</v>
      </c>
      <c r="J47" s="243">
        <v>300</v>
      </c>
    </row>
    <row r="48" spans="1:10" ht="64.5">
      <c r="A48" s="203" t="s">
        <v>19226</v>
      </c>
      <c r="B48" s="203" t="s">
        <v>292</v>
      </c>
      <c r="C48" s="203" t="s">
        <v>864</v>
      </c>
      <c r="D48" s="203" t="s">
        <v>666</v>
      </c>
      <c r="E48" s="203" t="s">
        <v>19227</v>
      </c>
      <c r="F48" s="203">
        <v>2015</v>
      </c>
      <c r="G48" s="251" t="s">
        <v>138</v>
      </c>
      <c r="H48" s="203" t="s">
        <v>19228</v>
      </c>
      <c r="I48" s="249">
        <v>300</v>
      </c>
      <c r="J48" s="243">
        <v>150</v>
      </c>
    </row>
    <row r="49" spans="1:10" ht="84" customHeight="1">
      <c r="A49" s="203" t="s">
        <v>19361</v>
      </c>
      <c r="B49" s="203" t="s">
        <v>19362</v>
      </c>
      <c r="C49" s="203" t="s">
        <v>404</v>
      </c>
      <c r="D49" s="203" t="s">
        <v>19363</v>
      </c>
      <c r="E49" s="203" t="s">
        <v>19364</v>
      </c>
      <c r="F49" s="203">
        <v>2014</v>
      </c>
      <c r="G49" s="203" t="s">
        <v>446</v>
      </c>
      <c r="H49" s="203">
        <v>7</v>
      </c>
      <c r="I49" s="203">
        <v>300</v>
      </c>
      <c r="J49" s="203">
        <v>70</v>
      </c>
    </row>
    <row r="50" spans="1:10" ht="179.25">
      <c r="A50" s="203" t="s">
        <v>19365</v>
      </c>
      <c r="B50" s="203" t="s">
        <v>19366</v>
      </c>
      <c r="C50" s="203" t="s">
        <v>404</v>
      </c>
      <c r="D50" s="203" t="s">
        <v>19363</v>
      </c>
      <c r="E50" s="203" t="s">
        <v>19364</v>
      </c>
      <c r="F50" s="203">
        <v>2015</v>
      </c>
      <c r="G50" s="203" t="s">
        <v>446</v>
      </c>
      <c r="H50" s="203">
        <v>11</v>
      </c>
      <c r="I50" s="203">
        <v>300</v>
      </c>
      <c r="J50" s="203">
        <v>300</v>
      </c>
    </row>
    <row r="51" spans="1:10" ht="90">
      <c r="A51" s="203" t="s">
        <v>19367</v>
      </c>
      <c r="B51" s="203" t="s">
        <v>19368</v>
      </c>
      <c r="C51" s="203" t="s">
        <v>404</v>
      </c>
      <c r="D51" s="203" t="s">
        <v>19369</v>
      </c>
      <c r="E51" s="203" t="s">
        <v>19364</v>
      </c>
      <c r="F51" s="203">
        <v>2014</v>
      </c>
      <c r="G51" s="203" t="s">
        <v>134</v>
      </c>
      <c r="H51" s="203">
        <v>3</v>
      </c>
      <c r="I51" s="249">
        <v>90</v>
      </c>
      <c r="J51" s="243">
        <v>90</v>
      </c>
    </row>
    <row r="52" spans="1:10" s="74" customFormat="1" ht="90">
      <c r="A52" s="203" t="s">
        <v>19370</v>
      </c>
      <c r="B52" s="203" t="s">
        <v>19371</v>
      </c>
      <c r="C52" s="203" t="s">
        <v>404</v>
      </c>
      <c r="D52" s="203" t="s">
        <v>19369</v>
      </c>
      <c r="E52" s="203" t="s">
        <v>19364</v>
      </c>
      <c r="F52" s="203">
        <v>2014</v>
      </c>
      <c r="G52" s="203" t="s">
        <v>134</v>
      </c>
      <c r="H52" s="203">
        <v>5</v>
      </c>
      <c r="I52" s="249">
        <v>150</v>
      </c>
      <c r="J52" s="243">
        <v>150</v>
      </c>
    </row>
    <row r="53" spans="1:10" s="74" customFormat="1" ht="90">
      <c r="A53" s="203" t="s">
        <v>19372</v>
      </c>
      <c r="B53" s="203" t="s">
        <v>19371</v>
      </c>
      <c r="C53" s="203" t="s">
        <v>404</v>
      </c>
      <c r="D53" s="203" t="s">
        <v>19369</v>
      </c>
      <c r="E53" s="203" t="s">
        <v>19364</v>
      </c>
      <c r="F53" s="203">
        <v>2014</v>
      </c>
      <c r="G53" s="203" t="s">
        <v>134</v>
      </c>
      <c r="H53" s="203">
        <v>3</v>
      </c>
      <c r="I53" s="249">
        <v>90</v>
      </c>
      <c r="J53" s="243">
        <v>90</v>
      </c>
    </row>
    <row r="54" spans="1:10" s="74" customFormat="1" ht="204.75">
      <c r="A54" s="203" t="s">
        <v>19373</v>
      </c>
      <c r="B54" s="203" t="s">
        <v>19374</v>
      </c>
      <c r="C54" s="203" t="s">
        <v>404</v>
      </c>
      <c r="D54" s="203" t="s">
        <v>19369</v>
      </c>
      <c r="E54" s="203" t="s">
        <v>19364</v>
      </c>
      <c r="F54" s="203">
        <v>2014</v>
      </c>
      <c r="G54" s="203" t="s">
        <v>134</v>
      </c>
      <c r="H54" s="203">
        <v>7</v>
      </c>
      <c r="I54" s="249">
        <v>210</v>
      </c>
      <c r="J54" s="243">
        <v>70</v>
      </c>
    </row>
    <row r="55" spans="1:10" s="74" customFormat="1" ht="77.25">
      <c r="A55" s="203" t="s">
        <v>19375</v>
      </c>
      <c r="B55" s="203" t="s">
        <v>19376</v>
      </c>
      <c r="C55" s="203" t="s">
        <v>408</v>
      </c>
      <c r="D55" s="203" t="s">
        <v>19377</v>
      </c>
      <c r="E55" s="203" t="s">
        <v>19378</v>
      </c>
      <c r="F55" s="203">
        <v>2015</v>
      </c>
      <c r="G55" s="203" t="s">
        <v>375</v>
      </c>
      <c r="H55" s="203">
        <v>28</v>
      </c>
      <c r="I55" s="249">
        <v>300</v>
      </c>
      <c r="J55" s="243">
        <v>300</v>
      </c>
    </row>
    <row r="56" spans="1:10" s="74" customFormat="1" ht="77.25">
      <c r="A56" s="203" t="s">
        <v>19379</v>
      </c>
      <c r="B56" s="203" t="s">
        <v>19380</v>
      </c>
      <c r="C56" s="203" t="s">
        <v>408</v>
      </c>
      <c r="D56" s="203" t="s">
        <v>19377</v>
      </c>
      <c r="E56" s="203" t="s">
        <v>19378</v>
      </c>
      <c r="F56" s="203">
        <v>2015</v>
      </c>
      <c r="G56" s="203" t="s">
        <v>375</v>
      </c>
      <c r="H56" s="203">
        <v>24</v>
      </c>
      <c r="I56" s="249">
        <v>300</v>
      </c>
      <c r="J56" s="243">
        <v>300</v>
      </c>
    </row>
    <row r="57" spans="1:10" ht="51.75">
      <c r="A57" s="203" t="s">
        <v>19381</v>
      </c>
      <c r="B57" s="203" t="s">
        <v>507</v>
      </c>
      <c r="C57" s="203" t="s">
        <v>408</v>
      </c>
      <c r="D57" s="203" t="s">
        <v>666</v>
      </c>
      <c r="E57" s="203" t="s">
        <v>1806</v>
      </c>
      <c r="F57" s="203">
        <v>2015</v>
      </c>
      <c r="G57" s="203" t="s">
        <v>1156</v>
      </c>
      <c r="H57" s="248" t="s">
        <v>19382</v>
      </c>
      <c r="I57" s="203">
        <v>300</v>
      </c>
      <c r="J57" s="203">
        <v>180</v>
      </c>
    </row>
    <row r="58" spans="1:10" ht="281.25" customHeight="1">
      <c r="A58" s="203" t="s">
        <v>19383</v>
      </c>
      <c r="B58" s="203" t="s">
        <v>7551</v>
      </c>
      <c r="C58" s="203" t="s">
        <v>7552</v>
      </c>
      <c r="D58" s="203" t="s">
        <v>19384</v>
      </c>
      <c r="E58" s="203" t="s">
        <v>19385</v>
      </c>
      <c r="F58" s="203">
        <v>2015</v>
      </c>
      <c r="G58" s="203" t="s">
        <v>922</v>
      </c>
      <c r="H58" s="203" t="s">
        <v>19386</v>
      </c>
      <c r="I58" s="249">
        <v>300</v>
      </c>
      <c r="J58" s="243">
        <v>300</v>
      </c>
    </row>
    <row r="59" spans="1:10" ht="51.75">
      <c r="A59" s="203" t="s">
        <v>19387</v>
      </c>
      <c r="B59" s="203" t="s">
        <v>7551</v>
      </c>
      <c r="C59" s="203" t="s">
        <v>7552</v>
      </c>
      <c r="D59" s="203" t="s">
        <v>19388</v>
      </c>
      <c r="E59" s="203" t="s">
        <v>19389</v>
      </c>
      <c r="F59" s="203">
        <v>2015</v>
      </c>
      <c r="G59" s="203" t="s">
        <v>603</v>
      </c>
      <c r="H59" s="203" t="s">
        <v>19390</v>
      </c>
      <c r="I59" s="249">
        <v>300</v>
      </c>
      <c r="J59" s="243">
        <v>0</v>
      </c>
    </row>
    <row r="60" spans="1:10" s="74" customFormat="1" ht="64.5">
      <c r="A60" s="203" t="s">
        <v>19391</v>
      </c>
      <c r="B60" s="203" t="s">
        <v>829</v>
      </c>
      <c r="C60" s="203" t="s">
        <v>7645</v>
      </c>
      <c r="D60" s="203" t="s">
        <v>19392</v>
      </c>
      <c r="E60" s="203" t="s">
        <v>19393</v>
      </c>
      <c r="F60" s="203">
        <v>2015</v>
      </c>
      <c r="G60" s="203"/>
      <c r="H60" s="203" t="s">
        <v>19394</v>
      </c>
      <c r="I60" s="203">
        <v>300</v>
      </c>
      <c r="J60" s="203">
        <v>300</v>
      </c>
    </row>
    <row r="61" spans="1:10" ht="51.75">
      <c r="A61" s="203" t="s">
        <v>19395</v>
      </c>
      <c r="B61" s="203" t="s">
        <v>829</v>
      </c>
      <c r="C61" s="203" t="s">
        <v>7645</v>
      </c>
      <c r="D61" s="203" t="s">
        <v>19396</v>
      </c>
      <c r="E61" s="203"/>
      <c r="F61" s="203">
        <v>2015</v>
      </c>
      <c r="G61" s="203"/>
      <c r="H61" s="203" t="s">
        <v>19397</v>
      </c>
      <c r="I61" s="203">
        <v>300</v>
      </c>
      <c r="J61" s="203">
        <v>300</v>
      </c>
    </row>
    <row r="62" spans="1:10" ht="199.5" customHeight="1">
      <c r="A62" s="203" t="s">
        <v>19398</v>
      </c>
      <c r="B62" s="203" t="s">
        <v>821</v>
      </c>
      <c r="C62" s="203" t="s">
        <v>788</v>
      </c>
      <c r="D62" s="203" t="s">
        <v>19399</v>
      </c>
      <c r="E62" s="203" t="s">
        <v>19400</v>
      </c>
      <c r="F62" s="203">
        <v>2015</v>
      </c>
      <c r="G62" s="203"/>
      <c r="H62" s="203" t="s">
        <v>19401</v>
      </c>
      <c r="I62" s="249">
        <v>300</v>
      </c>
      <c r="J62" s="243">
        <v>300</v>
      </c>
    </row>
    <row r="63" spans="1:10" s="74" customFormat="1" ht="196.5" customHeight="1">
      <c r="A63" s="203" t="s">
        <v>19402</v>
      </c>
      <c r="B63" s="203" t="s">
        <v>821</v>
      </c>
      <c r="C63" s="203" t="s">
        <v>788</v>
      </c>
      <c r="D63" s="203" t="s">
        <v>19403</v>
      </c>
      <c r="E63" s="203" t="s">
        <v>19404</v>
      </c>
      <c r="F63" s="203">
        <v>2015</v>
      </c>
      <c r="G63" s="203"/>
      <c r="H63" s="203" t="s">
        <v>19405</v>
      </c>
      <c r="I63" s="249">
        <v>300</v>
      </c>
      <c r="J63" s="243">
        <v>300</v>
      </c>
    </row>
    <row r="64" spans="1:10" s="74" customFormat="1" ht="210.75" customHeight="1">
      <c r="A64" s="203" t="s">
        <v>19406</v>
      </c>
      <c r="B64" s="203" t="s">
        <v>821</v>
      </c>
      <c r="C64" s="203" t="s">
        <v>788</v>
      </c>
      <c r="D64" s="203" t="s">
        <v>19407</v>
      </c>
      <c r="E64" s="203" t="s">
        <v>19408</v>
      </c>
      <c r="F64" s="203">
        <v>2016</v>
      </c>
      <c r="G64" s="203"/>
      <c r="H64" s="203" t="s">
        <v>19409</v>
      </c>
      <c r="I64" s="249">
        <v>300</v>
      </c>
      <c r="J64" s="243">
        <v>0</v>
      </c>
    </row>
    <row r="65" spans="1:10" ht="153.75">
      <c r="A65" s="203" t="s">
        <v>19410</v>
      </c>
      <c r="B65" s="203" t="s">
        <v>850</v>
      </c>
      <c r="C65" s="203" t="s">
        <v>788</v>
      </c>
      <c r="D65" s="203" t="s">
        <v>19411</v>
      </c>
      <c r="E65" s="203" t="s">
        <v>19412</v>
      </c>
      <c r="F65" s="203">
        <v>2015</v>
      </c>
      <c r="G65" s="246" t="s">
        <v>19413</v>
      </c>
      <c r="H65" s="203" t="s">
        <v>19414</v>
      </c>
      <c r="I65" s="249">
        <v>300</v>
      </c>
      <c r="J65" s="243">
        <v>210</v>
      </c>
    </row>
    <row r="66" spans="1:10" ht="97.5" customHeight="1">
      <c r="A66" s="203" t="s">
        <v>19415</v>
      </c>
      <c r="B66" s="203" t="s">
        <v>19416</v>
      </c>
      <c r="C66" s="203" t="s">
        <v>788</v>
      </c>
      <c r="D66" s="203" t="s">
        <v>19417</v>
      </c>
      <c r="E66" s="203" t="s">
        <v>19418</v>
      </c>
      <c r="F66" s="203">
        <v>2015</v>
      </c>
      <c r="G66" s="203" t="s">
        <v>138</v>
      </c>
      <c r="H66" s="203">
        <v>11</v>
      </c>
      <c r="I66" s="249">
        <v>300</v>
      </c>
      <c r="J66" s="243">
        <v>43</v>
      </c>
    </row>
    <row r="67" spans="1:10" ht="90">
      <c r="A67" s="203" t="s">
        <v>19419</v>
      </c>
      <c r="B67" s="203" t="s">
        <v>823</v>
      </c>
      <c r="C67" s="203" t="s">
        <v>788</v>
      </c>
      <c r="D67" s="203" t="s">
        <v>19420</v>
      </c>
      <c r="E67" s="203" t="s">
        <v>19404</v>
      </c>
      <c r="F67" s="203">
        <v>2015</v>
      </c>
      <c r="G67" s="203" t="s">
        <v>175</v>
      </c>
      <c r="H67" s="203" t="s">
        <v>19421</v>
      </c>
      <c r="I67" s="203">
        <v>300</v>
      </c>
      <c r="J67" s="203">
        <v>300</v>
      </c>
    </row>
    <row r="68" spans="1:10" ht="230.25">
      <c r="A68" s="203" t="s">
        <v>19422</v>
      </c>
      <c r="B68" s="203" t="s">
        <v>823</v>
      </c>
      <c r="C68" s="203" t="s">
        <v>788</v>
      </c>
      <c r="D68" s="203" t="s">
        <v>19423</v>
      </c>
      <c r="E68" s="203" t="s">
        <v>19424</v>
      </c>
      <c r="F68" s="203">
        <v>2015</v>
      </c>
      <c r="G68" s="203" t="s">
        <v>172</v>
      </c>
      <c r="H68" s="203" t="s">
        <v>19425</v>
      </c>
      <c r="I68" s="203">
        <v>300</v>
      </c>
      <c r="J68" s="203">
        <v>300</v>
      </c>
    </row>
    <row r="69" spans="1:10" ht="64.5">
      <c r="A69" s="203" t="s">
        <v>19426</v>
      </c>
      <c r="B69" s="203" t="s">
        <v>837</v>
      </c>
      <c r="C69" s="203" t="s">
        <v>7636</v>
      </c>
      <c r="D69" s="203" t="s">
        <v>19403</v>
      </c>
      <c r="E69" s="203" t="s">
        <v>19427</v>
      </c>
      <c r="F69" s="203">
        <v>2015</v>
      </c>
      <c r="G69" s="203" t="s">
        <v>134</v>
      </c>
      <c r="H69" s="203" t="s">
        <v>19428</v>
      </c>
      <c r="I69" s="203">
        <v>300</v>
      </c>
      <c r="J69" s="203">
        <v>300</v>
      </c>
    </row>
    <row r="70" spans="1:10" ht="51.75">
      <c r="A70" s="203" t="s">
        <v>19429</v>
      </c>
      <c r="B70" s="203" t="s">
        <v>837</v>
      </c>
      <c r="C70" s="203" t="s">
        <v>7636</v>
      </c>
      <c r="D70" s="203" t="s">
        <v>19240</v>
      </c>
      <c r="E70" s="203" t="s">
        <v>1806</v>
      </c>
      <c r="F70" s="203">
        <v>2015</v>
      </c>
      <c r="G70" s="203" t="s">
        <v>242</v>
      </c>
      <c r="H70" s="203" t="s">
        <v>19430</v>
      </c>
      <c r="I70" s="203"/>
      <c r="J70" s="203">
        <v>300</v>
      </c>
    </row>
    <row r="71" spans="1:10" ht="102.75">
      <c r="A71" s="203" t="s">
        <v>19431</v>
      </c>
      <c r="B71" s="203" t="s">
        <v>629</v>
      </c>
      <c r="C71" s="203" t="s">
        <v>610</v>
      </c>
      <c r="D71" s="203" t="s">
        <v>19432</v>
      </c>
      <c r="E71" s="203" t="s">
        <v>19433</v>
      </c>
      <c r="F71" s="203">
        <v>2016</v>
      </c>
      <c r="G71" s="203" t="s">
        <v>314</v>
      </c>
      <c r="H71" s="252" t="s">
        <v>19434</v>
      </c>
      <c r="I71" s="203"/>
      <c r="J71" s="203">
        <v>300</v>
      </c>
    </row>
    <row r="72" spans="1:10" ht="102.75">
      <c r="A72" s="203" t="s">
        <v>19435</v>
      </c>
      <c r="B72" s="203" t="s">
        <v>629</v>
      </c>
      <c r="C72" s="203" t="s">
        <v>610</v>
      </c>
      <c r="D72" s="203" t="s">
        <v>19432</v>
      </c>
      <c r="E72" s="203" t="s">
        <v>19433</v>
      </c>
      <c r="F72" s="203">
        <v>2016</v>
      </c>
      <c r="G72" s="203" t="s">
        <v>314</v>
      </c>
      <c r="H72" s="203" t="s">
        <v>19436</v>
      </c>
      <c r="I72" s="203"/>
      <c r="J72" s="203">
        <v>300</v>
      </c>
    </row>
    <row r="73" spans="1:10" ht="102.75">
      <c r="A73" s="203" t="s">
        <v>19437</v>
      </c>
      <c r="B73" s="203" t="s">
        <v>629</v>
      </c>
      <c r="C73" s="203" t="s">
        <v>610</v>
      </c>
      <c r="D73" s="203" t="s">
        <v>19432</v>
      </c>
      <c r="E73" s="203" t="s">
        <v>19433</v>
      </c>
      <c r="F73" s="203">
        <v>2016</v>
      </c>
      <c r="G73" s="203" t="s">
        <v>314</v>
      </c>
      <c r="H73" s="203" t="s">
        <v>19438</v>
      </c>
      <c r="I73" s="203"/>
      <c r="J73" s="203">
        <v>300</v>
      </c>
    </row>
    <row r="74" spans="1:10" ht="90">
      <c r="A74" s="203" t="s">
        <v>19439</v>
      </c>
      <c r="B74" s="203" t="s">
        <v>629</v>
      </c>
      <c r="C74" s="203" t="s">
        <v>610</v>
      </c>
      <c r="D74" s="203" t="s">
        <v>19432</v>
      </c>
      <c r="E74" s="203" t="s">
        <v>19433</v>
      </c>
      <c r="F74" s="203">
        <v>2016</v>
      </c>
      <c r="G74" s="203" t="s">
        <v>314</v>
      </c>
      <c r="H74" s="203" t="s">
        <v>19440</v>
      </c>
      <c r="I74" s="203"/>
      <c r="J74" s="203">
        <v>300</v>
      </c>
    </row>
    <row r="75" spans="1:10" ht="102.75">
      <c r="A75" s="203" t="s">
        <v>19441</v>
      </c>
      <c r="B75" s="203" t="s">
        <v>629</v>
      </c>
      <c r="C75" s="203" t="s">
        <v>610</v>
      </c>
      <c r="D75" s="203" t="s">
        <v>19432</v>
      </c>
      <c r="E75" s="203" t="s">
        <v>19433</v>
      </c>
      <c r="F75" s="203">
        <v>2016</v>
      </c>
      <c r="G75" s="203" t="s">
        <v>314</v>
      </c>
      <c r="H75" s="203" t="s">
        <v>19440</v>
      </c>
      <c r="I75" s="203"/>
      <c r="J75" s="203">
        <v>300</v>
      </c>
    </row>
    <row r="76" spans="1:10" ht="179.25">
      <c r="A76" s="203" t="s">
        <v>19442</v>
      </c>
      <c r="B76" s="203" t="s">
        <v>19443</v>
      </c>
      <c r="C76" s="203" t="s">
        <v>685</v>
      </c>
      <c r="D76" s="203" t="s">
        <v>19444</v>
      </c>
      <c r="E76" s="203" t="s">
        <v>19445</v>
      </c>
      <c r="F76" s="203">
        <v>2015</v>
      </c>
      <c r="G76" s="203" t="s">
        <v>242</v>
      </c>
      <c r="H76" s="203">
        <v>43</v>
      </c>
      <c r="I76" s="203">
        <v>300</v>
      </c>
      <c r="J76" s="203">
        <v>300</v>
      </c>
    </row>
    <row r="77" spans="1:10" ht="166.5">
      <c r="A77" s="203" t="s">
        <v>19446</v>
      </c>
      <c r="B77" s="203" t="s">
        <v>646</v>
      </c>
      <c r="C77" s="203" t="s">
        <v>610</v>
      </c>
      <c r="D77" s="203" t="s">
        <v>19447</v>
      </c>
      <c r="E77" s="203" t="s">
        <v>19448</v>
      </c>
      <c r="F77" s="203">
        <v>2015</v>
      </c>
      <c r="G77" s="203"/>
      <c r="H77" s="203">
        <v>9</v>
      </c>
      <c r="I77" s="203"/>
      <c r="J77" s="203">
        <v>300</v>
      </c>
    </row>
    <row r="78" spans="1:10" ht="90">
      <c r="A78" s="203" t="s">
        <v>19449</v>
      </c>
      <c r="B78" s="203" t="s">
        <v>614</v>
      </c>
      <c r="C78" s="203" t="s">
        <v>610</v>
      </c>
      <c r="D78" s="203" t="s">
        <v>19450</v>
      </c>
      <c r="E78" s="203" t="s">
        <v>19451</v>
      </c>
      <c r="F78" s="203">
        <v>2015</v>
      </c>
      <c r="G78" s="203" t="s">
        <v>5792</v>
      </c>
      <c r="H78" s="203" t="s">
        <v>19452</v>
      </c>
      <c r="I78" s="249">
        <v>300</v>
      </c>
      <c r="J78" s="243">
        <v>300</v>
      </c>
    </row>
    <row r="79" spans="1:10" ht="77.25">
      <c r="A79" s="203" t="s">
        <v>19453</v>
      </c>
      <c r="B79" s="203" t="s">
        <v>19454</v>
      </c>
      <c r="C79" s="203" t="s">
        <v>610</v>
      </c>
      <c r="D79" s="203" t="s">
        <v>19455</v>
      </c>
      <c r="E79" s="203" t="s">
        <v>19456</v>
      </c>
      <c r="F79" s="203">
        <v>2015</v>
      </c>
      <c r="G79" s="203">
        <v>9</v>
      </c>
      <c r="H79" s="203">
        <v>10</v>
      </c>
      <c r="I79" s="249">
        <v>300</v>
      </c>
      <c r="J79" s="243">
        <v>300</v>
      </c>
    </row>
    <row r="80" spans="1:10" ht="51.75">
      <c r="A80" s="203" t="s">
        <v>19457</v>
      </c>
      <c r="B80" s="203" t="s">
        <v>638</v>
      </c>
      <c r="C80" s="203" t="s">
        <v>610</v>
      </c>
      <c r="D80" s="203" t="s">
        <v>666</v>
      </c>
      <c r="E80" s="203" t="s">
        <v>1806</v>
      </c>
      <c r="F80" s="203">
        <v>2015</v>
      </c>
      <c r="G80" s="203" t="s">
        <v>138</v>
      </c>
      <c r="H80" s="203" t="s">
        <v>19458</v>
      </c>
      <c r="I80" s="203">
        <v>300</v>
      </c>
      <c r="J80" s="203">
        <v>300</v>
      </c>
    </row>
    <row r="81" spans="1:10" ht="51.75">
      <c r="A81" s="203" t="s">
        <v>19457</v>
      </c>
      <c r="B81" s="203" t="s">
        <v>638</v>
      </c>
      <c r="C81" s="203" t="s">
        <v>610</v>
      </c>
      <c r="D81" s="203" t="s">
        <v>666</v>
      </c>
      <c r="E81" s="203" t="s">
        <v>1806</v>
      </c>
      <c r="F81" s="203">
        <v>2015</v>
      </c>
      <c r="G81" s="203" t="s">
        <v>138</v>
      </c>
      <c r="H81" s="203" t="s">
        <v>19458</v>
      </c>
      <c r="I81" s="203">
        <v>300</v>
      </c>
      <c r="J81" s="203">
        <v>300</v>
      </c>
    </row>
    <row r="82" spans="1:10" ht="294">
      <c r="A82" s="203" t="s">
        <v>19459</v>
      </c>
      <c r="B82" s="203" t="s">
        <v>19460</v>
      </c>
      <c r="C82" s="203" t="s">
        <v>610</v>
      </c>
      <c r="D82" s="203" t="s">
        <v>19461</v>
      </c>
      <c r="E82" s="203" t="s">
        <v>19462</v>
      </c>
      <c r="F82" s="203">
        <v>2015</v>
      </c>
      <c r="G82" s="203" t="s">
        <v>314</v>
      </c>
      <c r="H82" s="203" t="s">
        <v>19463</v>
      </c>
      <c r="I82" s="249">
        <v>300</v>
      </c>
      <c r="J82" s="243">
        <v>150</v>
      </c>
    </row>
    <row r="83" spans="1:10" ht="115.5">
      <c r="A83" s="203" t="s">
        <v>19464</v>
      </c>
      <c r="B83" s="203" t="s">
        <v>716</v>
      </c>
      <c r="C83" s="203" t="s">
        <v>610</v>
      </c>
      <c r="D83" s="203" t="s">
        <v>19465</v>
      </c>
      <c r="E83" s="203" t="s">
        <v>19466</v>
      </c>
      <c r="F83" s="203">
        <v>2015</v>
      </c>
      <c r="G83" s="203" t="s">
        <v>145</v>
      </c>
      <c r="H83" s="203" t="s">
        <v>19467</v>
      </c>
      <c r="I83" s="203">
        <v>300</v>
      </c>
      <c r="J83" s="203">
        <v>300</v>
      </c>
    </row>
    <row r="84" spans="1:10" ht="166.5">
      <c r="A84" s="203" t="s">
        <v>19468</v>
      </c>
      <c r="B84" s="203" t="s">
        <v>650</v>
      </c>
      <c r="C84" s="203" t="s">
        <v>649</v>
      </c>
      <c r="D84" s="203" t="s">
        <v>19469</v>
      </c>
      <c r="E84" s="203" t="s">
        <v>19470</v>
      </c>
      <c r="F84" s="203">
        <v>2016</v>
      </c>
      <c r="G84" s="203" t="s">
        <v>297</v>
      </c>
      <c r="H84" s="203" t="s">
        <v>19471</v>
      </c>
      <c r="I84" s="203">
        <v>300</v>
      </c>
      <c r="J84" s="203">
        <v>300</v>
      </c>
    </row>
    <row r="85" spans="1:10" ht="90">
      <c r="A85" s="203" t="s">
        <v>19472</v>
      </c>
      <c r="B85" s="203" t="s">
        <v>709</v>
      </c>
      <c r="C85" s="203" t="s">
        <v>649</v>
      </c>
      <c r="D85" s="203" t="s">
        <v>19473</v>
      </c>
      <c r="E85" s="203" t="s">
        <v>19474</v>
      </c>
      <c r="F85" s="203">
        <v>2015</v>
      </c>
      <c r="G85" s="203"/>
      <c r="H85" s="203" t="s">
        <v>19475</v>
      </c>
      <c r="I85" s="249">
        <v>300</v>
      </c>
      <c r="J85" s="243">
        <v>300</v>
      </c>
    </row>
    <row r="86" spans="1:10" ht="39">
      <c r="A86" s="203" t="s">
        <v>19476</v>
      </c>
      <c r="B86" s="203" t="s">
        <v>19477</v>
      </c>
      <c r="C86" s="203" t="s">
        <v>1316</v>
      </c>
      <c r="D86" s="203" t="s">
        <v>666</v>
      </c>
      <c r="E86" s="203" t="s">
        <v>1806</v>
      </c>
      <c r="F86" s="203">
        <v>2015</v>
      </c>
      <c r="G86" s="203">
        <v>10</v>
      </c>
      <c r="H86" s="203">
        <v>11</v>
      </c>
      <c r="I86" s="203">
        <v>300</v>
      </c>
      <c r="J86" s="203">
        <v>100</v>
      </c>
    </row>
    <row r="87" spans="1:10" ht="64.5">
      <c r="A87" s="593" t="s">
        <v>19478</v>
      </c>
      <c r="B87" s="203" t="s">
        <v>19479</v>
      </c>
      <c r="C87" s="203" t="s">
        <v>1316</v>
      </c>
      <c r="D87" s="203" t="s">
        <v>19480</v>
      </c>
      <c r="E87" s="203" t="s">
        <v>19481</v>
      </c>
      <c r="F87" s="203">
        <v>2015</v>
      </c>
      <c r="G87" s="203"/>
      <c r="H87" s="203" t="s">
        <v>19482</v>
      </c>
      <c r="I87" s="249">
        <v>300</v>
      </c>
      <c r="J87" s="243">
        <v>75</v>
      </c>
    </row>
    <row r="88" spans="1:10" ht="90">
      <c r="A88" s="326" t="s">
        <v>19483</v>
      </c>
      <c r="B88" s="203" t="s">
        <v>19484</v>
      </c>
      <c r="C88" s="203" t="s">
        <v>9490</v>
      </c>
      <c r="D88" s="203" t="s">
        <v>19485</v>
      </c>
      <c r="E88" s="203" t="s">
        <v>19486</v>
      </c>
      <c r="F88" s="203">
        <v>2015</v>
      </c>
      <c r="G88" s="203"/>
      <c r="H88" s="251" t="s">
        <v>19487</v>
      </c>
      <c r="I88" s="203">
        <v>300</v>
      </c>
      <c r="J88" s="203">
        <v>150</v>
      </c>
    </row>
    <row r="89" spans="1:10" ht="77.25">
      <c r="A89" s="203" t="s">
        <v>19488</v>
      </c>
      <c r="B89" s="203" t="s">
        <v>19489</v>
      </c>
      <c r="C89" s="203" t="s">
        <v>1316</v>
      </c>
      <c r="D89" s="203" t="s">
        <v>19490</v>
      </c>
      <c r="E89" s="203" t="s">
        <v>19491</v>
      </c>
      <c r="F89" s="203">
        <v>2015</v>
      </c>
      <c r="G89" s="203" t="s">
        <v>134</v>
      </c>
      <c r="H89" s="203" t="s">
        <v>19492</v>
      </c>
      <c r="I89" s="203">
        <v>300</v>
      </c>
      <c r="J89" s="203">
        <v>300</v>
      </c>
    </row>
    <row r="90" spans="1:10" ht="64.5">
      <c r="A90" s="203" t="s">
        <v>19493</v>
      </c>
      <c r="B90" s="203" t="s">
        <v>10825</v>
      </c>
      <c r="C90" s="203" t="s">
        <v>1316</v>
      </c>
      <c r="D90" s="203" t="s">
        <v>19240</v>
      </c>
      <c r="E90" s="203" t="s">
        <v>19227</v>
      </c>
      <c r="F90" s="203">
        <v>2015</v>
      </c>
      <c r="G90" s="203"/>
      <c r="H90" s="203" t="s">
        <v>19494</v>
      </c>
      <c r="I90" s="249">
        <v>300</v>
      </c>
      <c r="J90" s="243">
        <v>300</v>
      </c>
    </row>
    <row r="91" spans="1:10" ht="357.75">
      <c r="A91" s="203" t="s">
        <v>19495</v>
      </c>
      <c r="B91" s="203" t="s">
        <v>19496</v>
      </c>
      <c r="C91" s="203" t="s">
        <v>1316</v>
      </c>
      <c r="D91" s="203" t="s">
        <v>19497</v>
      </c>
      <c r="E91" s="203" t="s">
        <v>19498</v>
      </c>
      <c r="F91" s="203">
        <v>2015</v>
      </c>
      <c r="G91" s="203" t="s">
        <v>19499</v>
      </c>
      <c r="H91" s="203" t="s">
        <v>19500</v>
      </c>
      <c r="I91" s="203">
        <v>300</v>
      </c>
      <c r="J91" s="203">
        <v>150</v>
      </c>
    </row>
    <row r="92" spans="1:10" ht="166.5">
      <c r="A92" s="203" t="s">
        <v>19501</v>
      </c>
      <c r="B92" s="203" t="s">
        <v>19502</v>
      </c>
      <c r="C92" s="203" t="s">
        <v>1316</v>
      </c>
      <c r="D92" s="203" t="s">
        <v>19503</v>
      </c>
      <c r="E92" s="203" t="s">
        <v>19504</v>
      </c>
      <c r="F92" s="203">
        <v>2015</v>
      </c>
      <c r="G92" s="203" t="s">
        <v>153</v>
      </c>
      <c r="H92" s="203" t="s">
        <v>19505</v>
      </c>
      <c r="I92" s="249">
        <v>300</v>
      </c>
      <c r="J92" s="243">
        <v>20</v>
      </c>
    </row>
    <row r="93" spans="1:10" ht="64.5">
      <c r="A93" s="203" t="s">
        <v>19506</v>
      </c>
      <c r="B93" s="203" t="s">
        <v>19507</v>
      </c>
      <c r="C93" s="203" t="s">
        <v>1316</v>
      </c>
      <c r="D93" s="203" t="s">
        <v>19240</v>
      </c>
      <c r="E93" s="203" t="s">
        <v>1806</v>
      </c>
      <c r="F93" s="203">
        <v>2015</v>
      </c>
      <c r="G93" s="203"/>
      <c r="H93" s="203" t="s">
        <v>19508</v>
      </c>
      <c r="I93" s="249">
        <v>300</v>
      </c>
      <c r="J93" s="243">
        <v>300</v>
      </c>
    </row>
    <row r="94" spans="1:10" ht="357.75">
      <c r="A94" s="203" t="s">
        <v>19495</v>
      </c>
      <c r="B94" s="203" t="s">
        <v>19496</v>
      </c>
      <c r="C94" s="203" t="s">
        <v>1316</v>
      </c>
      <c r="D94" s="203" t="s">
        <v>19497</v>
      </c>
      <c r="E94" s="203" t="s">
        <v>19498</v>
      </c>
      <c r="F94" s="203">
        <v>2015</v>
      </c>
      <c r="G94" s="203" t="s">
        <v>19499</v>
      </c>
      <c r="H94" s="203" t="s">
        <v>19500</v>
      </c>
      <c r="I94" s="203">
        <v>300</v>
      </c>
      <c r="J94" s="203">
        <v>150</v>
      </c>
    </row>
    <row r="95" spans="1:10" ht="166.5">
      <c r="A95" s="203" t="s">
        <v>19501</v>
      </c>
      <c r="B95" s="203" t="s">
        <v>19502</v>
      </c>
      <c r="C95" s="203" t="s">
        <v>1316</v>
      </c>
      <c r="D95" s="203" t="s">
        <v>19503</v>
      </c>
      <c r="E95" s="203" t="s">
        <v>19504</v>
      </c>
      <c r="F95" s="203">
        <v>2015</v>
      </c>
      <c r="G95" s="203" t="s">
        <v>153</v>
      </c>
      <c r="H95" s="203" t="s">
        <v>19505</v>
      </c>
      <c r="I95" s="249">
        <v>300</v>
      </c>
      <c r="J95" s="243">
        <v>20</v>
      </c>
    </row>
    <row r="96" spans="1:10" ht="102.75">
      <c r="A96" s="593" t="s">
        <v>19509</v>
      </c>
      <c r="B96" s="203" t="s">
        <v>19510</v>
      </c>
      <c r="C96" s="203" t="s">
        <v>19511</v>
      </c>
      <c r="D96" s="203" t="s">
        <v>19512</v>
      </c>
      <c r="E96" s="203" t="s">
        <v>19504</v>
      </c>
      <c r="F96" s="203">
        <v>2015</v>
      </c>
      <c r="G96" s="203" t="s">
        <v>153</v>
      </c>
      <c r="H96" s="203" t="s">
        <v>19513</v>
      </c>
      <c r="I96" s="249">
        <v>300</v>
      </c>
      <c r="J96" s="243">
        <v>150</v>
      </c>
    </row>
    <row r="97" spans="1:10" ht="192">
      <c r="A97" s="203" t="s">
        <v>19514</v>
      </c>
      <c r="B97" s="203" t="s">
        <v>19515</v>
      </c>
      <c r="C97" s="203" t="s">
        <v>19516</v>
      </c>
      <c r="D97" s="203" t="s">
        <v>19517</v>
      </c>
      <c r="E97" s="203" t="s">
        <v>19504</v>
      </c>
      <c r="F97" s="203">
        <v>2015</v>
      </c>
      <c r="G97" s="203" t="s">
        <v>134</v>
      </c>
      <c r="H97" s="325" t="s">
        <v>19518</v>
      </c>
      <c r="I97" s="203">
        <v>300</v>
      </c>
      <c r="J97" s="203">
        <v>21.42</v>
      </c>
    </row>
    <row r="98" spans="1:10" ht="192">
      <c r="A98" s="203" t="s">
        <v>19519</v>
      </c>
      <c r="B98" s="203" t="s">
        <v>19520</v>
      </c>
      <c r="C98" s="203" t="s">
        <v>10635</v>
      </c>
      <c r="D98" s="203" t="s">
        <v>19517</v>
      </c>
      <c r="E98" s="203" t="s">
        <v>19504</v>
      </c>
      <c r="F98" s="203">
        <v>2015</v>
      </c>
      <c r="G98" s="203" t="s">
        <v>134</v>
      </c>
      <c r="H98" s="203" t="s">
        <v>19521</v>
      </c>
      <c r="I98" s="203">
        <v>300</v>
      </c>
      <c r="J98" s="203">
        <v>20</v>
      </c>
    </row>
    <row r="99" spans="1:10" ht="166.5">
      <c r="A99" s="203" t="s">
        <v>19522</v>
      </c>
      <c r="B99" s="203" t="s">
        <v>19523</v>
      </c>
      <c r="C99" s="203" t="s">
        <v>9360</v>
      </c>
      <c r="D99" s="203" t="s">
        <v>19524</v>
      </c>
      <c r="E99" s="203" t="s">
        <v>19525</v>
      </c>
      <c r="F99" s="203">
        <v>2015</v>
      </c>
      <c r="G99" s="203" t="s">
        <v>134</v>
      </c>
      <c r="H99" s="203" t="s">
        <v>19526</v>
      </c>
      <c r="I99" s="203">
        <v>300</v>
      </c>
      <c r="J99" s="203">
        <v>75</v>
      </c>
    </row>
    <row r="100" spans="1:10" ht="64.5">
      <c r="A100" s="203" t="s">
        <v>19527</v>
      </c>
      <c r="B100" s="203" t="s">
        <v>13014</v>
      </c>
      <c r="C100" s="203" t="s">
        <v>12450</v>
      </c>
      <c r="D100" s="203" t="s">
        <v>19528</v>
      </c>
      <c r="E100" s="203" t="s">
        <v>13015</v>
      </c>
      <c r="F100" s="203">
        <v>2015</v>
      </c>
      <c r="G100" s="203" t="s">
        <v>175</v>
      </c>
      <c r="H100" s="203">
        <v>8</v>
      </c>
      <c r="I100" s="203">
        <v>300</v>
      </c>
      <c r="J100" s="203">
        <v>240</v>
      </c>
    </row>
    <row r="101" spans="1:10" ht="153.75">
      <c r="A101" s="203" t="s">
        <v>19529</v>
      </c>
      <c r="B101" s="203" t="s">
        <v>13016</v>
      </c>
      <c r="C101" s="203" t="s">
        <v>12450</v>
      </c>
      <c r="D101" s="203" t="s">
        <v>666</v>
      </c>
      <c r="E101" s="203" t="s">
        <v>19530</v>
      </c>
      <c r="F101" s="237">
        <v>2015</v>
      </c>
      <c r="G101" s="203"/>
      <c r="H101" s="203"/>
      <c r="I101" s="203">
        <v>300</v>
      </c>
      <c r="J101" s="203">
        <v>300</v>
      </c>
    </row>
    <row r="102" spans="1:10" ht="64.5">
      <c r="A102" s="203" t="s">
        <v>19531</v>
      </c>
      <c r="B102" s="203" t="s">
        <v>12663</v>
      </c>
      <c r="C102" s="203" t="s">
        <v>12450</v>
      </c>
      <c r="D102" s="203" t="s">
        <v>19532</v>
      </c>
      <c r="E102" s="203" t="s">
        <v>19533</v>
      </c>
      <c r="F102" s="203">
        <v>2015</v>
      </c>
      <c r="G102" s="203" t="s">
        <v>242</v>
      </c>
      <c r="H102" s="203">
        <v>10</v>
      </c>
      <c r="I102" s="249">
        <v>300</v>
      </c>
      <c r="J102" s="243">
        <v>300</v>
      </c>
    </row>
    <row r="103" spans="1:10" ht="128.25">
      <c r="A103" s="203" t="s">
        <v>19534</v>
      </c>
      <c r="B103" s="203" t="s">
        <v>12756</v>
      </c>
      <c r="C103" s="203" t="s">
        <v>12450</v>
      </c>
      <c r="D103" s="203" t="s">
        <v>19535</v>
      </c>
      <c r="E103" s="203" t="s">
        <v>19536</v>
      </c>
      <c r="F103" s="203">
        <v>2015</v>
      </c>
      <c r="G103" s="203"/>
      <c r="H103" s="203" t="s">
        <v>19537</v>
      </c>
      <c r="I103" s="203">
        <v>300</v>
      </c>
      <c r="J103" s="203">
        <v>300</v>
      </c>
    </row>
    <row r="104" spans="1:10" ht="115.5">
      <c r="A104" s="203" t="s">
        <v>19538</v>
      </c>
      <c r="B104" s="203" t="s">
        <v>19539</v>
      </c>
      <c r="C104" s="656" t="s">
        <v>12500</v>
      </c>
      <c r="D104" s="203" t="s">
        <v>19540</v>
      </c>
      <c r="E104" s="203" t="s">
        <v>19541</v>
      </c>
      <c r="F104" s="203">
        <v>2015</v>
      </c>
      <c r="G104" s="203" t="s">
        <v>437</v>
      </c>
      <c r="H104" s="203" t="s">
        <v>19542</v>
      </c>
      <c r="I104" s="249">
        <v>300</v>
      </c>
      <c r="J104" s="243">
        <v>300</v>
      </c>
    </row>
    <row r="105" spans="1:10" ht="90">
      <c r="A105" s="203" t="s">
        <v>19543</v>
      </c>
      <c r="B105" s="203" t="s">
        <v>19544</v>
      </c>
      <c r="C105" s="203" t="s">
        <v>12500</v>
      </c>
      <c r="D105" s="203" t="s">
        <v>19545</v>
      </c>
      <c r="E105" s="203" t="s">
        <v>19546</v>
      </c>
      <c r="F105" s="203">
        <v>2015</v>
      </c>
      <c r="G105" s="203"/>
      <c r="H105" s="203" t="s">
        <v>19547</v>
      </c>
      <c r="I105" s="203">
        <v>300</v>
      </c>
      <c r="J105" s="203">
        <v>150</v>
      </c>
    </row>
    <row r="106" spans="1:10" ht="102.75">
      <c r="A106" s="203" t="s">
        <v>19548</v>
      </c>
      <c r="B106" s="203" t="s">
        <v>12582</v>
      </c>
      <c r="C106" s="203" t="s">
        <v>12500</v>
      </c>
      <c r="D106" s="203" t="s">
        <v>19549</v>
      </c>
      <c r="E106" s="203" t="s">
        <v>19550</v>
      </c>
      <c r="F106" s="203">
        <v>2015</v>
      </c>
      <c r="G106" s="203"/>
      <c r="H106" s="203" t="s">
        <v>19551</v>
      </c>
      <c r="I106" s="203"/>
      <c r="J106" s="203">
        <v>300</v>
      </c>
    </row>
    <row r="107" spans="1:10" ht="77.25">
      <c r="A107" s="203" t="s">
        <v>19552</v>
      </c>
      <c r="B107" s="203" t="s">
        <v>13017</v>
      </c>
      <c r="C107" s="203" t="s">
        <v>12500</v>
      </c>
      <c r="D107" s="203" t="s">
        <v>19553</v>
      </c>
      <c r="E107" s="203" t="s">
        <v>19554</v>
      </c>
      <c r="F107" s="203">
        <v>2015</v>
      </c>
      <c r="G107" s="203" t="s">
        <v>142</v>
      </c>
      <c r="H107" s="203" t="s">
        <v>19555</v>
      </c>
      <c r="I107" s="249">
        <v>300</v>
      </c>
      <c r="J107" s="243">
        <v>300</v>
      </c>
    </row>
    <row r="108" spans="1:10" ht="64.5">
      <c r="A108" s="251" t="s">
        <v>19556</v>
      </c>
      <c r="B108" s="203" t="s">
        <v>13018</v>
      </c>
      <c r="C108" s="203" t="s">
        <v>12500</v>
      </c>
      <c r="D108" s="203" t="s">
        <v>19249</v>
      </c>
      <c r="E108" s="203" t="s">
        <v>19491</v>
      </c>
      <c r="F108" s="203">
        <v>2015</v>
      </c>
      <c r="G108" s="203" t="s">
        <v>134</v>
      </c>
      <c r="H108" s="252" t="s">
        <v>19557</v>
      </c>
      <c r="I108" s="203">
        <v>300</v>
      </c>
      <c r="J108" s="203">
        <v>300</v>
      </c>
    </row>
    <row r="109" spans="1:10" ht="64.5">
      <c r="A109" s="203" t="s">
        <v>19558</v>
      </c>
      <c r="B109" s="203" t="s">
        <v>13018</v>
      </c>
      <c r="C109" s="203" t="s">
        <v>12500</v>
      </c>
      <c r="D109" s="203" t="s">
        <v>19249</v>
      </c>
      <c r="E109" s="203" t="s">
        <v>19491</v>
      </c>
      <c r="F109" s="203">
        <v>2015</v>
      </c>
      <c r="G109" s="203" t="s">
        <v>134</v>
      </c>
      <c r="H109" s="203" t="s">
        <v>19559</v>
      </c>
      <c r="I109" s="203">
        <v>300</v>
      </c>
      <c r="J109" s="203">
        <v>300</v>
      </c>
    </row>
    <row r="110" spans="1:10" ht="77.25">
      <c r="A110" s="203" t="s">
        <v>19560</v>
      </c>
      <c r="B110" s="203" t="s">
        <v>12891</v>
      </c>
      <c r="C110" s="656" t="s">
        <v>12500</v>
      </c>
      <c r="D110" s="237" t="s">
        <v>19561</v>
      </c>
      <c r="E110" s="203" t="s">
        <v>19562</v>
      </c>
      <c r="F110" s="203">
        <v>2015</v>
      </c>
      <c r="G110" s="203"/>
      <c r="H110" s="203" t="s">
        <v>19563</v>
      </c>
      <c r="I110" s="249">
        <v>300</v>
      </c>
      <c r="J110" s="243">
        <v>300</v>
      </c>
    </row>
    <row r="111" spans="1:10" ht="115.5">
      <c r="A111" s="203" t="s">
        <v>19564</v>
      </c>
      <c r="B111" s="203" t="s">
        <v>12891</v>
      </c>
      <c r="C111" s="656" t="s">
        <v>12500</v>
      </c>
      <c r="D111" s="203" t="s">
        <v>19565</v>
      </c>
      <c r="E111" s="203" t="s">
        <v>19566</v>
      </c>
      <c r="F111" s="203">
        <v>2015</v>
      </c>
      <c r="G111" s="203"/>
      <c r="H111" s="203" t="s">
        <v>19567</v>
      </c>
      <c r="I111" s="249">
        <v>300</v>
      </c>
      <c r="J111" s="243">
        <v>300</v>
      </c>
    </row>
    <row r="112" spans="1:10" ht="90">
      <c r="A112" s="203" t="s">
        <v>19568</v>
      </c>
      <c r="B112" s="203" t="s">
        <v>12485</v>
      </c>
      <c r="C112" s="595" t="s">
        <v>12486</v>
      </c>
      <c r="D112" s="203" t="s">
        <v>19569</v>
      </c>
      <c r="E112" s="247" t="s">
        <v>19570</v>
      </c>
      <c r="F112" s="203">
        <v>2015</v>
      </c>
      <c r="G112" s="203" t="s">
        <v>119</v>
      </c>
      <c r="H112" s="203" t="s">
        <v>19571</v>
      </c>
      <c r="I112" s="203">
        <v>300</v>
      </c>
      <c r="J112" s="203">
        <v>300</v>
      </c>
    </row>
    <row r="113" spans="1:10" ht="179.25">
      <c r="A113" s="203" t="s">
        <v>19572</v>
      </c>
      <c r="B113" s="203" t="s">
        <v>15084</v>
      </c>
      <c r="C113" s="203" t="s">
        <v>14459</v>
      </c>
      <c r="D113" s="203" t="s">
        <v>19573</v>
      </c>
      <c r="E113" s="203" t="s">
        <v>19574</v>
      </c>
      <c r="F113" s="203">
        <v>2015</v>
      </c>
      <c r="G113" s="203" t="s">
        <v>1081</v>
      </c>
      <c r="H113" s="203" t="s">
        <v>19575</v>
      </c>
      <c r="I113" s="249">
        <v>300</v>
      </c>
      <c r="J113" s="243">
        <v>300</v>
      </c>
    </row>
    <row r="114" spans="1:10" ht="39">
      <c r="A114" s="203" t="s">
        <v>19576</v>
      </c>
      <c r="B114" s="203" t="s">
        <v>19577</v>
      </c>
      <c r="C114" s="203" t="s">
        <v>14504</v>
      </c>
      <c r="D114" s="203" t="s">
        <v>19578</v>
      </c>
      <c r="E114" s="203" t="s">
        <v>19579</v>
      </c>
      <c r="F114" s="203">
        <v>2015</v>
      </c>
      <c r="G114" s="203"/>
      <c r="H114" s="203" t="s">
        <v>19580</v>
      </c>
      <c r="I114" s="203">
        <v>300</v>
      </c>
      <c r="J114" s="203">
        <v>100</v>
      </c>
    </row>
    <row r="115" spans="1:10" ht="90">
      <c r="A115" s="203" t="s">
        <v>19581</v>
      </c>
      <c r="B115" s="594" t="s">
        <v>19582</v>
      </c>
      <c r="C115" s="203" t="s">
        <v>14544</v>
      </c>
      <c r="D115" s="237" t="s">
        <v>19583</v>
      </c>
      <c r="E115" s="237" t="s">
        <v>19418</v>
      </c>
      <c r="F115" s="203">
        <v>2015</v>
      </c>
      <c r="G115" s="203">
        <v>6</v>
      </c>
      <c r="H115" s="203">
        <v>11</v>
      </c>
      <c r="I115" s="203">
        <v>300</v>
      </c>
      <c r="J115" s="203">
        <v>33.33</v>
      </c>
    </row>
  </sheetData>
  <mergeCells count="5">
    <mergeCell ref="A2:J2"/>
    <mergeCell ref="A4:J4"/>
    <mergeCell ref="A5:J5"/>
    <mergeCell ref="A6:J6"/>
    <mergeCell ref="A7:J7"/>
  </mergeCells>
  <hyperlinks>
    <hyperlink ref="G65" r:id="rId1"/>
  </hyperlinks>
  <pageMargins left="0.51181102362204722" right="0.31496062992125984" top="2.1666666666666665" bottom="0.57291666666666663" header="0.51041666666666663" footer="0.31496062992125984"/>
  <pageSetup paperSize="9" scale="96" orientation="landscape" horizontalDpi="200" verticalDpi="200" r:id="rId2"/>
  <headerFooter>
    <oddHeader>&amp;LUniversitatea „Lucian Blaga” din Sibiu
&amp;C
&amp;K000000FIȘĂ DE RAPORTARE A ACTIVITĂȚII DE CERCETARE 
PENTRU PERIOADA 1.01.2014-31.12.2014</oddHead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Indicatii</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 17.</vt:lpstr>
      <vt:lpstr>I. 18</vt:lpstr>
      <vt:lpstr>I.19</vt:lpstr>
      <vt:lpstr>I.20</vt:lpstr>
      <vt:lpstr>I.21</vt:lpstr>
      <vt:lpstr>I.22</vt:lpstr>
      <vt:lpstr>I.23</vt:lpstr>
      <vt:lpstr>I.24</vt:lpstr>
      <vt:lpstr>I.25.</vt:lpstr>
      <vt:lpstr>I.26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Lucian Lobont</cp:lastModifiedBy>
  <cp:lastPrinted>2015-06-30T10:14:28Z</cp:lastPrinted>
  <dcterms:created xsi:type="dcterms:W3CDTF">2009-01-26T16:08:31Z</dcterms:created>
  <dcterms:modified xsi:type="dcterms:W3CDTF">2016-10-24T12:55:31Z</dcterms:modified>
</cp:coreProperties>
</file>